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800" yWindow="-15" windowWidth="10845" windowHeight="10095" tabRatio="661" activeTab="1"/>
  </bookViews>
  <sheets>
    <sheet name="README" sheetId="60" r:id="rId1"/>
    <sheet name="INDEX" sheetId="11" r:id="rId2"/>
    <sheet name="BObj" sheetId="35" r:id="rId3"/>
    <sheet name="Principle" sheetId="61" r:id="rId4"/>
    <sheet name="BS" sheetId="2" r:id="rId5"/>
    <sheet name="LBC" sheetId="50" r:id="rId6"/>
    <sheet name="BS to LBC" sheetId="54" r:id="rId7"/>
    <sheet name="LPC" sheetId="51" r:id="rId8"/>
    <sheet name="BS to LPC" sheetId="55" r:id="rId9"/>
    <sheet name="LGC" sheetId="52" r:id="rId10"/>
    <sheet name="BS to LGC" sheetId="56" r:id="rId11"/>
    <sheet name="LOC" sheetId="53" r:id="rId12"/>
    <sheet name="BS to LOC" sheetId="57" r:id="rId13"/>
    <sheet name="IO" sheetId="30" r:id="rId14"/>
    <sheet name="BS to IO" sheetId="4" r:id="rId15"/>
    <sheet name="LIC" sheetId="38" r:id="rId16"/>
    <sheet name="IO to LIC" sheetId="42" r:id="rId17"/>
    <sheet name="PIC" sheetId="39" r:id="rId18"/>
    <sheet name="LIC to PIC" sheetId="43" r:id="rId19"/>
    <sheet name="ISS" sheetId="31" r:id="rId20"/>
    <sheet name="BS to ISS" sheetId="10" r:id="rId21"/>
    <sheet name="ISS to IO" sheetId="8" r:id="rId22"/>
    <sheet name="LISC" sheetId="32" r:id="rId23"/>
    <sheet name="ISS to LISC" sheetId="7" r:id="rId24"/>
    <sheet name="PISC" sheetId="33" r:id="rId25"/>
    <sheet name="LISC to PISC" sheetId="34" r:id="rId26"/>
    <sheet name="TIS" sheetId="36" r:id="rId27"/>
    <sheet name="BS to TIS" sheetId="44" r:id="rId28"/>
    <sheet name="ISS to TIS" sheetId="47" r:id="rId29"/>
    <sheet name="LTIC" sheetId="40" r:id="rId30"/>
    <sheet name="TIS to LTIC" sheetId="45" r:id="rId31"/>
    <sheet name="LISC to LTIC" sheetId="48" r:id="rId32"/>
    <sheet name="PTIC" sheetId="41" r:id="rId33"/>
    <sheet name="LTIC to PTIC" sheetId="46" r:id="rId34"/>
    <sheet name="PISC to PTIC" sheetId="49" r:id="rId35"/>
  </sheets>
  <definedNames>
    <definedName name="_xlnm._FilterDatabase" localSheetId="4" hidden="1">BS!$B$4:$H$143</definedName>
    <definedName name="_xlnm._FilterDatabase" localSheetId="5" hidden="1">LBC!$B$4:$H$143</definedName>
    <definedName name="_xlnm._FilterDatabase" localSheetId="9" hidden="1">LGC!$B$4:$H$143</definedName>
    <definedName name="_xlnm._FilterDatabase" localSheetId="11" hidden="1">LOC!$B$4:$H$143</definedName>
    <definedName name="_xlnm._FilterDatabase" localSheetId="7" hidden="1">LPC!$B$4:$H$143</definedName>
  </definedNames>
  <calcPr calcId="125725"/>
</workbook>
</file>

<file path=xl/calcChain.xml><?xml version="1.0" encoding="utf-8"?>
<calcChain xmlns="http://schemas.openxmlformats.org/spreadsheetml/2006/main">
  <c r="J10" i="61"/>
  <c r="J9"/>
  <c r="J8"/>
  <c r="J7"/>
  <c r="J6"/>
  <c r="J5"/>
  <c r="I10"/>
  <c r="I9"/>
  <c r="I8"/>
  <c r="I7"/>
  <c r="I6"/>
  <c r="I5"/>
  <c r="H10"/>
  <c r="H9"/>
  <c r="H8"/>
  <c r="H7"/>
  <c r="H6"/>
  <c r="H5"/>
  <c r="G10"/>
  <c r="G9"/>
  <c r="G8"/>
  <c r="G7"/>
  <c r="G6"/>
  <c r="G5"/>
  <c r="F10"/>
  <c r="F9"/>
  <c r="F8"/>
  <c r="F7"/>
  <c r="F6"/>
  <c r="F5"/>
  <c r="D10"/>
  <c r="D9"/>
  <c r="D8"/>
  <c r="D7"/>
  <c r="D6"/>
  <c r="D5"/>
  <c r="X54" i="41"/>
  <c r="X53"/>
  <c r="X52"/>
  <c r="S52"/>
  <c r="S53"/>
  <c r="X51"/>
  <c r="V51"/>
  <c r="T51"/>
  <c r="T52"/>
  <c r="S51"/>
  <c r="R51"/>
  <c r="R52"/>
  <c r="X54" i="40"/>
  <c r="X53"/>
  <c r="X52"/>
  <c r="S52"/>
  <c r="S53"/>
  <c r="X51"/>
  <c r="V51"/>
  <c r="T51"/>
  <c r="T52"/>
  <c r="S51"/>
  <c r="R51"/>
  <c r="R52"/>
  <c r="X54" i="36"/>
  <c r="X53"/>
  <c r="X52"/>
  <c r="T52"/>
  <c r="T53"/>
  <c r="R52"/>
  <c r="R53"/>
  <c r="X51"/>
  <c r="W51"/>
  <c r="U51"/>
  <c r="T51"/>
  <c r="S51"/>
  <c r="S52"/>
  <c r="R51"/>
  <c r="X54" i="32"/>
  <c r="X53"/>
  <c r="X52"/>
  <c r="T52"/>
  <c r="T53"/>
  <c r="R52"/>
  <c r="R53"/>
  <c r="X51"/>
  <c r="W51"/>
  <c r="U51"/>
  <c r="T51"/>
  <c r="S51"/>
  <c r="S52"/>
  <c r="R51"/>
  <c r="X54" i="31"/>
  <c r="X53"/>
  <c r="X52"/>
  <c r="S52"/>
  <c r="S53"/>
  <c r="X51"/>
  <c r="V51"/>
  <c r="T51"/>
  <c r="T52"/>
  <c r="S51"/>
  <c r="R51"/>
  <c r="R52"/>
  <c r="X54" i="39"/>
  <c r="X53"/>
  <c r="X52"/>
  <c r="X51"/>
  <c r="T51"/>
  <c r="T52"/>
  <c r="S51"/>
  <c r="S52"/>
  <c r="R51"/>
  <c r="R52"/>
  <c r="X54" i="38"/>
  <c r="X53"/>
  <c r="X52"/>
  <c r="X51"/>
  <c r="V51"/>
  <c r="T51"/>
  <c r="T52"/>
  <c r="S51"/>
  <c r="S52"/>
  <c r="R51"/>
  <c r="R52"/>
  <c r="X54" i="30"/>
  <c r="X53"/>
  <c r="X52"/>
  <c r="S52"/>
  <c r="S53"/>
  <c r="X51"/>
  <c r="V51"/>
  <c r="T51"/>
  <c r="T52"/>
  <c r="S51"/>
  <c r="R51"/>
  <c r="R52"/>
  <c r="X54" i="53"/>
  <c r="X53"/>
  <c r="X52"/>
  <c r="T52"/>
  <c r="T53"/>
  <c r="R52"/>
  <c r="R53"/>
  <c r="X51"/>
  <c r="W51"/>
  <c r="U51"/>
  <c r="T51"/>
  <c r="S51"/>
  <c r="S52"/>
  <c r="R51"/>
  <c r="X54" i="52"/>
  <c r="B54"/>
  <c r="X53"/>
  <c r="X52"/>
  <c r="B52"/>
  <c r="T52"/>
  <c r="R52"/>
  <c r="X51"/>
  <c r="W51"/>
  <c r="U51"/>
  <c r="T51"/>
  <c r="S51"/>
  <c r="R51"/>
  <c r="X54" i="51"/>
  <c r="B54"/>
  <c r="X53"/>
  <c r="X52"/>
  <c r="B52"/>
  <c r="T52"/>
  <c r="T53"/>
  <c r="R52"/>
  <c r="R53"/>
  <c r="X51"/>
  <c r="W51"/>
  <c r="U51"/>
  <c r="T51"/>
  <c r="S51"/>
  <c r="S52"/>
  <c r="R51"/>
  <c r="X54" i="50"/>
  <c r="X53"/>
  <c r="X52"/>
  <c r="S52"/>
  <c r="S53"/>
  <c r="X51"/>
  <c r="V51"/>
  <c r="T51"/>
  <c r="T52"/>
  <c r="S51"/>
  <c r="R51"/>
  <c r="R52"/>
  <c r="X54" i="2"/>
  <c r="X53"/>
  <c r="X52"/>
  <c r="X51"/>
  <c r="V51"/>
  <c r="T51"/>
  <c r="T52"/>
  <c r="S51"/>
  <c r="S52"/>
  <c r="R51"/>
  <c r="R52"/>
  <c r="W54" i="61"/>
  <c r="W53"/>
  <c r="W52"/>
  <c r="U52"/>
  <c r="U53"/>
  <c r="W51"/>
  <c r="V51"/>
  <c r="U51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"/>
  <c r="X54" i="35"/>
  <c r="X53"/>
  <c r="X52"/>
  <c r="X51"/>
  <c r="X50"/>
  <c r="T50"/>
  <c r="T51"/>
  <c r="S50"/>
  <c r="S51"/>
  <c r="R50"/>
  <c r="R51"/>
  <c r="B6" i="61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"/>
  <c r="U6"/>
  <c r="V6"/>
  <c r="U7"/>
  <c r="V7"/>
  <c r="U5"/>
  <c r="D2"/>
  <c r="B2"/>
  <c r="V5"/>
  <c r="G2" i="49"/>
  <c r="B2"/>
  <c r="G2" i="57"/>
  <c r="B2"/>
  <c r="G2" i="56"/>
  <c r="B2"/>
  <c r="G2" i="55"/>
  <c r="B2"/>
  <c r="G2" i="54"/>
  <c r="B2"/>
  <c r="BE59" i="57"/>
  <c r="BE58"/>
  <c r="BE57"/>
  <c r="BE56"/>
  <c r="BE55"/>
  <c r="BE54"/>
  <c r="BE53"/>
  <c r="BE52"/>
  <c r="BE51"/>
  <c r="BE50"/>
  <c r="BE49"/>
  <c r="BE48"/>
  <c r="BE47"/>
  <c r="BE46"/>
  <c r="BE45"/>
  <c r="BE44"/>
  <c r="BE43"/>
  <c r="BE42"/>
  <c r="BE41"/>
  <c r="BE40"/>
  <c r="BE39"/>
  <c r="BE38"/>
  <c r="BE37"/>
  <c r="BE36"/>
  <c r="BE35"/>
  <c r="BE34"/>
  <c r="BE33"/>
  <c r="BE32"/>
  <c r="BE31"/>
  <c r="BE30"/>
  <c r="BE29"/>
  <c r="BE28"/>
  <c r="BE27"/>
  <c r="BE26"/>
  <c r="BE25"/>
  <c r="BE24"/>
  <c r="BE23"/>
  <c r="BE22"/>
  <c r="BE21"/>
  <c r="BE20"/>
  <c r="BE19"/>
  <c r="BE18"/>
  <c r="BE17"/>
  <c r="BE16"/>
  <c r="BE15"/>
  <c r="BE14"/>
  <c r="BE13"/>
  <c r="BE12"/>
  <c r="BE11"/>
  <c r="BE10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BE59" i="56"/>
  <c r="BE58"/>
  <c r="BE57"/>
  <c r="BE56"/>
  <c r="BE55"/>
  <c r="BE54"/>
  <c r="BE53"/>
  <c r="BE52"/>
  <c r="BE51"/>
  <c r="BE50"/>
  <c r="BE49"/>
  <c r="BE48"/>
  <c r="BE47"/>
  <c r="BE46"/>
  <c r="BE45"/>
  <c r="BE44"/>
  <c r="BE43"/>
  <c r="BE42"/>
  <c r="BE41"/>
  <c r="BE40"/>
  <c r="BE39"/>
  <c r="BE38"/>
  <c r="BE37"/>
  <c r="BE36"/>
  <c r="BE35"/>
  <c r="BE34"/>
  <c r="BE33"/>
  <c r="BE32"/>
  <c r="BE31"/>
  <c r="BE30"/>
  <c r="BE29"/>
  <c r="BE28"/>
  <c r="BE27"/>
  <c r="BE26"/>
  <c r="BE25"/>
  <c r="BE24"/>
  <c r="BE23"/>
  <c r="BE22"/>
  <c r="BE21"/>
  <c r="BE20"/>
  <c r="BE19"/>
  <c r="BE18"/>
  <c r="BE17"/>
  <c r="BE16"/>
  <c r="BE15"/>
  <c r="BE14"/>
  <c r="BE13"/>
  <c r="BE12"/>
  <c r="BE11"/>
  <c r="BE10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BE59" i="55"/>
  <c r="BE58"/>
  <c r="BE57"/>
  <c r="BE56"/>
  <c r="BE55"/>
  <c r="BE54"/>
  <c r="BE53"/>
  <c r="BE52"/>
  <c r="BE51"/>
  <c r="BE50"/>
  <c r="BE49"/>
  <c r="BE48"/>
  <c r="BE47"/>
  <c r="BE46"/>
  <c r="BE45"/>
  <c r="BE44"/>
  <c r="BE43"/>
  <c r="BE42"/>
  <c r="BE41"/>
  <c r="BE40"/>
  <c r="BE39"/>
  <c r="BE38"/>
  <c r="BE37"/>
  <c r="BE36"/>
  <c r="BE35"/>
  <c r="BE34"/>
  <c r="BE33"/>
  <c r="BE32"/>
  <c r="BE31"/>
  <c r="BE30"/>
  <c r="BE29"/>
  <c r="BE28"/>
  <c r="BE27"/>
  <c r="BE26"/>
  <c r="BE25"/>
  <c r="BE24"/>
  <c r="BE23"/>
  <c r="BE22"/>
  <c r="BE21"/>
  <c r="BE20"/>
  <c r="BE19"/>
  <c r="BE18"/>
  <c r="BE17"/>
  <c r="BE16"/>
  <c r="BE15"/>
  <c r="BE14"/>
  <c r="BE13"/>
  <c r="BE12"/>
  <c r="BE11"/>
  <c r="BE10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BE59" i="54"/>
  <c r="BE58"/>
  <c r="BE57"/>
  <c r="BE56"/>
  <c r="BE55"/>
  <c r="BE54"/>
  <c r="BE53"/>
  <c r="BE52"/>
  <c r="BE51"/>
  <c r="BE50"/>
  <c r="BE49"/>
  <c r="BE48"/>
  <c r="BE47"/>
  <c r="BE46"/>
  <c r="BE45"/>
  <c r="BE44"/>
  <c r="BE43"/>
  <c r="BE42"/>
  <c r="BE41"/>
  <c r="BE40"/>
  <c r="BE39"/>
  <c r="BE38"/>
  <c r="BE37"/>
  <c r="BE36"/>
  <c r="BE35"/>
  <c r="BE34"/>
  <c r="BE33"/>
  <c r="BE32"/>
  <c r="BE31"/>
  <c r="BE30"/>
  <c r="BE29"/>
  <c r="BE28"/>
  <c r="BE27"/>
  <c r="BE26"/>
  <c r="BE25"/>
  <c r="BE24"/>
  <c r="BE23"/>
  <c r="BE22"/>
  <c r="BE21"/>
  <c r="BE20"/>
  <c r="BE19"/>
  <c r="BE18"/>
  <c r="BE17"/>
  <c r="BE16"/>
  <c r="BE15"/>
  <c r="BE14"/>
  <c r="BE13"/>
  <c r="BE12"/>
  <c r="BE11"/>
  <c r="BE10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G2" i="53"/>
  <c r="B2"/>
  <c r="G2" i="52"/>
  <c r="B2"/>
  <c r="G2" i="51"/>
  <c r="B2"/>
  <c r="G2" i="50"/>
  <c r="B2"/>
  <c r="X6" i="53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W9"/>
  <c r="T9"/>
  <c r="T10"/>
  <c r="W8"/>
  <c r="T8"/>
  <c r="S8"/>
  <c r="S9"/>
  <c r="W6"/>
  <c r="T6"/>
  <c r="T7"/>
  <c r="W7"/>
  <c r="W5"/>
  <c r="U5"/>
  <c r="B5"/>
  <c r="T5"/>
  <c r="S5"/>
  <c r="S6"/>
  <c r="R5"/>
  <c r="R6"/>
  <c r="X6" i="52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3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T9"/>
  <c r="T10"/>
  <c r="V8"/>
  <c r="T8"/>
  <c r="W8"/>
  <c r="S8"/>
  <c r="S9"/>
  <c r="T6"/>
  <c r="T7"/>
  <c r="W7"/>
  <c r="V5"/>
  <c r="T5"/>
  <c r="W5"/>
  <c r="S5"/>
  <c r="S6"/>
  <c r="R5"/>
  <c r="R6"/>
  <c r="X6" i="51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3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T9"/>
  <c r="W9"/>
  <c r="V8"/>
  <c r="T8"/>
  <c r="W8"/>
  <c r="S8"/>
  <c r="S9"/>
  <c r="T6"/>
  <c r="W6"/>
  <c r="V5"/>
  <c r="T5"/>
  <c r="W5"/>
  <c r="S5"/>
  <c r="S6"/>
  <c r="R5"/>
  <c r="U5"/>
  <c r="B5"/>
  <c r="X6" i="50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T9"/>
  <c r="W9"/>
  <c r="V8"/>
  <c r="T8"/>
  <c r="W8"/>
  <c r="S8"/>
  <c r="S9"/>
  <c r="T6"/>
  <c r="W6"/>
  <c r="V5"/>
  <c r="T5"/>
  <c r="W5"/>
  <c r="S5"/>
  <c r="S6"/>
  <c r="R5"/>
  <c r="U5"/>
  <c r="B5"/>
  <c r="G2" i="48"/>
  <c r="B2"/>
  <c r="BE59" i="49"/>
  <c r="BE58"/>
  <c r="BE57"/>
  <c r="BE56"/>
  <c r="BE55"/>
  <c r="BE54"/>
  <c r="BE53"/>
  <c r="BE52"/>
  <c r="BE51"/>
  <c r="BE50"/>
  <c r="BE49"/>
  <c r="BE48"/>
  <c r="BE47"/>
  <c r="BE46"/>
  <c r="BE45"/>
  <c r="BE44"/>
  <c r="BE43"/>
  <c r="BE42"/>
  <c r="BE41"/>
  <c r="BE40"/>
  <c r="BE39"/>
  <c r="BE38"/>
  <c r="BE37"/>
  <c r="BE36"/>
  <c r="BE35"/>
  <c r="BE34"/>
  <c r="BE33"/>
  <c r="BE32"/>
  <c r="BE31"/>
  <c r="BE30"/>
  <c r="BE29"/>
  <c r="BE28"/>
  <c r="BE27"/>
  <c r="BE26"/>
  <c r="BE25"/>
  <c r="BE24"/>
  <c r="BE23"/>
  <c r="BE22"/>
  <c r="BE21"/>
  <c r="BE20"/>
  <c r="BE19"/>
  <c r="BE18"/>
  <c r="BE17"/>
  <c r="BE16"/>
  <c r="BE15"/>
  <c r="BE14"/>
  <c r="BE13"/>
  <c r="BE12"/>
  <c r="BE11"/>
  <c r="BE10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BE59" i="48"/>
  <c r="BE58"/>
  <c r="BE57"/>
  <c r="BE56"/>
  <c r="BE55"/>
  <c r="BE54"/>
  <c r="BE53"/>
  <c r="BE52"/>
  <c r="BE51"/>
  <c r="BE50"/>
  <c r="BE49"/>
  <c r="BE48"/>
  <c r="BE47"/>
  <c r="BE46"/>
  <c r="BE45"/>
  <c r="BE44"/>
  <c r="BE43"/>
  <c r="BE42"/>
  <c r="BE41"/>
  <c r="BE40"/>
  <c r="BE39"/>
  <c r="BE38"/>
  <c r="BE37"/>
  <c r="BE36"/>
  <c r="BE35"/>
  <c r="BE34"/>
  <c r="BE33"/>
  <c r="BE32"/>
  <c r="BE31"/>
  <c r="BE30"/>
  <c r="BE29"/>
  <c r="BE28"/>
  <c r="BE27"/>
  <c r="BE26"/>
  <c r="BE25"/>
  <c r="BE24"/>
  <c r="BE23"/>
  <c r="BE22"/>
  <c r="BE21"/>
  <c r="BE20"/>
  <c r="BE19"/>
  <c r="BE18"/>
  <c r="BE17"/>
  <c r="BE16"/>
  <c r="BE15"/>
  <c r="BE14"/>
  <c r="BE13"/>
  <c r="BE12"/>
  <c r="BE11"/>
  <c r="BE10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BD9" i="4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BD9" i="42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BD9" i="43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BD9" i="46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BD9" i="45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BD9" i="47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BD9" i="44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BD9" i="34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BD9" i="7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BD9" i="8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BD9" i="10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B2" i="2"/>
  <c r="B2" i="35"/>
  <c r="G2" i="8"/>
  <c r="B2"/>
  <c r="B2" i="32"/>
  <c r="G2" i="7"/>
  <c r="B2"/>
  <c r="G2" i="33"/>
  <c r="B2"/>
  <c r="G2" i="34"/>
  <c r="B2"/>
  <c r="G2" i="36"/>
  <c r="B2"/>
  <c r="G2" i="47"/>
  <c r="B2"/>
  <c r="BE59"/>
  <c r="BE58"/>
  <c r="BE57"/>
  <c r="BE56"/>
  <c r="BE55"/>
  <c r="BE54"/>
  <c r="BE53"/>
  <c r="BE52"/>
  <c r="BE51"/>
  <c r="BE50"/>
  <c r="BE49"/>
  <c r="BE48"/>
  <c r="BE47"/>
  <c r="BE46"/>
  <c r="BE45"/>
  <c r="BE44"/>
  <c r="BE43"/>
  <c r="BE42"/>
  <c r="BE41"/>
  <c r="BE40"/>
  <c r="BE39"/>
  <c r="BE38"/>
  <c r="BE37"/>
  <c r="BE36"/>
  <c r="BE35"/>
  <c r="BE34"/>
  <c r="BE33"/>
  <c r="BE32"/>
  <c r="BE31"/>
  <c r="BE30"/>
  <c r="BE29"/>
  <c r="BE28"/>
  <c r="BE27"/>
  <c r="BE26"/>
  <c r="BE25"/>
  <c r="BE24"/>
  <c r="BE23"/>
  <c r="BE22"/>
  <c r="BE21"/>
  <c r="BE20"/>
  <c r="BE19"/>
  <c r="BE18"/>
  <c r="BE17"/>
  <c r="BE16"/>
  <c r="BE15"/>
  <c r="BE14"/>
  <c r="BE13"/>
  <c r="BE12"/>
  <c r="BE11"/>
  <c r="BE10"/>
  <c r="G2" i="44"/>
  <c r="B2"/>
  <c r="G2" i="40"/>
  <c r="B2"/>
  <c r="G2" i="45"/>
  <c r="B2"/>
  <c r="G2" i="41"/>
  <c r="B2"/>
  <c r="G2" i="46"/>
  <c r="B2"/>
  <c r="BE59"/>
  <c r="BE58"/>
  <c r="BE57"/>
  <c r="BE56"/>
  <c r="BE55"/>
  <c r="BE54"/>
  <c r="BE53"/>
  <c r="BE52"/>
  <c r="BE51"/>
  <c r="BE50"/>
  <c r="BE49"/>
  <c r="BE48"/>
  <c r="BE47"/>
  <c r="BE46"/>
  <c r="BE45"/>
  <c r="BE44"/>
  <c r="BE43"/>
  <c r="BE42"/>
  <c r="BE41"/>
  <c r="BE40"/>
  <c r="BE39"/>
  <c r="BE38"/>
  <c r="BE37"/>
  <c r="BE36"/>
  <c r="BE35"/>
  <c r="BE34"/>
  <c r="BE33"/>
  <c r="BE32"/>
  <c r="BE31"/>
  <c r="BE30"/>
  <c r="BE29"/>
  <c r="BE28"/>
  <c r="BE27"/>
  <c r="BE26"/>
  <c r="BE25"/>
  <c r="BE24"/>
  <c r="BE23"/>
  <c r="BE22"/>
  <c r="BE21"/>
  <c r="BE20"/>
  <c r="BE19"/>
  <c r="BE18"/>
  <c r="BE17"/>
  <c r="BE16"/>
  <c r="BE15"/>
  <c r="BE14"/>
  <c r="BE13"/>
  <c r="BE12"/>
  <c r="BE11"/>
  <c r="BE10"/>
  <c r="BE59" i="45"/>
  <c r="BE58"/>
  <c r="BE57"/>
  <c r="BE56"/>
  <c r="BE55"/>
  <c r="BE54"/>
  <c r="BE53"/>
  <c r="BE52"/>
  <c r="BE51"/>
  <c r="BE50"/>
  <c r="BE49"/>
  <c r="BE48"/>
  <c r="BE47"/>
  <c r="BE46"/>
  <c r="BE45"/>
  <c r="BE44"/>
  <c r="BE43"/>
  <c r="BE42"/>
  <c r="BE41"/>
  <c r="BE40"/>
  <c r="BE39"/>
  <c r="BE38"/>
  <c r="BE37"/>
  <c r="BE36"/>
  <c r="BE35"/>
  <c r="BE34"/>
  <c r="BE33"/>
  <c r="BE32"/>
  <c r="BE31"/>
  <c r="BE30"/>
  <c r="BE29"/>
  <c r="BE28"/>
  <c r="BE27"/>
  <c r="BE26"/>
  <c r="BE25"/>
  <c r="BE24"/>
  <c r="BE23"/>
  <c r="BE22"/>
  <c r="BE21"/>
  <c r="BE20"/>
  <c r="BE19"/>
  <c r="BE18"/>
  <c r="BE17"/>
  <c r="BE16"/>
  <c r="BE15"/>
  <c r="BE14"/>
  <c r="BE13"/>
  <c r="BE12"/>
  <c r="BE11"/>
  <c r="BE10"/>
  <c r="BE59" i="44"/>
  <c r="BE58"/>
  <c r="BE57"/>
  <c r="BE56"/>
  <c r="BE55"/>
  <c r="BE54"/>
  <c r="BE53"/>
  <c r="BE52"/>
  <c r="BE51"/>
  <c r="BE50"/>
  <c r="BE49"/>
  <c r="BE48"/>
  <c r="BE47"/>
  <c r="BE46"/>
  <c r="BE45"/>
  <c r="BE44"/>
  <c r="BE43"/>
  <c r="BE42"/>
  <c r="BE41"/>
  <c r="BE40"/>
  <c r="BE39"/>
  <c r="BE38"/>
  <c r="BE37"/>
  <c r="BE36"/>
  <c r="BE35"/>
  <c r="BE34"/>
  <c r="BE33"/>
  <c r="BE32"/>
  <c r="BE31"/>
  <c r="BE30"/>
  <c r="BE29"/>
  <c r="BE28"/>
  <c r="BE27"/>
  <c r="BE26"/>
  <c r="BE25"/>
  <c r="BE24"/>
  <c r="BE23"/>
  <c r="BE22"/>
  <c r="BE21"/>
  <c r="BE20"/>
  <c r="BE19"/>
  <c r="BE18"/>
  <c r="BE17"/>
  <c r="BE16"/>
  <c r="BE15"/>
  <c r="BE14"/>
  <c r="BE13"/>
  <c r="BE12"/>
  <c r="BE11"/>
  <c r="BE10"/>
  <c r="G2" i="10"/>
  <c r="B2"/>
  <c r="B2" i="31"/>
  <c r="G2" i="43"/>
  <c r="B2"/>
  <c r="G2" i="39"/>
  <c r="B2"/>
  <c r="BE59" i="43"/>
  <c r="BE58"/>
  <c r="BE57"/>
  <c r="BE56"/>
  <c r="BE55"/>
  <c r="BE54"/>
  <c r="BE53"/>
  <c r="BE52"/>
  <c r="BE51"/>
  <c r="BE50"/>
  <c r="BE49"/>
  <c r="BE48"/>
  <c r="BE47"/>
  <c r="BE46"/>
  <c r="BE45"/>
  <c r="BE44"/>
  <c r="BE43"/>
  <c r="BE42"/>
  <c r="BE41"/>
  <c r="BE40"/>
  <c r="BE39"/>
  <c r="BE38"/>
  <c r="BE37"/>
  <c r="BE36"/>
  <c r="BE35"/>
  <c r="BE34"/>
  <c r="BE33"/>
  <c r="BE32"/>
  <c r="BE31"/>
  <c r="BE30"/>
  <c r="BE29"/>
  <c r="BE28"/>
  <c r="BE27"/>
  <c r="BE26"/>
  <c r="BE25"/>
  <c r="BE24"/>
  <c r="BE23"/>
  <c r="BE22"/>
  <c r="BE21"/>
  <c r="BE20"/>
  <c r="BE19"/>
  <c r="BE18"/>
  <c r="BE17"/>
  <c r="BE16"/>
  <c r="BE15"/>
  <c r="BE14"/>
  <c r="BE13"/>
  <c r="BE12"/>
  <c r="BE11"/>
  <c r="BE10"/>
  <c r="G2" i="42"/>
  <c r="B2"/>
  <c r="BE59"/>
  <c r="BE58"/>
  <c r="BE57"/>
  <c r="BE56"/>
  <c r="BE55"/>
  <c r="BE54"/>
  <c r="BE53"/>
  <c r="BE52"/>
  <c r="BE51"/>
  <c r="BE50"/>
  <c r="BE49"/>
  <c r="BE48"/>
  <c r="BE47"/>
  <c r="BE46"/>
  <c r="BE45"/>
  <c r="BE44"/>
  <c r="BE43"/>
  <c r="BE42"/>
  <c r="BE41"/>
  <c r="BE40"/>
  <c r="BE39"/>
  <c r="BE38"/>
  <c r="BE37"/>
  <c r="BE36"/>
  <c r="BE35"/>
  <c r="BE34"/>
  <c r="BE33"/>
  <c r="BE32"/>
  <c r="BE31"/>
  <c r="BE30"/>
  <c r="BE29"/>
  <c r="BE28"/>
  <c r="BE27"/>
  <c r="BE26"/>
  <c r="BE25"/>
  <c r="BE24"/>
  <c r="BE23"/>
  <c r="BE22"/>
  <c r="BE21"/>
  <c r="BE20"/>
  <c r="BE19"/>
  <c r="BE18"/>
  <c r="BE17"/>
  <c r="BE16"/>
  <c r="BE15"/>
  <c r="BE14"/>
  <c r="BE13"/>
  <c r="BE12"/>
  <c r="BE11"/>
  <c r="BE10"/>
  <c r="G2" i="38"/>
  <c r="B2"/>
  <c r="B2" i="4"/>
  <c r="B2" i="30"/>
  <c r="X6" i="41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W9"/>
  <c r="T9"/>
  <c r="T10"/>
  <c r="W8"/>
  <c r="T8"/>
  <c r="S8"/>
  <c r="S9"/>
  <c r="W6"/>
  <c r="T6"/>
  <c r="T7"/>
  <c r="W7"/>
  <c r="W5"/>
  <c r="U5"/>
  <c r="B5"/>
  <c r="T5"/>
  <c r="S5"/>
  <c r="S6"/>
  <c r="R5"/>
  <c r="R6"/>
  <c r="X6" i="40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W9"/>
  <c r="T9"/>
  <c r="T10"/>
  <c r="W8"/>
  <c r="T8"/>
  <c r="S8"/>
  <c r="S9"/>
  <c r="W6"/>
  <c r="T6"/>
  <c r="T7"/>
  <c r="W7"/>
  <c r="W5"/>
  <c r="U5"/>
  <c r="B5"/>
  <c r="T5"/>
  <c r="S5"/>
  <c r="S6"/>
  <c r="R5"/>
  <c r="R6"/>
  <c r="X6" i="39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T9"/>
  <c r="W9"/>
  <c r="V8"/>
  <c r="T8"/>
  <c r="W8"/>
  <c r="S8"/>
  <c r="S9"/>
  <c r="T6"/>
  <c r="W6"/>
  <c r="V5"/>
  <c r="T5"/>
  <c r="W5"/>
  <c r="S5"/>
  <c r="S6"/>
  <c r="R5"/>
  <c r="U5"/>
  <c r="B5"/>
  <c r="X6" i="38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W9"/>
  <c r="T9"/>
  <c r="T10"/>
  <c r="W8"/>
  <c r="T8"/>
  <c r="S8"/>
  <c r="S9"/>
  <c r="W6"/>
  <c r="T6"/>
  <c r="T7"/>
  <c r="W7"/>
  <c r="W5"/>
  <c r="U5"/>
  <c r="B5"/>
  <c r="T5"/>
  <c r="S5"/>
  <c r="S6"/>
  <c r="R5"/>
  <c r="R6"/>
  <c r="X6" i="3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T9"/>
  <c r="W9"/>
  <c r="V8"/>
  <c r="T8"/>
  <c r="W8"/>
  <c r="S8"/>
  <c r="S9"/>
  <c r="T6"/>
  <c r="W6"/>
  <c r="V5"/>
  <c r="T5"/>
  <c r="W5"/>
  <c r="S5"/>
  <c r="S6"/>
  <c r="R5"/>
  <c r="U5"/>
  <c r="B5"/>
  <c r="G10" i="33"/>
  <c r="F10"/>
  <c r="G9"/>
  <c r="F9"/>
  <c r="G8"/>
  <c r="F8"/>
  <c r="G7"/>
  <c r="F7"/>
  <c r="G6"/>
  <c r="F6"/>
  <c r="G5"/>
  <c r="F5"/>
  <c r="G10" i="32"/>
  <c r="F10"/>
  <c r="G9"/>
  <c r="F9"/>
  <c r="G8"/>
  <c r="F8"/>
  <c r="G7"/>
  <c r="F7"/>
  <c r="G6"/>
  <c r="F6"/>
  <c r="G5"/>
  <c r="F5"/>
  <c r="G10" i="31"/>
  <c r="F10"/>
  <c r="G9"/>
  <c r="F9"/>
  <c r="G8"/>
  <c r="F8"/>
  <c r="G7"/>
  <c r="F7"/>
  <c r="G6"/>
  <c r="F6"/>
  <c r="G5"/>
  <c r="F5"/>
  <c r="G10" i="30"/>
  <c r="F10"/>
  <c r="G9"/>
  <c r="F9"/>
  <c r="G8"/>
  <c r="F8"/>
  <c r="G7"/>
  <c r="F7"/>
  <c r="G6"/>
  <c r="F6"/>
  <c r="G5"/>
  <c r="F5"/>
  <c r="G10" i="35"/>
  <c r="G9"/>
  <c r="G8"/>
  <c r="G7"/>
  <c r="G6"/>
  <c r="G5"/>
  <c r="F10"/>
  <c r="F9"/>
  <c r="F8"/>
  <c r="F7"/>
  <c r="F6"/>
  <c r="F5"/>
  <c r="BE59" i="34"/>
  <c r="BE58"/>
  <c r="BE57"/>
  <c r="BE56"/>
  <c r="BE55"/>
  <c r="BE54"/>
  <c r="BE53"/>
  <c r="BE52"/>
  <c r="BE51"/>
  <c r="BE50"/>
  <c r="BE49"/>
  <c r="BE48"/>
  <c r="BE47"/>
  <c r="BE46"/>
  <c r="BE45"/>
  <c r="BE44"/>
  <c r="BE43"/>
  <c r="BE42"/>
  <c r="BE41"/>
  <c r="BE40"/>
  <c r="BE39"/>
  <c r="BE38"/>
  <c r="BE37"/>
  <c r="BE36"/>
  <c r="BE35"/>
  <c r="BE34"/>
  <c r="BE33"/>
  <c r="BE32"/>
  <c r="BE31"/>
  <c r="BE30"/>
  <c r="BE29"/>
  <c r="BE28"/>
  <c r="BE27"/>
  <c r="BE26"/>
  <c r="BE25"/>
  <c r="BE24"/>
  <c r="BE23"/>
  <c r="BE22"/>
  <c r="BE21"/>
  <c r="BE20"/>
  <c r="BE19"/>
  <c r="BE18"/>
  <c r="BE17"/>
  <c r="BE16"/>
  <c r="BE15"/>
  <c r="BE14"/>
  <c r="BE13"/>
  <c r="BE12"/>
  <c r="BE11"/>
  <c r="BE10"/>
  <c r="BE59" i="7"/>
  <c r="BE58"/>
  <c r="BE57"/>
  <c r="BE56"/>
  <c r="BE55"/>
  <c r="BE54"/>
  <c r="BE53"/>
  <c r="BE52"/>
  <c r="BE51"/>
  <c r="BE50"/>
  <c r="BE49"/>
  <c r="BE48"/>
  <c r="BE47"/>
  <c r="BE46"/>
  <c r="BE45"/>
  <c r="BE44"/>
  <c r="BE43"/>
  <c r="BE42"/>
  <c r="BE41"/>
  <c r="BE40"/>
  <c r="BE39"/>
  <c r="BE38"/>
  <c r="BE37"/>
  <c r="BE36"/>
  <c r="BE35"/>
  <c r="BE34"/>
  <c r="BE33"/>
  <c r="BE32"/>
  <c r="BE31"/>
  <c r="BE30"/>
  <c r="BE29"/>
  <c r="BE28"/>
  <c r="BE27"/>
  <c r="BE26"/>
  <c r="BE25"/>
  <c r="BE24"/>
  <c r="BE23"/>
  <c r="BE22"/>
  <c r="BE21"/>
  <c r="BE20"/>
  <c r="BE19"/>
  <c r="BE18"/>
  <c r="BE17"/>
  <c r="BE16"/>
  <c r="BE15"/>
  <c r="BE14"/>
  <c r="BE13"/>
  <c r="BE12"/>
  <c r="BE11"/>
  <c r="BE10"/>
  <c r="BE59" i="10"/>
  <c r="BE58"/>
  <c r="BE57"/>
  <c r="BE56"/>
  <c r="BE55"/>
  <c r="BE54"/>
  <c r="BE53"/>
  <c r="BE52"/>
  <c r="BE51"/>
  <c r="BE50"/>
  <c r="BE49"/>
  <c r="BE48"/>
  <c r="BE47"/>
  <c r="BE46"/>
  <c r="BE45"/>
  <c r="BE44"/>
  <c r="BE43"/>
  <c r="BE42"/>
  <c r="BE41"/>
  <c r="BE40"/>
  <c r="BE39"/>
  <c r="BE38"/>
  <c r="BE37"/>
  <c r="BE36"/>
  <c r="BE35"/>
  <c r="BE34"/>
  <c r="BE33"/>
  <c r="BE32"/>
  <c r="BE31"/>
  <c r="BE30"/>
  <c r="BE29"/>
  <c r="BE28"/>
  <c r="BE27"/>
  <c r="BE26"/>
  <c r="BE25"/>
  <c r="BE24"/>
  <c r="BE23"/>
  <c r="BE22"/>
  <c r="BE21"/>
  <c r="BE20"/>
  <c r="BE19"/>
  <c r="BE18"/>
  <c r="BE17"/>
  <c r="BE16"/>
  <c r="BE15"/>
  <c r="BE14"/>
  <c r="BE13"/>
  <c r="BE12"/>
  <c r="BE11"/>
  <c r="BE10"/>
  <c r="G9"/>
  <c r="BE59" i="4"/>
  <c r="BE58"/>
  <c r="BE57"/>
  <c r="BE56"/>
  <c r="BE55"/>
  <c r="BE54"/>
  <c r="BE53"/>
  <c r="BE52"/>
  <c r="BE51"/>
  <c r="BE50"/>
  <c r="BE49"/>
  <c r="BE48"/>
  <c r="BE47"/>
  <c r="BE46"/>
  <c r="BE45"/>
  <c r="BE44"/>
  <c r="BE43"/>
  <c r="BE42"/>
  <c r="BE41"/>
  <c r="BE40"/>
  <c r="BE39"/>
  <c r="BE38"/>
  <c r="BE37"/>
  <c r="BE36"/>
  <c r="BE35"/>
  <c r="BE34"/>
  <c r="BE33"/>
  <c r="BE32"/>
  <c r="BE31"/>
  <c r="BE30"/>
  <c r="BE29"/>
  <c r="BE28"/>
  <c r="BE27"/>
  <c r="BE26"/>
  <c r="BE25"/>
  <c r="BE24"/>
  <c r="BE23"/>
  <c r="BE22"/>
  <c r="BE21"/>
  <c r="BE20"/>
  <c r="BE19"/>
  <c r="BE18"/>
  <c r="BE17"/>
  <c r="BE16"/>
  <c r="BE15"/>
  <c r="BE14"/>
  <c r="BE13"/>
  <c r="BE12"/>
  <c r="BE11"/>
  <c r="BE10"/>
  <c r="G2" i="35"/>
  <c r="X11"/>
  <c r="B11"/>
  <c r="X12"/>
  <c r="X13"/>
  <c r="B13"/>
  <c r="X14"/>
  <c r="B14"/>
  <c r="X15"/>
  <c r="B15"/>
  <c r="X16"/>
  <c r="B16"/>
  <c r="X17"/>
  <c r="B17"/>
  <c r="X18"/>
  <c r="B18"/>
  <c r="X19"/>
  <c r="B19"/>
  <c r="X20"/>
  <c r="X21"/>
  <c r="B21"/>
  <c r="X22"/>
  <c r="B22"/>
  <c r="X23"/>
  <c r="B23"/>
  <c r="X24"/>
  <c r="B24"/>
  <c r="X25"/>
  <c r="B25"/>
  <c r="X26"/>
  <c r="B26"/>
  <c r="X27"/>
  <c r="B27"/>
  <c r="X28"/>
  <c r="X29"/>
  <c r="B29"/>
  <c r="X30"/>
  <c r="B30"/>
  <c r="X31"/>
  <c r="B31"/>
  <c r="X32"/>
  <c r="B32"/>
  <c r="X33"/>
  <c r="B33"/>
  <c r="X34"/>
  <c r="B34"/>
  <c r="X35"/>
  <c r="B35"/>
  <c r="X36"/>
  <c r="X37"/>
  <c r="B37"/>
  <c r="X38"/>
  <c r="B38"/>
  <c r="X39"/>
  <c r="B39"/>
  <c r="X40"/>
  <c r="B40"/>
  <c r="X41"/>
  <c r="B41"/>
  <c r="X42"/>
  <c r="B42"/>
  <c r="X43"/>
  <c r="B43"/>
  <c r="X44"/>
  <c r="B48"/>
  <c r="X45"/>
  <c r="B45"/>
  <c r="X46"/>
  <c r="B46"/>
  <c r="X47"/>
  <c r="B47"/>
  <c r="X48"/>
  <c r="B52"/>
  <c r="X49"/>
  <c r="B53"/>
  <c r="B54"/>
  <c r="B36"/>
  <c r="B28"/>
  <c r="B20"/>
  <c r="B12"/>
  <c r="T9"/>
  <c r="W9"/>
  <c r="T8"/>
  <c r="W8"/>
  <c r="S8"/>
  <c r="S9"/>
  <c r="T6"/>
  <c r="W6"/>
  <c r="T5"/>
  <c r="W5"/>
  <c r="S5"/>
  <c r="S6"/>
  <c r="R5"/>
  <c r="U5"/>
  <c r="X11" i="33"/>
  <c r="B11"/>
  <c r="X12"/>
  <c r="X13"/>
  <c r="B13"/>
  <c r="X14"/>
  <c r="X15"/>
  <c r="B15"/>
  <c r="X16"/>
  <c r="X17"/>
  <c r="B17"/>
  <c r="X18"/>
  <c r="X19"/>
  <c r="B19"/>
  <c r="X20"/>
  <c r="X21"/>
  <c r="B21"/>
  <c r="X22"/>
  <c r="X23"/>
  <c r="B23"/>
  <c r="X24"/>
  <c r="X25"/>
  <c r="B25"/>
  <c r="X26"/>
  <c r="X27"/>
  <c r="B27"/>
  <c r="X28"/>
  <c r="X29"/>
  <c r="B29"/>
  <c r="X30"/>
  <c r="X31"/>
  <c r="B31"/>
  <c r="X32"/>
  <c r="X33"/>
  <c r="B33"/>
  <c r="X34"/>
  <c r="X35"/>
  <c r="B35"/>
  <c r="X36"/>
  <c r="X37"/>
  <c r="B37"/>
  <c r="X38"/>
  <c r="X39"/>
  <c r="B39"/>
  <c r="X40"/>
  <c r="X41"/>
  <c r="B41"/>
  <c r="X42"/>
  <c r="X43"/>
  <c r="B43"/>
  <c r="X44"/>
  <c r="X45"/>
  <c r="B45"/>
  <c r="X46"/>
  <c r="X47"/>
  <c r="B47"/>
  <c r="X48"/>
  <c r="X49"/>
  <c r="B49"/>
  <c r="X50"/>
  <c r="X51"/>
  <c r="B51"/>
  <c r="X52"/>
  <c r="X53"/>
  <c r="B53"/>
  <c r="X54"/>
  <c r="X55"/>
  <c r="B55"/>
  <c r="X56"/>
  <c r="X57"/>
  <c r="B57"/>
  <c r="X58"/>
  <c r="X59"/>
  <c r="B59"/>
  <c r="X60"/>
  <c r="X61"/>
  <c r="B61"/>
  <c r="X62"/>
  <c r="X63"/>
  <c r="B63"/>
  <c r="X64"/>
  <c r="X65"/>
  <c r="B65"/>
  <c r="X66"/>
  <c r="X67"/>
  <c r="B67"/>
  <c r="X68"/>
  <c r="X69"/>
  <c r="B69"/>
  <c r="X70"/>
  <c r="X71"/>
  <c r="B71"/>
  <c r="X72"/>
  <c r="X73"/>
  <c r="B73"/>
  <c r="X74"/>
  <c r="X75"/>
  <c r="B75"/>
  <c r="X76"/>
  <c r="X77"/>
  <c r="B77"/>
  <c r="X78"/>
  <c r="X79"/>
  <c r="B79"/>
  <c r="X80"/>
  <c r="X81"/>
  <c r="B81"/>
  <c r="X82"/>
  <c r="X83"/>
  <c r="B83"/>
  <c r="X84"/>
  <c r="X85"/>
  <c r="B85"/>
  <c r="X86"/>
  <c r="X87"/>
  <c r="B87"/>
  <c r="X88"/>
  <c r="X89"/>
  <c r="B89"/>
  <c r="X90"/>
  <c r="X91"/>
  <c r="B91"/>
  <c r="X92"/>
  <c r="X93"/>
  <c r="B93"/>
  <c r="X94"/>
  <c r="X95"/>
  <c r="B95"/>
  <c r="X96"/>
  <c r="X97"/>
  <c r="B97"/>
  <c r="X98"/>
  <c r="X99"/>
  <c r="B99"/>
  <c r="X100"/>
  <c r="X101"/>
  <c r="B101"/>
  <c r="X102"/>
  <c r="X103"/>
  <c r="B103"/>
  <c r="X104"/>
  <c r="X105"/>
  <c r="B105"/>
  <c r="X106"/>
  <c r="X107"/>
  <c r="B107"/>
  <c r="X108"/>
  <c r="X109"/>
  <c r="B109"/>
  <c r="X110"/>
  <c r="X111"/>
  <c r="B111"/>
  <c r="X112"/>
  <c r="X113"/>
  <c r="B113"/>
  <c r="X114"/>
  <c r="X115"/>
  <c r="B115"/>
  <c r="X116"/>
  <c r="X117"/>
  <c r="B117"/>
  <c r="X118"/>
  <c r="X119"/>
  <c r="B119"/>
  <c r="X120"/>
  <c r="X121"/>
  <c r="B121"/>
  <c r="X122"/>
  <c r="X123"/>
  <c r="B123"/>
  <c r="X124"/>
  <c r="X125"/>
  <c r="B125"/>
  <c r="X126"/>
  <c r="X127"/>
  <c r="B127"/>
  <c r="X128"/>
  <c r="X129"/>
  <c r="B129"/>
  <c r="X130"/>
  <c r="X131"/>
  <c r="B131"/>
  <c r="X132"/>
  <c r="X133"/>
  <c r="B133"/>
  <c r="X134"/>
  <c r="X135"/>
  <c r="B135"/>
  <c r="X136"/>
  <c r="X137"/>
  <c r="B137"/>
  <c r="X138"/>
  <c r="X139"/>
  <c r="B139"/>
  <c r="X140"/>
  <c r="X141"/>
  <c r="B141"/>
  <c r="X142"/>
  <c r="X143"/>
  <c r="B143"/>
  <c r="X144"/>
  <c r="X145"/>
  <c r="B145"/>
  <c r="X146"/>
  <c r="X147"/>
  <c r="B147"/>
  <c r="X148"/>
  <c r="X149"/>
  <c r="B149"/>
  <c r="X150"/>
  <c r="X151"/>
  <c r="B151"/>
  <c r="X152"/>
  <c r="X153"/>
  <c r="B153"/>
  <c r="X154"/>
  <c r="X155"/>
  <c r="B155"/>
  <c r="X156"/>
  <c r="X157"/>
  <c r="B157"/>
  <c r="X158"/>
  <c r="X159"/>
  <c r="B159"/>
  <c r="X160"/>
  <c r="X161"/>
  <c r="B161"/>
  <c r="X162"/>
  <c r="X163"/>
  <c r="B163"/>
  <c r="X164"/>
  <c r="X165"/>
  <c r="B165"/>
  <c r="X166"/>
  <c r="X167"/>
  <c r="B167"/>
  <c r="X168"/>
  <c r="X169"/>
  <c r="B169"/>
  <c r="X170"/>
  <c r="X171"/>
  <c r="B171"/>
  <c r="X172"/>
  <c r="X173"/>
  <c r="B173"/>
  <c r="X174"/>
  <c r="X175"/>
  <c r="B175"/>
  <c r="X176"/>
  <c r="X177"/>
  <c r="B177"/>
  <c r="X178"/>
  <c r="X179"/>
  <c r="B179"/>
  <c r="X180"/>
  <c r="X181"/>
  <c r="B181"/>
  <c r="X182"/>
  <c r="X183"/>
  <c r="B183"/>
  <c r="X184"/>
  <c r="X185"/>
  <c r="B185"/>
  <c r="X186"/>
  <c r="X187"/>
  <c r="B187"/>
  <c r="X188"/>
  <c r="X189"/>
  <c r="B189"/>
  <c r="X190"/>
  <c r="X191"/>
  <c r="B191"/>
  <c r="X192"/>
  <c r="X193"/>
  <c r="B193"/>
  <c r="X194"/>
  <c r="X195"/>
  <c r="B195"/>
  <c r="X196"/>
  <c r="X197"/>
  <c r="B197"/>
  <c r="X198"/>
  <c r="X199"/>
  <c r="B199"/>
  <c r="X200"/>
  <c r="X201"/>
  <c r="B201"/>
  <c r="X202"/>
  <c r="X203"/>
  <c r="B203"/>
  <c r="X204"/>
  <c r="B204"/>
  <c r="B202"/>
  <c r="B200"/>
  <c r="B198"/>
  <c r="B196"/>
  <c r="B194"/>
  <c r="B192"/>
  <c r="B190"/>
  <c r="B188"/>
  <c r="B186"/>
  <c r="B184"/>
  <c r="B182"/>
  <c r="B180"/>
  <c r="B178"/>
  <c r="B176"/>
  <c r="B174"/>
  <c r="B172"/>
  <c r="B170"/>
  <c r="B168"/>
  <c r="B166"/>
  <c r="B164"/>
  <c r="B162"/>
  <c r="B160"/>
  <c r="B158"/>
  <c r="B156"/>
  <c r="B154"/>
  <c r="B152"/>
  <c r="B150"/>
  <c r="B148"/>
  <c r="B146"/>
  <c r="B144"/>
  <c r="B142"/>
  <c r="B140"/>
  <c r="B138"/>
  <c r="B136"/>
  <c r="B134"/>
  <c r="B132"/>
  <c r="B130"/>
  <c r="B128"/>
  <c r="B126"/>
  <c r="B124"/>
  <c r="B122"/>
  <c r="B120"/>
  <c r="B118"/>
  <c r="B116"/>
  <c r="B114"/>
  <c r="B112"/>
  <c r="B110"/>
  <c r="B108"/>
  <c r="B106"/>
  <c r="B104"/>
  <c r="B102"/>
  <c r="B100"/>
  <c r="B98"/>
  <c r="B96"/>
  <c r="B94"/>
  <c r="B92"/>
  <c r="B90"/>
  <c r="B88"/>
  <c r="B86"/>
  <c r="B84"/>
  <c r="B82"/>
  <c r="B80"/>
  <c r="B78"/>
  <c r="B76"/>
  <c r="B74"/>
  <c r="B72"/>
  <c r="B70"/>
  <c r="B68"/>
  <c r="B66"/>
  <c r="B64"/>
  <c r="B62"/>
  <c r="B60"/>
  <c r="B58"/>
  <c r="B56"/>
  <c r="B54"/>
  <c r="B52"/>
  <c r="B50"/>
  <c r="B48"/>
  <c r="B46"/>
  <c r="B44"/>
  <c r="B42"/>
  <c r="B40"/>
  <c r="B38"/>
  <c r="B36"/>
  <c r="B34"/>
  <c r="B32"/>
  <c r="B30"/>
  <c r="B28"/>
  <c r="B26"/>
  <c r="B24"/>
  <c r="B22"/>
  <c r="B20"/>
  <c r="B18"/>
  <c r="B16"/>
  <c r="B14"/>
  <c r="B12"/>
  <c r="T9"/>
  <c r="W9"/>
  <c r="T8"/>
  <c r="W8"/>
  <c r="S8"/>
  <c r="S9"/>
  <c r="T6"/>
  <c r="W6"/>
  <c r="T5"/>
  <c r="W5"/>
  <c r="S5"/>
  <c r="S6"/>
  <c r="R5"/>
  <c r="U5"/>
  <c r="X11" i="32"/>
  <c r="X12"/>
  <c r="B12"/>
  <c r="X13"/>
  <c r="X14"/>
  <c r="B14"/>
  <c r="X15"/>
  <c r="X16"/>
  <c r="B16"/>
  <c r="X17"/>
  <c r="X18"/>
  <c r="B18"/>
  <c r="X19"/>
  <c r="X20"/>
  <c r="B20"/>
  <c r="X21"/>
  <c r="X22"/>
  <c r="B22"/>
  <c r="X23"/>
  <c r="X24"/>
  <c r="B24"/>
  <c r="X25"/>
  <c r="X26"/>
  <c r="B26"/>
  <c r="X27"/>
  <c r="X28"/>
  <c r="B28"/>
  <c r="X29"/>
  <c r="X30"/>
  <c r="B30"/>
  <c r="X31"/>
  <c r="B31"/>
  <c r="X32"/>
  <c r="X33"/>
  <c r="B33"/>
  <c r="X34"/>
  <c r="B34"/>
  <c r="X35"/>
  <c r="B35"/>
  <c r="X36"/>
  <c r="X37"/>
  <c r="B37"/>
  <c r="X38"/>
  <c r="B38"/>
  <c r="X39"/>
  <c r="B39"/>
  <c r="X40"/>
  <c r="X41"/>
  <c r="B41"/>
  <c r="X42"/>
  <c r="B42"/>
  <c r="X43"/>
  <c r="B43"/>
  <c r="X44"/>
  <c r="X45"/>
  <c r="B45"/>
  <c r="X46"/>
  <c r="B46"/>
  <c r="X47"/>
  <c r="B47"/>
  <c r="X48"/>
  <c r="X49"/>
  <c r="B49"/>
  <c r="X50"/>
  <c r="B50"/>
  <c r="B51"/>
  <c r="B53"/>
  <c r="B54"/>
  <c r="B55"/>
  <c r="B57"/>
  <c r="B58"/>
  <c r="B59"/>
  <c r="B61"/>
  <c r="B62"/>
  <c r="B63"/>
  <c r="B65"/>
  <c r="B66"/>
  <c r="B67"/>
  <c r="B69"/>
  <c r="B70"/>
  <c r="B71"/>
  <c r="B73"/>
  <c r="B74"/>
  <c r="B75"/>
  <c r="B77"/>
  <c r="B78"/>
  <c r="B79"/>
  <c r="B81"/>
  <c r="B82"/>
  <c r="B83"/>
  <c r="B85"/>
  <c r="B86"/>
  <c r="B87"/>
  <c r="B89"/>
  <c r="B90"/>
  <c r="B91"/>
  <c r="B93"/>
  <c r="B94"/>
  <c r="B95"/>
  <c r="B97"/>
  <c r="B98"/>
  <c r="B99"/>
  <c r="B101"/>
  <c r="B102"/>
  <c r="B103"/>
  <c r="B105"/>
  <c r="B106"/>
  <c r="B107"/>
  <c r="B109"/>
  <c r="B110"/>
  <c r="B111"/>
  <c r="B113"/>
  <c r="B114"/>
  <c r="B115"/>
  <c r="B117"/>
  <c r="B118"/>
  <c r="B119"/>
  <c r="B121"/>
  <c r="B122"/>
  <c r="B123"/>
  <c r="B125"/>
  <c r="B126"/>
  <c r="B127"/>
  <c r="B129"/>
  <c r="B130"/>
  <c r="B131"/>
  <c r="B133"/>
  <c r="B134"/>
  <c r="B135"/>
  <c r="B137"/>
  <c r="B138"/>
  <c r="B139"/>
  <c r="B141"/>
  <c r="B142"/>
  <c r="B143"/>
  <c r="B145"/>
  <c r="B146"/>
  <c r="B147"/>
  <c r="B149"/>
  <c r="B150"/>
  <c r="B151"/>
  <c r="B153"/>
  <c r="B154"/>
  <c r="B155"/>
  <c r="B157"/>
  <c r="B158"/>
  <c r="B159"/>
  <c r="B161"/>
  <c r="B162"/>
  <c r="B163"/>
  <c r="B165"/>
  <c r="B166"/>
  <c r="B167"/>
  <c r="B169"/>
  <c r="B170"/>
  <c r="B171"/>
  <c r="B173"/>
  <c r="B174"/>
  <c r="B175"/>
  <c r="B177"/>
  <c r="B178"/>
  <c r="B179"/>
  <c r="B181"/>
  <c r="B182"/>
  <c r="B183"/>
  <c r="B185"/>
  <c r="B186"/>
  <c r="B187"/>
  <c r="B189"/>
  <c r="B190"/>
  <c r="B191"/>
  <c r="B193"/>
  <c r="B194"/>
  <c r="B195"/>
  <c r="B197"/>
  <c r="B198"/>
  <c r="B199"/>
  <c r="B201"/>
  <c r="B202"/>
  <c r="B203"/>
  <c r="G2"/>
  <c r="B204"/>
  <c r="B200"/>
  <c r="B196"/>
  <c r="B192"/>
  <c r="B188"/>
  <c r="B184"/>
  <c r="B180"/>
  <c r="B176"/>
  <c r="B172"/>
  <c r="B168"/>
  <c r="B164"/>
  <c r="B160"/>
  <c r="B156"/>
  <c r="B152"/>
  <c r="B148"/>
  <c r="B144"/>
  <c r="B140"/>
  <c r="B136"/>
  <c r="B132"/>
  <c r="B128"/>
  <c r="B124"/>
  <c r="B120"/>
  <c r="B116"/>
  <c r="B112"/>
  <c r="B108"/>
  <c r="B104"/>
  <c r="B100"/>
  <c r="B96"/>
  <c r="B92"/>
  <c r="B88"/>
  <c r="B84"/>
  <c r="B80"/>
  <c r="B76"/>
  <c r="B72"/>
  <c r="B68"/>
  <c r="B64"/>
  <c r="B60"/>
  <c r="B56"/>
  <c r="B52"/>
  <c r="B48"/>
  <c r="B44"/>
  <c r="B40"/>
  <c r="B36"/>
  <c r="B32"/>
  <c r="B29"/>
  <c r="B27"/>
  <c r="B25"/>
  <c r="B23"/>
  <c r="B21"/>
  <c r="B19"/>
  <c r="B17"/>
  <c r="B15"/>
  <c r="B13"/>
  <c r="B11"/>
  <c r="T9"/>
  <c r="W9"/>
  <c r="T8"/>
  <c r="W8"/>
  <c r="S8"/>
  <c r="S9"/>
  <c r="T6"/>
  <c r="W6"/>
  <c r="T5"/>
  <c r="W5"/>
  <c r="S5"/>
  <c r="S6"/>
  <c r="R5"/>
  <c r="U5"/>
  <c r="X11" i="3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G2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T9"/>
  <c r="T10"/>
  <c r="T8"/>
  <c r="W8"/>
  <c r="S8"/>
  <c r="S9"/>
  <c r="T6"/>
  <c r="T7"/>
  <c r="W7"/>
  <c r="T5"/>
  <c r="W5"/>
  <c r="S5"/>
  <c r="S6"/>
  <c r="R5"/>
  <c r="R6"/>
  <c r="X11" i="30"/>
  <c r="B11"/>
  <c r="X12"/>
  <c r="B12"/>
  <c r="X13"/>
  <c r="X14"/>
  <c r="B14"/>
  <c r="X15"/>
  <c r="B15"/>
  <c r="X16"/>
  <c r="B16"/>
  <c r="X17"/>
  <c r="B17"/>
  <c r="X18"/>
  <c r="B18"/>
  <c r="X19"/>
  <c r="B19"/>
  <c r="X20"/>
  <c r="B20"/>
  <c r="X21"/>
  <c r="X22"/>
  <c r="B22"/>
  <c r="X23"/>
  <c r="B23"/>
  <c r="X24"/>
  <c r="B24"/>
  <c r="X25"/>
  <c r="B25"/>
  <c r="X26"/>
  <c r="B26"/>
  <c r="X27"/>
  <c r="B27"/>
  <c r="X28"/>
  <c r="B28"/>
  <c r="X29"/>
  <c r="X30"/>
  <c r="B30"/>
  <c r="X31"/>
  <c r="B31"/>
  <c r="X32"/>
  <c r="B32"/>
  <c r="X33"/>
  <c r="B33"/>
  <c r="X34"/>
  <c r="B34"/>
  <c r="X35"/>
  <c r="B35"/>
  <c r="X36"/>
  <c r="B36"/>
  <c r="X37"/>
  <c r="X38"/>
  <c r="B38"/>
  <c r="X39"/>
  <c r="B39"/>
  <c r="X40"/>
  <c r="B40"/>
  <c r="X41"/>
  <c r="B41"/>
  <c r="X42"/>
  <c r="B42"/>
  <c r="X43"/>
  <c r="B43"/>
  <c r="X44"/>
  <c r="B44"/>
  <c r="X45"/>
  <c r="X46"/>
  <c r="B46"/>
  <c r="X47"/>
  <c r="B47"/>
  <c r="X48"/>
  <c r="B48"/>
  <c r="X49"/>
  <c r="B49"/>
  <c r="X50"/>
  <c r="B50"/>
  <c r="B51"/>
  <c r="B52"/>
  <c r="B54"/>
  <c r="B55"/>
  <c r="B56"/>
  <c r="B57"/>
  <c r="B58"/>
  <c r="B59"/>
  <c r="B60"/>
  <c r="B62"/>
  <c r="B63"/>
  <c r="B64"/>
  <c r="B65"/>
  <c r="B66"/>
  <c r="B67"/>
  <c r="B68"/>
  <c r="B70"/>
  <c r="B71"/>
  <c r="B72"/>
  <c r="B73"/>
  <c r="B74"/>
  <c r="B75"/>
  <c r="B76"/>
  <c r="B78"/>
  <c r="B79"/>
  <c r="B80"/>
  <c r="B81"/>
  <c r="B82"/>
  <c r="B83"/>
  <c r="B84"/>
  <c r="B86"/>
  <c r="B87"/>
  <c r="B88"/>
  <c r="B89"/>
  <c r="B90"/>
  <c r="B91"/>
  <c r="B92"/>
  <c r="B94"/>
  <c r="B95"/>
  <c r="B96"/>
  <c r="B97"/>
  <c r="B98"/>
  <c r="B99"/>
  <c r="B100"/>
  <c r="B102"/>
  <c r="B103"/>
  <c r="B104"/>
  <c r="B105"/>
  <c r="B106"/>
  <c r="B107"/>
  <c r="B108"/>
  <c r="B110"/>
  <c r="B111"/>
  <c r="B112"/>
  <c r="B113"/>
  <c r="B114"/>
  <c r="B115"/>
  <c r="B116"/>
  <c r="B118"/>
  <c r="B119"/>
  <c r="B120"/>
  <c r="B121"/>
  <c r="B122"/>
  <c r="B123"/>
  <c r="B124"/>
  <c r="B126"/>
  <c r="B127"/>
  <c r="B128"/>
  <c r="B129"/>
  <c r="B130"/>
  <c r="B131"/>
  <c r="B132"/>
  <c r="B134"/>
  <c r="B135"/>
  <c r="B136"/>
  <c r="B137"/>
  <c r="B138"/>
  <c r="B139"/>
  <c r="B140"/>
  <c r="B142"/>
  <c r="B143"/>
  <c r="B144"/>
  <c r="B145"/>
  <c r="B146"/>
  <c r="B147"/>
  <c r="B148"/>
  <c r="B150"/>
  <c r="B151"/>
  <c r="B152"/>
  <c r="B153"/>
  <c r="B154"/>
  <c r="B155"/>
  <c r="B156"/>
  <c r="B158"/>
  <c r="B159"/>
  <c r="B160"/>
  <c r="B161"/>
  <c r="B162"/>
  <c r="B163"/>
  <c r="B164"/>
  <c r="B166"/>
  <c r="B167"/>
  <c r="B168"/>
  <c r="B169"/>
  <c r="B170"/>
  <c r="B171"/>
  <c r="B172"/>
  <c r="B174"/>
  <c r="B175"/>
  <c r="B176"/>
  <c r="B177"/>
  <c r="B178"/>
  <c r="B179"/>
  <c r="B180"/>
  <c r="B182"/>
  <c r="B183"/>
  <c r="B184"/>
  <c r="B185"/>
  <c r="B186"/>
  <c r="B187"/>
  <c r="B188"/>
  <c r="B190"/>
  <c r="B191"/>
  <c r="B192"/>
  <c r="B193"/>
  <c r="B194"/>
  <c r="B195"/>
  <c r="B196"/>
  <c r="B198"/>
  <c r="B199"/>
  <c r="B200"/>
  <c r="B201"/>
  <c r="B202"/>
  <c r="B203"/>
  <c r="B204"/>
  <c r="G2"/>
  <c r="B197"/>
  <c r="B189"/>
  <c r="B181"/>
  <c r="B173"/>
  <c r="B165"/>
  <c r="B157"/>
  <c r="B149"/>
  <c r="B141"/>
  <c r="B133"/>
  <c r="B125"/>
  <c r="B117"/>
  <c r="B109"/>
  <c r="B101"/>
  <c r="B93"/>
  <c r="B85"/>
  <c r="B77"/>
  <c r="B69"/>
  <c r="B61"/>
  <c r="B53"/>
  <c r="B45"/>
  <c r="B37"/>
  <c r="B29"/>
  <c r="B21"/>
  <c r="B13"/>
  <c r="T9"/>
  <c r="T10"/>
  <c r="T8"/>
  <c r="W8"/>
  <c r="S8"/>
  <c r="S9"/>
  <c r="T6"/>
  <c r="T7"/>
  <c r="W7"/>
  <c r="T5"/>
  <c r="W5"/>
  <c r="S5"/>
  <c r="S6"/>
  <c r="R5"/>
  <c r="R6"/>
  <c r="B44" i="35"/>
  <c r="B50"/>
  <c r="B49"/>
  <c r="B51"/>
  <c r="X5"/>
  <c r="B5"/>
  <c r="V5"/>
  <c r="V8"/>
  <c r="B5" i="33"/>
  <c r="V5"/>
  <c r="V8"/>
  <c r="X5"/>
  <c r="V5" i="32"/>
  <c r="V8"/>
  <c r="X5"/>
  <c r="B5"/>
  <c r="V5" i="31"/>
  <c r="V8"/>
  <c r="V5" i="30"/>
  <c r="V8"/>
  <c r="S7" i="35"/>
  <c r="V7"/>
  <c r="V6"/>
  <c r="S10"/>
  <c r="V9"/>
  <c r="R6"/>
  <c r="T7"/>
  <c r="W7"/>
  <c r="T10"/>
  <c r="S7" i="33"/>
  <c r="V7"/>
  <c r="V6"/>
  <c r="S10"/>
  <c r="V9"/>
  <c r="R6"/>
  <c r="T7"/>
  <c r="W7"/>
  <c r="T10"/>
  <c r="S7" i="32"/>
  <c r="V7"/>
  <c r="V6"/>
  <c r="S10"/>
  <c r="V9"/>
  <c r="R6"/>
  <c r="T7"/>
  <c r="W7"/>
  <c r="T10"/>
  <c r="R7" i="31"/>
  <c r="U6"/>
  <c r="T11"/>
  <c r="W10"/>
  <c r="V6"/>
  <c r="S7"/>
  <c r="V7"/>
  <c r="V9"/>
  <c r="S10"/>
  <c r="U5"/>
  <c r="W6"/>
  <c r="W9"/>
  <c r="R7" i="30"/>
  <c r="U6"/>
  <c r="T11"/>
  <c r="W10"/>
  <c r="V6"/>
  <c r="S7"/>
  <c r="V7"/>
  <c r="V9"/>
  <c r="S10"/>
  <c r="U5"/>
  <c r="W6"/>
  <c r="W9"/>
  <c r="X5" i="31"/>
  <c r="B5"/>
  <c r="X6"/>
  <c r="B6"/>
  <c r="X5" i="30"/>
  <c r="B5"/>
  <c r="X6"/>
  <c r="B6"/>
  <c r="W10" i="35"/>
  <c r="T11"/>
  <c r="U6"/>
  <c r="R7"/>
  <c r="S11"/>
  <c r="V10"/>
  <c r="W10" i="33"/>
  <c r="T11"/>
  <c r="U6"/>
  <c r="R7"/>
  <c r="S11"/>
  <c r="V10"/>
  <c r="W10" i="32"/>
  <c r="T11"/>
  <c r="U6"/>
  <c r="R7"/>
  <c r="S11"/>
  <c r="V10"/>
  <c r="V10" i="31"/>
  <c r="S11"/>
  <c r="T12"/>
  <c r="W11"/>
  <c r="R8"/>
  <c r="U7"/>
  <c r="V10" i="30"/>
  <c r="S11"/>
  <c r="T12"/>
  <c r="W11"/>
  <c r="R8"/>
  <c r="U7"/>
  <c r="X6" i="35"/>
  <c r="B6"/>
  <c r="X6" i="33"/>
  <c r="B6"/>
  <c r="X6" i="32"/>
  <c r="B6"/>
  <c r="X7" i="31"/>
  <c r="B7"/>
  <c r="X7" i="30"/>
  <c r="B7"/>
  <c r="S12" i="35"/>
  <c r="V11"/>
  <c r="U7"/>
  <c r="R8"/>
  <c r="W11"/>
  <c r="T12"/>
  <c r="S12" i="33"/>
  <c r="V11"/>
  <c r="U7"/>
  <c r="R8"/>
  <c r="W11"/>
  <c r="T12"/>
  <c r="S12" i="32"/>
  <c r="V11"/>
  <c r="U7"/>
  <c r="R8"/>
  <c r="W11"/>
  <c r="T12"/>
  <c r="V11" i="31"/>
  <c r="S12"/>
  <c r="R9"/>
  <c r="U8"/>
  <c r="T13"/>
  <c r="W12"/>
  <c r="U8" i="30"/>
  <c r="R9"/>
  <c r="T13"/>
  <c r="W12"/>
  <c r="V11"/>
  <c r="S12"/>
  <c r="X7" i="35"/>
  <c r="B7"/>
  <c r="X7" i="33"/>
  <c r="B7"/>
  <c r="X7" i="32"/>
  <c r="B7"/>
  <c r="X8" i="31"/>
  <c r="B8"/>
  <c r="X8" i="30"/>
  <c r="B8"/>
  <c r="S13" i="35"/>
  <c r="V12"/>
  <c r="W12"/>
  <c r="T13"/>
  <c r="U8"/>
  <c r="R9"/>
  <c r="S13" i="33"/>
  <c r="V12"/>
  <c r="W12"/>
  <c r="T13"/>
  <c r="U8"/>
  <c r="R9"/>
  <c r="S13" i="32"/>
  <c r="V12"/>
  <c r="W12"/>
  <c r="T13"/>
  <c r="U8"/>
  <c r="R9"/>
  <c r="V12" i="31"/>
  <c r="S13"/>
  <c r="T14"/>
  <c r="W13"/>
  <c r="R10"/>
  <c r="U9"/>
  <c r="T14" i="30"/>
  <c r="W13"/>
  <c r="V12"/>
  <c r="S13"/>
  <c r="U9"/>
  <c r="R10"/>
  <c r="X8" i="35"/>
  <c r="B8"/>
  <c r="X8" i="33"/>
  <c r="B8"/>
  <c r="X8" i="32"/>
  <c r="B8"/>
  <c r="X9" i="31"/>
  <c r="B9"/>
  <c r="X9" i="30"/>
  <c r="B9"/>
  <c r="S14" i="35"/>
  <c r="V13"/>
  <c r="U9"/>
  <c r="R10"/>
  <c r="W13"/>
  <c r="T14"/>
  <c r="S14" i="33"/>
  <c r="V13"/>
  <c r="U9"/>
  <c r="R10"/>
  <c r="W13"/>
  <c r="T14"/>
  <c r="S14" i="32"/>
  <c r="V13"/>
  <c r="U9"/>
  <c r="R10"/>
  <c r="W13"/>
  <c r="T14"/>
  <c r="V13" i="31"/>
  <c r="S14"/>
  <c r="R11"/>
  <c r="U10"/>
  <c r="T15"/>
  <c r="W14"/>
  <c r="R11" i="30"/>
  <c r="U10"/>
  <c r="T15"/>
  <c r="W14"/>
  <c r="V13"/>
  <c r="S14"/>
  <c r="X9" i="35"/>
  <c r="B9"/>
  <c r="X9" i="33"/>
  <c r="B9"/>
  <c r="X9" i="32"/>
  <c r="B9"/>
  <c r="X10" i="31"/>
  <c r="B10"/>
  <c r="X10" i="30"/>
  <c r="B10"/>
  <c r="S15" i="35"/>
  <c r="V14"/>
  <c r="W14"/>
  <c r="T15"/>
  <c r="U10"/>
  <c r="R11"/>
  <c r="S15" i="33"/>
  <c r="V14"/>
  <c r="W14"/>
  <c r="T15"/>
  <c r="U10"/>
  <c r="R11"/>
  <c r="S15" i="32"/>
  <c r="V14"/>
  <c r="W14"/>
  <c r="T15"/>
  <c r="U10"/>
  <c r="R11"/>
  <c r="V14" i="31"/>
  <c r="S15"/>
  <c r="T16"/>
  <c r="W15"/>
  <c r="R12"/>
  <c r="U11"/>
  <c r="V14" i="30"/>
  <c r="S15"/>
  <c r="T16"/>
  <c r="W15"/>
  <c r="R12"/>
  <c r="U11"/>
  <c r="X10" i="35"/>
  <c r="B10"/>
  <c r="X10" i="33"/>
  <c r="B10"/>
  <c r="X10" i="32"/>
  <c r="B10"/>
  <c r="S16" i="35"/>
  <c r="V15"/>
  <c r="U11"/>
  <c r="R12"/>
  <c r="W15"/>
  <c r="T16"/>
  <c r="S16" i="33"/>
  <c r="V15"/>
  <c r="U11"/>
  <c r="R12"/>
  <c r="W15"/>
  <c r="T16"/>
  <c r="S16" i="32"/>
  <c r="V15"/>
  <c r="U11"/>
  <c r="R12"/>
  <c r="W15"/>
  <c r="T16"/>
  <c r="V15" i="31"/>
  <c r="S16"/>
  <c r="R13"/>
  <c r="U12"/>
  <c r="T17"/>
  <c r="W16"/>
  <c r="V15" i="30"/>
  <c r="S16"/>
  <c r="R13"/>
  <c r="U12"/>
  <c r="T17"/>
  <c r="W16"/>
  <c r="B204" i="2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6"/>
  <c r="T9"/>
  <c r="T10"/>
  <c r="T5"/>
  <c r="T6"/>
  <c r="T7"/>
  <c r="W7"/>
  <c r="W5"/>
  <c r="S5"/>
  <c r="S6"/>
  <c r="V6"/>
  <c r="R5"/>
  <c r="R6"/>
  <c r="R7"/>
  <c r="V5"/>
  <c r="U5"/>
  <c r="X5"/>
  <c r="B5"/>
  <c r="F5"/>
  <c r="S17" i="35"/>
  <c r="V16"/>
  <c r="W16"/>
  <c r="T17"/>
  <c r="U12"/>
  <c r="R13"/>
  <c r="S17" i="33"/>
  <c r="V16"/>
  <c r="W16"/>
  <c r="T17"/>
  <c r="U12"/>
  <c r="R13"/>
  <c r="S17" i="32"/>
  <c r="V16"/>
  <c r="W16"/>
  <c r="T17"/>
  <c r="U12"/>
  <c r="R13"/>
  <c r="V16" i="31"/>
  <c r="S17"/>
  <c r="T18"/>
  <c r="W17"/>
  <c r="R14"/>
  <c r="U13"/>
  <c r="T18" i="30"/>
  <c r="W17"/>
  <c r="R14"/>
  <c r="U13"/>
  <c r="V16"/>
  <c r="S17"/>
  <c r="B77" i="2"/>
  <c r="S8"/>
  <c r="V8"/>
  <c r="T8"/>
  <c r="W8"/>
  <c r="S9"/>
  <c r="S10"/>
  <c r="S18" i="35"/>
  <c r="V17"/>
  <c r="U13"/>
  <c r="R14"/>
  <c r="W17"/>
  <c r="T18"/>
  <c r="S18" i="33"/>
  <c r="V17"/>
  <c r="U13"/>
  <c r="R14"/>
  <c r="W17"/>
  <c r="T18"/>
  <c r="S18" i="32"/>
  <c r="V17"/>
  <c r="U13"/>
  <c r="R14"/>
  <c r="W17"/>
  <c r="T18"/>
  <c r="V17" i="31"/>
  <c r="S18"/>
  <c r="R15"/>
  <c r="U14"/>
  <c r="T19"/>
  <c r="W18"/>
  <c r="R15" i="30"/>
  <c r="U14"/>
  <c r="T19"/>
  <c r="W18"/>
  <c r="V17"/>
  <c r="S18"/>
  <c r="G2" i="4"/>
  <c r="G2" i="2"/>
  <c r="S19" i="35"/>
  <c r="V18"/>
  <c r="W18"/>
  <c r="T19"/>
  <c r="U14"/>
  <c r="R15"/>
  <c r="S19" i="33"/>
  <c r="V18"/>
  <c r="W18"/>
  <c r="T19"/>
  <c r="U14"/>
  <c r="R15"/>
  <c r="S19" i="32"/>
  <c r="V18"/>
  <c r="W18"/>
  <c r="T19"/>
  <c r="U14"/>
  <c r="R15"/>
  <c r="V18" i="31"/>
  <c r="S19"/>
  <c r="T20"/>
  <c r="W19"/>
  <c r="R16"/>
  <c r="U15"/>
  <c r="T20" i="30"/>
  <c r="W19"/>
  <c r="R16"/>
  <c r="U15"/>
  <c r="V18"/>
  <c r="S19"/>
  <c r="S20" i="35"/>
  <c r="V19"/>
  <c r="U15"/>
  <c r="R16"/>
  <c r="W19"/>
  <c r="T20"/>
  <c r="S20" i="33"/>
  <c r="V19"/>
  <c r="U15"/>
  <c r="R16"/>
  <c r="W19"/>
  <c r="T20"/>
  <c r="S20" i="32"/>
  <c r="V19"/>
  <c r="U15"/>
  <c r="R16"/>
  <c r="W19"/>
  <c r="T20"/>
  <c r="V19" i="31"/>
  <c r="S20"/>
  <c r="R17"/>
  <c r="U16"/>
  <c r="T21"/>
  <c r="W20"/>
  <c r="R17" i="30"/>
  <c r="U16"/>
  <c r="T21"/>
  <c r="W20"/>
  <c r="V19"/>
  <c r="S20"/>
  <c r="S21" i="35"/>
  <c r="V20"/>
  <c r="W20"/>
  <c r="T21"/>
  <c r="U16"/>
  <c r="R17"/>
  <c r="S21" i="33"/>
  <c r="V20"/>
  <c r="W20"/>
  <c r="T21"/>
  <c r="U16"/>
  <c r="R17"/>
  <c r="S21" i="32"/>
  <c r="V20"/>
  <c r="W20"/>
  <c r="T21"/>
  <c r="U16"/>
  <c r="R17"/>
  <c r="V20" i="31"/>
  <c r="S21"/>
  <c r="T22"/>
  <c r="W21"/>
  <c r="R18"/>
  <c r="U17"/>
  <c r="T22" i="30"/>
  <c r="W21"/>
  <c r="R18"/>
  <c r="U17"/>
  <c r="V20"/>
  <c r="S21"/>
  <c r="X11" i="2"/>
  <c r="B11"/>
  <c r="S22" i="35"/>
  <c r="V21"/>
  <c r="U17"/>
  <c r="R18"/>
  <c r="W21"/>
  <c r="T22"/>
  <c r="S22" i="33"/>
  <c r="V21"/>
  <c r="U17"/>
  <c r="R18"/>
  <c r="W21"/>
  <c r="T22"/>
  <c r="S22" i="32"/>
  <c r="V21"/>
  <c r="U17"/>
  <c r="R18"/>
  <c r="W21"/>
  <c r="T22"/>
  <c r="V21" i="31"/>
  <c r="S22"/>
  <c r="R19"/>
  <c r="U18"/>
  <c r="T23"/>
  <c r="W22"/>
  <c r="R19" i="30"/>
  <c r="U18"/>
  <c r="T23"/>
  <c r="W22"/>
  <c r="V21"/>
  <c r="S22"/>
  <c r="X12" i="2"/>
  <c r="B12"/>
  <c r="S23" i="35"/>
  <c r="V22"/>
  <c r="W22"/>
  <c r="T23"/>
  <c r="U18"/>
  <c r="R19"/>
  <c r="S23" i="33"/>
  <c r="V22"/>
  <c r="W22"/>
  <c r="T23"/>
  <c r="U18"/>
  <c r="R19"/>
  <c r="S23" i="32"/>
  <c r="V22"/>
  <c r="W22"/>
  <c r="T23"/>
  <c r="U18"/>
  <c r="R19"/>
  <c r="V22" i="31"/>
  <c r="S23"/>
  <c r="T24"/>
  <c r="W23"/>
  <c r="R20"/>
  <c r="U19"/>
  <c r="T24" i="30"/>
  <c r="W23"/>
  <c r="R20"/>
  <c r="U19"/>
  <c r="V22"/>
  <c r="S23"/>
  <c r="X13" i="2"/>
  <c r="B13"/>
  <c r="S24" i="35"/>
  <c r="V23"/>
  <c r="U19"/>
  <c r="R20"/>
  <c r="W23"/>
  <c r="T24"/>
  <c r="S24" i="33"/>
  <c r="V23"/>
  <c r="U19"/>
  <c r="R20"/>
  <c r="W23"/>
  <c r="T24"/>
  <c r="S24" i="32"/>
  <c r="V23"/>
  <c r="U19"/>
  <c r="R20"/>
  <c r="W23"/>
  <c r="T24"/>
  <c r="V23" i="31"/>
  <c r="S24"/>
  <c r="R21"/>
  <c r="U20"/>
  <c r="T25"/>
  <c r="W24"/>
  <c r="R21" i="30"/>
  <c r="U20"/>
  <c r="T25"/>
  <c r="W24"/>
  <c r="V23"/>
  <c r="S24"/>
  <c r="X14" i="2"/>
  <c r="B14"/>
  <c r="S25" i="35"/>
  <c r="V24"/>
  <c r="W24"/>
  <c r="T25"/>
  <c r="U20"/>
  <c r="R21"/>
  <c r="S25" i="33"/>
  <c r="V24"/>
  <c r="W24"/>
  <c r="T25"/>
  <c r="U20"/>
  <c r="R21"/>
  <c r="S25" i="32"/>
  <c r="V24"/>
  <c r="W24"/>
  <c r="T25"/>
  <c r="U20"/>
  <c r="R21"/>
  <c r="V24" i="31"/>
  <c r="S25"/>
  <c r="T26"/>
  <c r="W25"/>
  <c r="R22"/>
  <c r="U21"/>
  <c r="T26" i="30"/>
  <c r="W25"/>
  <c r="R22"/>
  <c r="U21"/>
  <c r="V24"/>
  <c r="S25"/>
  <c r="X15" i="2"/>
  <c r="B15"/>
  <c r="S26" i="35"/>
  <c r="V25"/>
  <c r="U21"/>
  <c r="R22"/>
  <c r="W25"/>
  <c r="T26"/>
  <c r="S26" i="33"/>
  <c r="V25"/>
  <c r="U21"/>
  <c r="R22"/>
  <c r="W25"/>
  <c r="T26"/>
  <c r="S26" i="32"/>
  <c r="V25"/>
  <c r="U21"/>
  <c r="R22"/>
  <c r="W25"/>
  <c r="T26"/>
  <c r="V25" i="31"/>
  <c r="S26"/>
  <c r="R23"/>
  <c r="U22"/>
  <c r="T27"/>
  <c r="W26"/>
  <c r="R23" i="30"/>
  <c r="U22"/>
  <c r="T27"/>
  <c r="W26"/>
  <c r="V25"/>
  <c r="S26"/>
  <c r="X16" i="2"/>
  <c r="B16"/>
  <c r="S27" i="35"/>
  <c r="V26"/>
  <c r="W26"/>
  <c r="T27"/>
  <c r="U22"/>
  <c r="R23"/>
  <c r="S27" i="33"/>
  <c r="V26"/>
  <c r="W26"/>
  <c r="T27"/>
  <c r="U22"/>
  <c r="R23"/>
  <c r="S27" i="32"/>
  <c r="V26"/>
  <c r="W26"/>
  <c r="T27"/>
  <c r="U22"/>
  <c r="R23"/>
  <c r="V26" i="31"/>
  <c r="S27"/>
  <c r="T28"/>
  <c r="W27"/>
  <c r="R24"/>
  <c r="U23"/>
  <c r="T28" i="30"/>
  <c r="W27"/>
  <c r="R24"/>
  <c r="U23"/>
  <c r="V26"/>
  <c r="S27"/>
  <c r="X17" i="2"/>
  <c r="B17"/>
  <c r="S28" i="35"/>
  <c r="V27"/>
  <c r="U23"/>
  <c r="R24"/>
  <c r="W27"/>
  <c r="T28"/>
  <c r="S28" i="33"/>
  <c r="V27"/>
  <c r="U23"/>
  <c r="R24"/>
  <c r="W27"/>
  <c r="T28"/>
  <c r="S28" i="32"/>
  <c r="V27"/>
  <c r="U23"/>
  <c r="R24"/>
  <c r="W27"/>
  <c r="T28"/>
  <c r="V27" i="31"/>
  <c r="S28"/>
  <c r="R25"/>
  <c r="U24"/>
  <c r="T29"/>
  <c r="W28"/>
  <c r="R25" i="30"/>
  <c r="U24"/>
  <c r="T29"/>
  <c r="W28"/>
  <c r="V27"/>
  <c r="S28"/>
  <c r="X18" i="2"/>
  <c r="B18"/>
  <c r="S29" i="35"/>
  <c r="V28"/>
  <c r="W28"/>
  <c r="T29"/>
  <c r="U24"/>
  <c r="R25"/>
  <c r="S29" i="33"/>
  <c r="V28"/>
  <c r="W28"/>
  <c r="T29"/>
  <c r="U24"/>
  <c r="R25"/>
  <c r="S29" i="32"/>
  <c r="V28"/>
  <c r="W28"/>
  <c r="T29"/>
  <c r="U24"/>
  <c r="R25"/>
  <c r="V28" i="31"/>
  <c r="S29"/>
  <c r="T30"/>
  <c r="W29"/>
  <c r="R26"/>
  <c r="U25"/>
  <c r="T30" i="30"/>
  <c r="W29"/>
  <c r="R26"/>
  <c r="U25"/>
  <c r="V28"/>
  <c r="S29"/>
  <c r="X19" i="2"/>
  <c r="B19"/>
  <c r="S30" i="35"/>
  <c r="V29"/>
  <c r="U25"/>
  <c r="R26"/>
  <c r="W29"/>
  <c r="T30"/>
  <c r="S30" i="33"/>
  <c r="V29"/>
  <c r="U25"/>
  <c r="R26"/>
  <c r="W29"/>
  <c r="T30"/>
  <c r="S30" i="32"/>
  <c r="V29"/>
  <c r="U25"/>
  <c r="R26"/>
  <c r="W29"/>
  <c r="T30"/>
  <c r="V29" i="31"/>
  <c r="S30"/>
  <c r="R27"/>
  <c r="U26"/>
  <c r="T31"/>
  <c r="W30"/>
  <c r="R27" i="30"/>
  <c r="U26"/>
  <c r="T31"/>
  <c r="W30"/>
  <c r="V29"/>
  <c r="S30"/>
  <c r="X20" i="2"/>
  <c r="B20"/>
  <c r="S31" i="35"/>
  <c r="V30"/>
  <c r="W30"/>
  <c r="T31"/>
  <c r="U26"/>
  <c r="R27"/>
  <c r="S31" i="33"/>
  <c r="V30"/>
  <c r="W30"/>
  <c r="T31"/>
  <c r="U26"/>
  <c r="R27"/>
  <c r="S31" i="32"/>
  <c r="V30"/>
  <c r="W30"/>
  <c r="T31"/>
  <c r="U26"/>
  <c r="R27"/>
  <c r="V30" i="31"/>
  <c r="S31"/>
  <c r="T32"/>
  <c r="W31"/>
  <c r="R28"/>
  <c r="U27"/>
  <c r="V30" i="30"/>
  <c r="S31"/>
  <c r="T32"/>
  <c r="W31"/>
  <c r="R28"/>
  <c r="U27"/>
  <c r="X21" i="2"/>
  <c r="B21"/>
  <c r="S32" i="35"/>
  <c r="V31"/>
  <c r="U27"/>
  <c r="R28"/>
  <c r="W31"/>
  <c r="T32"/>
  <c r="S32" i="33"/>
  <c r="V31"/>
  <c r="U27"/>
  <c r="R28"/>
  <c r="W31"/>
  <c r="T32"/>
  <c r="S32" i="32"/>
  <c r="V31"/>
  <c r="U27"/>
  <c r="R28"/>
  <c r="W31"/>
  <c r="T32"/>
  <c r="V31" i="31"/>
  <c r="S32"/>
  <c r="R29"/>
  <c r="U28"/>
  <c r="T33"/>
  <c r="W32"/>
  <c r="R29" i="30"/>
  <c r="U28"/>
  <c r="T33"/>
  <c r="W32"/>
  <c r="V31"/>
  <c r="S32"/>
  <c r="X22" i="2"/>
  <c r="B22"/>
  <c r="S33" i="35"/>
  <c r="V32"/>
  <c r="W32"/>
  <c r="T33"/>
  <c r="U28"/>
  <c r="R29"/>
  <c r="S33" i="33"/>
  <c r="V32"/>
  <c r="W32"/>
  <c r="T33"/>
  <c r="U28"/>
  <c r="R29"/>
  <c r="S33" i="32"/>
  <c r="V32"/>
  <c r="W32"/>
  <c r="T33"/>
  <c r="U28"/>
  <c r="R29"/>
  <c r="V32" i="31"/>
  <c r="S33"/>
  <c r="T34"/>
  <c r="W33"/>
  <c r="R30"/>
  <c r="U29"/>
  <c r="T34" i="30"/>
  <c r="W33"/>
  <c r="R30"/>
  <c r="U29"/>
  <c r="V32"/>
  <c r="S33"/>
  <c r="X23" i="2"/>
  <c r="B23"/>
  <c r="S34" i="35"/>
  <c r="V33"/>
  <c r="U29"/>
  <c r="R30"/>
  <c r="W33"/>
  <c r="T34"/>
  <c r="S34" i="33"/>
  <c r="V33"/>
  <c r="U29"/>
  <c r="R30"/>
  <c r="W33"/>
  <c r="T34"/>
  <c r="S34" i="32"/>
  <c r="V33"/>
  <c r="U29"/>
  <c r="R30"/>
  <c r="W33"/>
  <c r="T34"/>
  <c r="V33" i="31"/>
  <c r="S34"/>
  <c r="R31"/>
  <c r="U30"/>
  <c r="T35"/>
  <c r="W34"/>
  <c r="R31" i="30"/>
  <c r="U30"/>
  <c r="T35"/>
  <c r="W34"/>
  <c r="V33"/>
  <c r="S34"/>
  <c r="X24" i="2"/>
  <c r="B24"/>
  <c r="S35" i="35"/>
  <c r="V34"/>
  <c r="W34"/>
  <c r="T35"/>
  <c r="U30"/>
  <c r="R31"/>
  <c r="S35" i="33"/>
  <c r="V34"/>
  <c r="W34"/>
  <c r="T35"/>
  <c r="U30"/>
  <c r="R31"/>
  <c r="S35" i="32"/>
  <c r="V34"/>
  <c r="W34"/>
  <c r="T35"/>
  <c r="U30"/>
  <c r="R31"/>
  <c r="V34" i="31"/>
  <c r="S35"/>
  <c r="T36"/>
  <c r="W35"/>
  <c r="R32"/>
  <c r="U31"/>
  <c r="T36" i="30"/>
  <c r="W35"/>
  <c r="R32"/>
  <c r="U31"/>
  <c r="V34"/>
  <c r="S35"/>
  <c r="X25" i="2"/>
  <c r="B25"/>
  <c r="S36" i="35"/>
  <c r="V35"/>
  <c r="U31"/>
  <c r="R32"/>
  <c r="W35"/>
  <c r="T36"/>
  <c r="S36" i="33"/>
  <c r="V35"/>
  <c r="U31"/>
  <c r="R32"/>
  <c r="W35"/>
  <c r="T36"/>
  <c r="S36" i="32"/>
  <c r="V35"/>
  <c r="U31"/>
  <c r="R32"/>
  <c r="W35"/>
  <c r="T36"/>
  <c r="V35" i="31"/>
  <c r="S36"/>
  <c r="R33"/>
  <c r="U32"/>
  <c r="T37"/>
  <c r="W36"/>
  <c r="V35" i="30"/>
  <c r="S36"/>
  <c r="R33"/>
  <c r="U32"/>
  <c r="T37"/>
  <c r="W36"/>
  <c r="X26" i="2"/>
  <c r="B26"/>
  <c r="S37" i="35"/>
  <c r="V36"/>
  <c r="W36"/>
  <c r="T37"/>
  <c r="U32"/>
  <c r="R33"/>
  <c r="S37" i="33"/>
  <c r="V36"/>
  <c r="W36"/>
  <c r="T37"/>
  <c r="U32"/>
  <c r="R33"/>
  <c r="S37" i="32"/>
  <c r="V36"/>
  <c r="W36"/>
  <c r="T37"/>
  <c r="U32"/>
  <c r="R33"/>
  <c r="V36" i="31"/>
  <c r="S37"/>
  <c r="T38"/>
  <c r="W37"/>
  <c r="R34"/>
  <c r="U33"/>
  <c r="T38" i="30"/>
  <c r="W37"/>
  <c r="R34"/>
  <c r="U33"/>
  <c r="V36"/>
  <c r="S37"/>
  <c r="X27" i="2"/>
  <c r="B27"/>
  <c r="S38" i="35"/>
  <c r="V37"/>
  <c r="U33"/>
  <c r="R34"/>
  <c r="W37"/>
  <c r="T38"/>
  <c r="S38" i="33"/>
  <c r="V37"/>
  <c r="U33"/>
  <c r="R34"/>
  <c r="W37"/>
  <c r="T38"/>
  <c r="S38" i="32"/>
  <c r="V37"/>
  <c r="U33"/>
  <c r="R34"/>
  <c r="W37"/>
  <c r="T38"/>
  <c r="V37" i="31"/>
  <c r="S38"/>
  <c r="R35"/>
  <c r="U34"/>
  <c r="T39"/>
  <c r="W38"/>
  <c r="R35" i="30"/>
  <c r="U34"/>
  <c r="T39"/>
  <c r="W38"/>
  <c r="V37"/>
  <c r="S38"/>
  <c r="X28" i="2"/>
  <c r="B28"/>
  <c r="S39" i="35"/>
  <c r="V38"/>
  <c r="W38"/>
  <c r="T39"/>
  <c r="U34"/>
  <c r="R35"/>
  <c r="S39" i="33"/>
  <c r="V38"/>
  <c r="W38"/>
  <c r="T39"/>
  <c r="U34"/>
  <c r="R35"/>
  <c r="S39" i="32"/>
  <c r="V38"/>
  <c r="W38"/>
  <c r="T39"/>
  <c r="U34"/>
  <c r="R35"/>
  <c r="V38" i="31"/>
  <c r="S39"/>
  <c r="T40"/>
  <c r="W39"/>
  <c r="R36"/>
  <c r="U35"/>
  <c r="V38" i="30"/>
  <c r="S39"/>
  <c r="T40"/>
  <c r="W39"/>
  <c r="R36"/>
  <c r="U35"/>
  <c r="X29" i="2"/>
  <c r="B29"/>
  <c r="S40" i="35"/>
  <c r="V39"/>
  <c r="U35"/>
  <c r="R36"/>
  <c r="W39"/>
  <c r="T40"/>
  <c r="S40" i="33"/>
  <c r="V39"/>
  <c r="U35"/>
  <c r="R36"/>
  <c r="W39"/>
  <c r="T40"/>
  <c r="S40" i="32"/>
  <c r="V39"/>
  <c r="U35"/>
  <c r="R36"/>
  <c r="W39"/>
  <c r="T40"/>
  <c r="V39" i="31"/>
  <c r="S40"/>
  <c r="R37"/>
  <c r="U36"/>
  <c r="T41"/>
  <c r="W40"/>
  <c r="V39" i="30"/>
  <c r="S40"/>
  <c r="R37"/>
  <c r="U36"/>
  <c r="T41"/>
  <c r="W40"/>
  <c r="X30" i="2"/>
  <c r="B30"/>
  <c r="S41" i="35"/>
  <c r="V40"/>
  <c r="W40"/>
  <c r="T41"/>
  <c r="U36"/>
  <c r="R37"/>
  <c r="S41" i="33"/>
  <c r="V40"/>
  <c r="W40"/>
  <c r="T41"/>
  <c r="U36"/>
  <c r="R37"/>
  <c r="S41" i="32"/>
  <c r="V40"/>
  <c r="W40"/>
  <c r="T41"/>
  <c r="U36"/>
  <c r="R37"/>
  <c r="V40" i="31"/>
  <c r="S41"/>
  <c r="T42"/>
  <c r="W41"/>
  <c r="R38"/>
  <c r="U37"/>
  <c r="T42" i="30"/>
  <c r="W41"/>
  <c r="R38"/>
  <c r="U37"/>
  <c r="V40"/>
  <c r="S41"/>
  <c r="X31" i="2"/>
  <c r="S42" i="35"/>
  <c r="V41"/>
  <c r="U37"/>
  <c r="R38"/>
  <c r="W41"/>
  <c r="T42"/>
  <c r="S42" i="33"/>
  <c r="V41"/>
  <c r="U37"/>
  <c r="R38"/>
  <c r="W41"/>
  <c r="T42"/>
  <c r="S42" i="32"/>
  <c r="V41"/>
  <c r="U37"/>
  <c r="R38"/>
  <c r="W41"/>
  <c r="T42"/>
  <c r="R39" i="31"/>
  <c r="U38"/>
  <c r="T43"/>
  <c r="W42"/>
  <c r="V41"/>
  <c r="S42"/>
  <c r="V41" i="30"/>
  <c r="S42"/>
  <c r="R39"/>
  <c r="U38"/>
  <c r="T43"/>
  <c r="W42"/>
  <c r="B31" i="2"/>
  <c r="X32"/>
  <c r="S43" i="35"/>
  <c r="V42"/>
  <c r="W42"/>
  <c r="T43"/>
  <c r="U38"/>
  <c r="R39"/>
  <c r="S43" i="33"/>
  <c r="V42"/>
  <c r="W42"/>
  <c r="T43"/>
  <c r="U38"/>
  <c r="R39"/>
  <c r="S43" i="32"/>
  <c r="V42"/>
  <c r="W42"/>
  <c r="T43"/>
  <c r="U38"/>
  <c r="R39"/>
  <c r="T44" i="31"/>
  <c r="W43"/>
  <c r="R40"/>
  <c r="U39"/>
  <c r="V42"/>
  <c r="S43"/>
  <c r="V42" i="30"/>
  <c r="S43"/>
  <c r="T44"/>
  <c r="W43"/>
  <c r="R40"/>
  <c r="U39"/>
  <c r="B32" i="2"/>
  <c r="X33"/>
  <c r="S44" i="35"/>
  <c r="V43"/>
  <c r="U39"/>
  <c r="R40"/>
  <c r="W43"/>
  <c r="T44"/>
  <c r="S44" i="33"/>
  <c r="V43"/>
  <c r="U39"/>
  <c r="R40"/>
  <c r="W43"/>
  <c r="T44"/>
  <c r="S44" i="32"/>
  <c r="V43"/>
  <c r="U39"/>
  <c r="R40"/>
  <c r="W43"/>
  <c r="T44"/>
  <c r="V43" i="31"/>
  <c r="S44"/>
  <c r="R41"/>
  <c r="U40"/>
  <c r="T45"/>
  <c r="W44"/>
  <c r="V43" i="30"/>
  <c r="S44"/>
  <c r="R41"/>
  <c r="U40"/>
  <c r="T45"/>
  <c r="W44"/>
  <c r="B33" i="2"/>
  <c r="X34"/>
  <c r="B34"/>
  <c r="S45" i="35"/>
  <c r="V44"/>
  <c r="W44"/>
  <c r="T45"/>
  <c r="U40"/>
  <c r="R41"/>
  <c r="S45" i="33"/>
  <c r="V44"/>
  <c r="W44"/>
  <c r="T45"/>
  <c r="U40"/>
  <c r="R41"/>
  <c r="S45" i="32"/>
  <c r="V44"/>
  <c r="W44"/>
  <c r="T45"/>
  <c r="U40"/>
  <c r="R41"/>
  <c r="T46" i="31"/>
  <c r="W45"/>
  <c r="R42"/>
  <c r="U41"/>
  <c r="V44"/>
  <c r="S45"/>
  <c r="V44" i="30"/>
  <c r="S45"/>
  <c r="T46"/>
  <c r="W45"/>
  <c r="R42"/>
  <c r="U41"/>
  <c r="X35" i="2"/>
  <c r="B35"/>
  <c r="S46" i="35"/>
  <c r="V45"/>
  <c r="U41"/>
  <c r="R42"/>
  <c r="W45"/>
  <c r="T46"/>
  <c r="S46" i="33"/>
  <c r="V45"/>
  <c r="U41"/>
  <c r="R42"/>
  <c r="W45"/>
  <c r="T46"/>
  <c r="S46" i="32"/>
  <c r="V45"/>
  <c r="U41"/>
  <c r="R42"/>
  <c r="W45"/>
  <c r="T46"/>
  <c r="R43" i="31"/>
  <c r="U42"/>
  <c r="T47"/>
  <c r="W46"/>
  <c r="V45"/>
  <c r="S46"/>
  <c r="V45" i="30"/>
  <c r="S46"/>
  <c r="R43"/>
  <c r="U42"/>
  <c r="T47"/>
  <c r="W46"/>
  <c r="X36" i="2"/>
  <c r="B36"/>
  <c r="S47" i="35"/>
  <c r="V46"/>
  <c r="W46"/>
  <c r="T47"/>
  <c r="U42"/>
  <c r="R43"/>
  <c r="S47" i="33"/>
  <c r="V46"/>
  <c r="W46"/>
  <c r="T47"/>
  <c r="U42"/>
  <c r="R43"/>
  <c r="S47" i="32"/>
  <c r="V46"/>
  <c r="W46"/>
  <c r="T47"/>
  <c r="U42"/>
  <c r="R43"/>
  <c r="T48" i="31"/>
  <c r="W47"/>
  <c r="R44"/>
  <c r="U43"/>
  <c r="V46"/>
  <c r="S47"/>
  <c r="V46" i="30"/>
  <c r="S47"/>
  <c r="T48"/>
  <c r="W47"/>
  <c r="R44"/>
  <c r="U43"/>
  <c r="X37" i="2"/>
  <c r="B37"/>
  <c r="U43" i="35"/>
  <c r="R44"/>
  <c r="S48"/>
  <c r="V47"/>
  <c r="W47"/>
  <c r="T48"/>
  <c r="S48" i="33"/>
  <c r="V47"/>
  <c r="U43"/>
  <c r="R44"/>
  <c r="W47"/>
  <c r="T48"/>
  <c r="S48" i="32"/>
  <c r="V47"/>
  <c r="U43"/>
  <c r="R44"/>
  <c r="W47"/>
  <c r="T48"/>
  <c r="R45" i="31"/>
  <c r="U44"/>
  <c r="T49"/>
  <c r="W48"/>
  <c r="V47"/>
  <c r="S48"/>
  <c r="V47" i="30"/>
  <c r="S48"/>
  <c r="R45"/>
  <c r="U44"/>
  <c r="T49"/>
  <c r="W48"/>
  <c r="X38" i="2"/>
  <c r="B38"/>
  <c r="S49" i="35"/>
  <c r="V48"/>
  <c r="W48"/>
  <c r="T49"/>
  <c r="R45"/>
  <c r="U44"/>
  <c r="S49" i="33"/>
  <c r="V48"/>
  <c r="W48"/>
  <c r="T49"/>
  <c r="R45"/>
  <c r="U44"/>
  <c r="S49" i="32"/>
  <c r="V48"/>
  <c r="W48"/>
  <c r="T49"/>
  <c r="R45"/>
  <c r="U44"/>
  <c r="T50" i="31"/>
  <c r="W49"/>
  <c r="R46"/>
  <c r="U45"/>
  <c r="V48"/>
  <c r="S49"/>
  <c r="V48" i="30"/>
  <c r="S49"/>
  <c r="T50"/>
  <c r="W49"/>
  <c r="R46"/>
  <c r="U45"/>
  <c r="X39" i="2"/>
  <c r="B39"/>
  <c r="U45" i="35"/>
  <c r="R46"/>
  <c r="V49"/>
  <c r="W49"/>
  <c r="U45" i="33"/>
  <c r="R46"/>
  <c r="S50"/>
  <c r="V49"/>
  <c r="W49"/>
  <c r="T50"/>
  <c r="U45" i="32"/>
  <c r="R46"/>
  <c r="S50"/>
  <c r="V49"/>
  <c r="W49"/>
  <c r="T50"/>
  <c r="W50" i="31"/>
  <c r="R47"/>
  <c r="U46"/>
  <c r="V49"/>
  <c r="S50"/>
  <c r="V49" i="30"/>
  <c r="S50"/>
  <c r="R47"/>
  <c r="U46"/>
  <c r="W50"/>
  <c r="X40" i="2"/>
  <c r="B40"/>
  <c r="U46" i="35"/>
  <c r="R47"/>
  <c r="S51" i="33"/>
  <c r="V50"/>
  <c r="W50"/>
  <c r="T51"/>
  <c r="U46"/>
  <c r="R47"/>
  <c r="V50" i="32"/>
  <c r="W50"/>
  <c r="U46"/>
  <c r="R47"/>
  <c r="V50" i="31"/>
  <c r="R48"/>
  <c r="U47"/>
  <c r="V50" i="30"/>
  <c r="R48"/>
  <c r="U47"/>
  <c r="X41" i="2"/>
  <c r="B41"/>
  <c r="U47" i="35"/>
  <c r="R48"/>
  <c r="S52" i="33"/>
  <c r="V51"/>
  <c r="U47"/>
  <c r="R48"/>
  <c r="W51"/>
  <c r="T52"/>
  <c r="U47" i="32"/>
  <c r="R48"/>
  <c r="R49" i="31"/>
  <c r="U48"/>
  <c r="R49" i="30"/>
  <c r="U48"/>
  <c r="X42" i="2"/>
  <c r="B42"/>
  <c r="U48" i="35"/>
  <c r="R49"/>
  <c r="S53" i="33"/>
  <c r="V52"/>
  <c r="W52"/>
  <c r="T53"/>
  <c r="U48"/>
  <c r="R49"/>
  <c r="U48" i="32"/>
  <c r="R49"/>
  <c r="R50" i="31"/>
  <c r="U49"/>
  <c r="R50" i="30"/>
  <c r="U49"/>
  <c r="X43" i="2"/>
  <c r="U49" i="35"/>
  <c r="S54" i="33"/>
  <c r="V53"/>
  <c r="U49"/>
  <c r="R50"/>
  <c r="W53"/>
  <c r="T54"/>
  <c r="U49" i="32"/>
  <c r="R50"/>
  <c r="U50" i="31"/>
  <c r="U50" i="30"/>
  <c r="B43" i="2"/>
  <c r="X44"/>
  <c r="B44"/>
  <c r="S55" i="33"/>
  <c r="V54"/>
  <c r="W54"/>
  <c r="T55"/>
  <c r="U50"/>
  <c r="R51"/>
  <c r="U50" i="32"/>
  <c r="X45" i="2"/>
  <c r="B45"/>
  <c r="S56" i="33"/>
  <c r="V55"/>
  <c r="U51"/>
  <c r="R52"/>
  <c r="W55"/>
  <c r="T56"/>
  <c r="X46" i="2"/>
  <c r="B46"/>
  <c r="S57" i="33"/>
  <c r="V56"/>
  <c r="W56"/>
  <c r="T57"/>
  <c r="U52"/>
  <c r="R53"/>
  <c r="X47" i="2"/>
  <c r="B47"/>
  <c r="S58" i="33"/>
  <c r="V57"/>
  <c r="U53"/>
  <c r="R54"/>
  <c r="W57"/>
  <c r="T58"/>
  <c r="X48" i="2"/>
  <c r="B48"/>
  <c r="S59" i="33"/>
  <c r="V58"/>
  <c r="W58"/>
  <c r="T59"/>
  <c r="U54"/>
  <c r="R55"/>
  <c r="X49" i="2"/>
  <c r="B49"/>
  <c r="S60" i="33"/>
  <c r="V59"/>
  <c r="U55"/>
  <c r="R56"/>
  <c r="W59"/>
  <c r="T60"/>
  <c r="X50" i="2"/>
  <c r="B50"/>
  <c r="S61" i="33"/>
  <c r="V60"/>
  <c r="W60"/>
  <c r="T61"/>
  <c r="U56"/>
  <c r="R57"/>
  <c r="B51" i="2"/>
  <c r="S62" i="33"/>
  <c r="V61"/>
  <c r="U57"/>
  <c r="R58"/>
  <c r="W61"/>
  <c r="T62"/>
  <c r="B52" i="2"/>
  <c r="S63" i="33"/>
  <c r="V62"/>
  <c r="W62"/>
  <c r="T63"/>
  <c r="U58"/>
  <c r="R59"/>
  <c r="B53" i="2"/>
  <c r="S64" i="33"/>
  <c r="V63"/>
  <c r="U59"/>
  <c r="R60"/>
  <c r="W63"/>
  <c r="T64"/>
  <c r="B54" i="2"/>
  <c r="S65" i="33"/>
  <c r="V64"/>
  <c r="W64"/>
  <c r="T65"/>
  <c r="U60"/>
  <c r="R61"/>
  <c r="B55" i="2"/>
  <c r="S66" i="33"/>
  <c r="V65"/>
  <c r="U61"/>
  <c r="R62"/>
  <c r="W65"/>
  <c r="T66"/>
  <c r="B56" i="2"/>
  <c r="S67" i="33"/>
  <c r="V66"/>
  <c r="W66"/>
  <c r="T67"/>
  <c r="U62"/>
  <c r="R63"/>
  <c r="B57" i="2"/>
  <c r="S68" i="33"/>
  <c r="V67"/>
  <c r="U63"/>
  <c r="R64"/>
  <c r="W67"/>
  <c r="T68"/>
  <c r="B58" i="2"/>
  <c r="S69" i="33"/>
  <c r="V68"/>
  <c r="W68"/>
  <c r="T69"/>
  <c r="U64"/>
  <c r="R65"/>
  <c r="B59" i="2"/>
  <c r="S70" i="33"/>
  <c r="V69"/>
  <c r="U65"/>
  <c r="R66"/>
  <c r="W69"/>
  <c r="T70"/>
  <c r="B60" i="2"/>
  <c r="S71" i="33"/>
  <c r="V70"/>
  <c r="W70"/>
  <c r="T71"/>
  <c r="U66"/>
  <c r="R67"/>
  <c r="B61" i="2"/>
  <c r="S72" i="33"/>
  <c r="V71"/>
  <c r="U67"/>
  <c r="R68"/>
  <c r="W71"/>
  <c r="T72"/>
  <c r="B62" i="2"/>
  <c r="S73" i="33"/>
  <c r="V72"/>
  <c r="W72"/>
  <c r="T73"/>
  <c r="U68"/>
  <c r="R69"/>
  <c r="B63" i="2"/>
  <c r="S74" i="33"/>
  <c r="V73"/>
  <c r="U69"/>
  <c r="R70"/>
  <c r="W73"/>
  <c r="T74"/>
  <c r="B64" i="2"/>
  <c r="S75" i="33"/>
  <c r="V74"/>
  <c r="W74"/>
  <c r="T75"/>
  <c r="U70"/>
  <c r="R71"/>
  <c r="B65" i="2"/>
  <c r="S76" i="33"/>
  <c r="V75"/>
  <c r="U71"/>
  <c r="R72"/>
  <c r="W75"/>
  <c r="T76"/>
  <c r="B66" i="2"/>
  <c r="S77" i="33"/>
  <c r="V76"/>
  <c r="W76"/>
  <c r="T77"/>
  <c r="U72"/>
  <c r="R73"/>
  <c r="B67" i="2"/>
  <c r="S78" i="33"/>
  <c r="V77"/>
  <c r="U73"/>
  <c r="R74"/>
  <c r="W77"/>
  <c r="T78"/>
  <c r="B68" i="2"/>
  <c r="S79" i="33"/>
  <c r="V78"/>
  <c r="W78"/>
  <c r="T79"/>
  <c r="U74"/>
  <c r="R75"/>
  <c r="B69" i="2"/>
  <c r="S80" i="33"/>
  <c r="V79"/>
  <c r="U75"/>
  <c r="R76"/>
  <c r="W79"/>
  <c r="T80"/>
  <c r="B70" i="2"/>
  <c r="S81" i="33"/>
  <c r="V80"/>
  <c r="W80"/>
  <c r="T81"/>
  <c r="U76"/>
  <c r="R77"/>
  <c r="B75" i="2"/>
  <c r="B71"/>
  <c r="S82" i="33"/>
  <c r="V81"/>
  <c r="U77"/>
  <c r="R78"/>
  <c r="W81"/>
  <c r="T82"/>
  <c r="B72" i="2"/>
  <c r="S83" i="33"/>
  <c r="V82"/>
  <c r="W82"/>
  <c r="T83"/>
  <c r="U78"/>
  <c r="R79"/>
  <c r="B73" i="2"/>
  <c r="S84" i="33"/>
  <c r="V83"/>
  <c r="U79"/>
  <c r="R80"/>
  <c r="W83"/>
  <c r="T84"/>
  <c r="B74" i="2"/>
  <c r="S85" i="33"/>
  <c r="V84"/>
  <c r="W84"/>
  <c r="T85"/>
  <c r="U80"/>
  <c r="R81"/>
  <c r="S86"/>
  <c r="V85"/>
  <c r="U81"/>
  <c r="R82"/>
  <c r="W85"/>
  <c r="T86"/>
  <c r="S87"/>
  <c r="V86"/>
  <c r="W86"/>
  <c r="T87"/>
  <c r="U82"/>
  <c r="R83"/>
  <c r="S88"/>
  <c r="V87"/>
  <c r="U83"/>
  <c r="R84"/>
  <c r="W87"/>
  <c r="T88"/>
  <c r="S89"/>
  <c r="V88"/>
  <c r="W88"/>
  <c r="T89"/>
  <c r="U84"/>
  <c r="R85"/>
  <c r="S90"/>
  <c r="V89"/>
  <c r="U85"/>
  <c r="R86"/>
  <c r="W89"/>
  <c r="T90"/>
  <c r="S91"/>
  <c r="V90"/>
  <c r="W90"/>
  <c r="T91"/>
  <c r="U86"/>
  <c r="R87"/>
  <c r="S92"/>
  <c r="V91"/>
  <c r="U87"/>
  <c r="R88"/>
  <c r="W91"/>
  <c r="T92"/>
  <c r="S93"/>
  <c r="V92"/>
  <c r="W92"/>
  <c r="T93"/>
  <c r="U88"/>
  <c r="R89"/>
  <c r="S94"/>
  <c r="V93"/>
  <c r="U89"/>
  <c r="R90"/>
  <c r="W93"/>
  <c r="T94"/>
  <c r="S95"/>
  <c r="V94"/>
  <c r="W94"/>
  <c r="T95"/>
  <c r="U90"/>
  <c r="R91"/>
  <c r="S96"/>
  <c r="V95"/>
  <c r="U91"/>
  <c r="R92"/>
  <c r="W95"/>
  <c r="T96"/>
  <c r="S97"/>
  <c r="V96"/>
  <c r="W96"/>
  <c r="T97"/>
  <c r="U92"/>
  <c r="R93"/>
  <c r="S98"/>
  <c r="V97"/>
  <c r="U93"/>
  <c r="R94"/>
  <c r="W97"/>
  <c r="T98"/>
  <c r="S99"/>
  <c r="V98"/>
  <c r="W98"/>
  <c r="T99"/>
  <c r="U94"/>
  <c r="R95"/>
  <c r="S100"/>
  <c r="V99"/>
  <c r="U95"/>
  <c r="R96"/>
  <c r="W99"/>
  <c r="T100"/>
  <c r="S101"/>
  <c r="V100"/>
  <c r="W100"/>
  <c r="T101"/>
  <c r="U96"/>
  <c r="R97"/>
  <c r="S102"/>
  <c r="V101"/>
  <c r="U97"/>
  <c r="R98"/>
  <c r="W101"/>
  <c r="T102"/>
  <c r="S103"/>
  <c r="V102"/>
  <c r="W102"/>
  <c r="T103"/>
  <c r="U98"/>
  <c r="R99"/>
  <c r="S104"/>
  <c r="V103"/>
  <c r="U99"/>
  <c r="R100"/>
  <c r="W103"/>
  <c r="T104"/>
  <c r="S105"/>
  <c r="V104"/>
  <c r="W104"/>
  <c r="T105"/>
  <c r="U100"/>
  <c r="R101"/>
  <c r="S106"/>
  <c r="V105"/>
  <c r="U101"/>
  <c r="R102"/>
  <c r="W105"/>
  <c r="T106"/>
  <c r="S107"/>
  <c r="V106"/>
  <c r="W106"/>
  <c r="T107"/>
  <c r="U102"/>
  <c r="R103"/>
  <c r="S108"/>
  <c r="V107"/>
  <c r="U103"/>
  <c r="R104"/>
  <c r="W107"/>
  <c r="T108"/>
  <c r="S109"/>
  <c r="V108"/>
  <c r="W108"/>
  <c r="T109"/>
  <c r="U104"/>
  <c r="R105"/>
  <c r="S110"/>
  <c r="V109"/>
  <c r="U105"/>
  <c r="R106"/>
  <c r="W109"/>
  <c r="T110"/>
  <c r="S111"/>
  <c r="V110"/>
  <c r="W110"/>
  <c r="T111"/>
  <c r="U106"/>
  <c r="R107"/>
  <c r="S112"/>
  <c r="V111"/>
  <c r="U107"/>
  <c r="R108"/>
  <c r="W111"/>
  <c r="T112"/>
  <c r="S113"/>
  <c r="V112"/>
  <c r="W112"/>
  <c r="T113"/>
  <c r="U108"/>
  <c r="R109"/>
  <c r="S114"/>
  <c r="V113"/>
  <c r="U109"/>
  <c r="R110"/>
  <c r="W113"/>
  <c r="T114"/>
  <c r="S115"/>
  <c r="V114"/>
  <c r="W114"/>
  <c r="T115"/>
  <c r="U110"/>
  <c r="R111"/>
  <c r="S116"/>
  <c r="V115"/>
  <c r="U111"/>
  <c r="R112"/>
  <c r="W115"/>
  <c r="T116"/>
  <c r="S117"/>
  <c r="V116"/>
  <c r="W116"/>
  <c r="T117"/>
  <c r="U112"/>
  <c r="R113"/>
  <c r="S118"/>
  <c r="V117"/>
  <c r="U113"/>
  <c r="R114"/>
  <c r="W117"/>
  <c r="T118"/>
  <c r="S119"/>
  <c r="V118"/>
  <c r="W118"/>
  <c r="T119"/>
  <c r="U114"/>
  <c r="R115"/>
  <c r="S120"/>
  <c r="V119"/>
  <c r="U115"/>
  <c r="R116"/>
  <c r="W119"/>
  <c r="T120"/>
  <c r="S121"/>
  <c r="V120"/>
  <c r="W120"/>
  <c r="T121"/>
  <c r="U116"/>
  <c r="R117"/>
  <c r="S122"/>
  <c r="V121"/>
  <c r="U117"/>
  <c r="R118"/>
  <c r="W121"/>
  <c r="T122"/>
  <c r="S123"/>
  <c r="V122"/>
  <c r="W122"/>
  <c r="T123"/>
  <c r="U118"/>
  <c r="R119"/>
  <c r="S124"/>
  <c r="V123"/>
  <c r="U119"/>
  <c r="R120"/>
  <c r="W123"/>
  <c r="T124"/>
  <c r="S125"/>
  <c r="V124"/>
  <c r="W124"/>
  <c r="T125"/>
  <c r="U120"/>
  <c r="R121"/>
  <c r="S126"/>
  <c r="V125"/>
  <c r="U121"/>
  <c r="R122"/>
  <c r="W125"/>
  <c r="T126"/>
  <c r="S127"/>
  <c r="V126"/>
  <c r="W126"/>
  <c r="T127"/>
  <c r="U122"/>
  <c r="R123"/>
  <c r="S128"/>
  <c r="V127"/>
  <c r="U123"/>
  <c r="R124"/>
  <c r="W127"/>
  <c r="T128"/>
  <c r="S129"/>
  <c r="V128"/>
  <c r="W128"/>
  <c r="T129"/>
  <c r="U124"/>
  <c r="R125"/>
  <c r="S130"/>
  <c r="V129"/>
  <c r="U125"/>
  <c r="R126"/>
  <c r="W129"/>
  <c r="T130"/>
  <c r="S131"/>
  <c r="V130"/>
  <c r="W130"/>
  <c r="T131"/>
  <c r="U126"/>
  <c r="R127"/>
  <c r="S132"/>
  <c r="V131"/>
  <c r="U127"/>
  <c r="R128"/>
  <c r="W131"/>
  <c r="T132"/>
  <c r="S133"/>
  <c r="V132"/>
  <c r="W132"/>
  <c r="T133"/>
  <c r="U128"/>
  <c r="R129"/>
  <c r="S134"/>
  <c r="V133"/>
  <c r="U129"/>
  <c r="R130"/>
  <c r="W133"/>
  <c r="T134"/>
  <c r="S135"/>
  <c r="V134"/>
  <c r="W134"/>
  <c r="T135"/>
  <c r="U130"/>
  <c r="R131"/>
  <c r="S136"/>
  <c r="V135"/>
  <c r="U131"/>
  <c r="R132"/>
  <c r="W135"/>
  <c r="T136"/>
  <c r="S137"/>
  <c r="V136"/>
  <c r="W136"/>
  <c r="T137"/>
  <c r="U132"/>
  <c r="R133"/>
  <c r="S138"/>
  <c r="V137"/>
  <c r="U133"/>
  <c r="R134"/>
  <c r="W137"/>
  <c r="T138"/>
  <c r="S139"/>
  <c r="V138"/>
  <c r="W138"/>
  <c r="T139"/>
  <c r="U134"/>
  <c r="R135"/>
  <c r="S140"/>
  <c r="V139"/>
  <c r="U135"/>
  <c r="R136"/>
  <c r="W139"/>
  <c r="T140"/>
  <c r="S141"/>
  <c r="V140"/>
  <c r="W140"/>
  <c r="T141"/>
  <c r="U136"/>
  <c r="R137"/>
  <c r="S142"/>
  <c r="V141"/>
  <c r="U137"/>
  <c r="R138"/>
  <c r="W141"/>
  <c r="T142"/>
  <c r="S143"/>
  <c r="V142"/>
  <c r="W142"/>
  <c r="T143"/>
  <c r="U138"/>
  <c r="R139"/>
  <c r="S144"/>
  <c r="V143"/>
  <c r="U139"/>
  <c r="R140"/>
  <c r="W143"/>
  <c r="T144"/>
  <c r="S145"/>
  <c r="V144"/>
  <c r="W144"/>
  <c r="T145"/>
  <c r="R141"/>
  <c r="U140"/>
  <c r="U141"/>
  <c r="R142"/>
  <c r="S146"/>
  <c r="V145"/>
  <c r="W145"/>
  <c r="T146"/>
  <c r="S147"/>
  <c r="V146"/>
  <c r="W146"/>
  <c r="T147"/>
  <c r="U142"/>
  <c r="R143"/>
  <c r="S148"/>
  <c r="V147"/>
  <c r="U143"/>
  <c r="R144"/>
  <c r="W147"/>
  <c r="T148"/>
  <c r="S149"/>
  <c r="V148"/>
  <c r="W148"/>
  <c r="T149"/>
  <c r="U144"/>
  <c r="R145"/>
  <c r="S150"/>
  <c r="V149"/>
  <c r="U145"/>
  <c r="R146"/>
  <c r="W149"/>
  <c r="T150"/>
  <c r="S151"/>
  <c r="V150"/>
  <c r="W150"/>
  <c r="T151"/>
  <c r="U146"/>
  <c r="R147"/>
  <c r="S152"/>
  <c r="V151"/>
  <c r="U147"/>
  <c r="R148"/>
  <c r="W151"/>
  <c r="T152"/>
  <c r="S153"/>
  <c r="V152"/>
  <c r="W152"/>
  <c r="T153"/>
  <c r="U148"/>
  <c r="R149"/>
  <c r="S154"/>
  <c r="V153"/>
  <c r="U149"/>
  <c r="R150"/>
  <c r="W153"/>
  <c r="T154"/>
  <c r="S155"/>
  <c r="V154"/>
  <c r="W154"/>
  <c r="T155"/>
  <c r="U150"/>
  <c r="R151"/>
  <c r="S156"/>
  <c r="V155"/>
  <c r="U151"/>
  <c r="R152"/>
  <c r="W155"/>
  <c r="T156"/>
  <c r="S157"/>
  <c r="V156"/>
  <c r="W156"/>
  <c r="T157"/>
  <c r="U152"/>
  <c r="R153"/>
  <c r="S158"/>
  <c r="V157"/>
  <c r="U153"/>
  <c r="R154"/>
  <c r="W157"/>
  <c r="T158"/>
  <c r="S159"/>
  <c r="V158"/>
  <c r="W158"/>
  <c r="T159"/>
  <c r="U154"/>
  <c r="R155"/>
  <c r="S160"/>
  <c r="V159"/>
  <c r="U155"/>
  <c r="R156"/>
  <c r="W159"/>
  <c r="T160"/>
  <c r="S161"/>
  <c r="V160"/>
  <c r="W160"/>
  <c r="T161"/>
  <c r="U156"/>
  <c r="R157"/>
  <c r="S162"/>
  <c r="V161"/>
  <c r="U157"/>
  <c r="R158"/>
  <c r="W161"/>
  <c r="T162"/>
  <c r="S163"/>
  <c r="V162"/>
  <c r="W162"/>
  <c r="T163"/>
  <c r="U158"/>
  <c r="R159"/>
  <c r="S164"/>
  <c r="V163"/>
  <c r="U159"/>
  <c r="R160"/>
  <c r="W163"/>
  <c r="T164"/>
  <c r="S165"/>
  <c r="V164"/>
  <c r="W164"/>
  <c r="T165"/>
  <c r="U160"/>
  <c r="R161"/>
  <c r="S166"/>
  <c r="V165"/>
  <c r="U161"/>
  <c r="R162"/>
  <c r="W165"/>
  <c r="T166"/>
  <c r="S167"/>
  <c r="V166"/>
  <c r="W166"/>
  <c r="T167"/>
  <c r="U162"/>
  <c r="R163"/>
  <c r="S168"/>
  <c r="V167"/>
  <c r="U163"/>
  <c r="R164"/>
  <c r="W167"/>
  <c r="T168"/>
  <c r="S169"/>
  <c r="V168"/>
  <c r="W168"/>
  <c r="T169"/>
  <c r="U164"/>
  <c r="R165"/>
  <c r="S170"/>
  <c r="V169"/>
  <c r="U165"/>
  <c r="R166"/>
  <c r="W169"/>
  <c r="T170"/>
  <c r="S171"/>
  <c r="V170"/>
  <c r="W170"/>
  <c r="T171"/>
  <c r="U166"/>
  <c r="R167"/>
  <c r="S172"/>
  <c r="V171"/>
  <c r="U167"/>
  <c r="R168"/>
  <c r="W171"/>
  <c r="T172"/>
  <c r="S173"/>
  <c r="V172"/>
  <c r="W172"/>
  <c r="T173"/>
  <c r="U168"/>
  <c r="R169"/>
  <c r="S174"/>
  <c r="V173"/>
  <c r="U169"/>
  <c r="R170"/>
  <c r="W173"/>
  <c r="T174"/>
  <c r="S175"/>
  <c r="V174"/>
  <c r="W174"/>
  <c r="T175"/>
  <c r="U170"/>
  <c r="R171"/>
  <c r="S176"/>
  <c r="V175"/>
  <c r="U171"/>
  <c r="R172"/>
  <c r="W175"/>
  <c r="T176"/>
  <c r="S177"/>
  <c r="V176"/>
  <c r="W176"/>
  <c r="T177"/>
  <c r="U172"/>
  <c r="R173"/>
  <c r="S178"/>
  <c r="V177"/>
  <c r="U173"/>
  <c r="R174"/>
  <c r="W177"/>
  <c r="T178"/>
  <c r="S179"/>
  <c r="V178"/>
  <c r="W178"/>
  <c r="T179"/>
  <c r="U174"/>
  <c r="R175"/>
  <c r="S180"/>
  <c r="V179"/>
  <c r="U175"/>
  <c r="R176"/>
  <c r="W179"/>
  <c r="T180"/>
  <c r="S181"/>
  <c r="V180"/>
  <c r="W180"/>
  <c r="T181"/>
  <c r="U176"/>
  <c r="R177"/>
  <c r="S182"/>
  <c r="V181"/>
  <c r="U177"/>
  <c r="R178"/>
  <c r="W181"/>
  <c r="T182"/>
  <c r="S183"/>
  <c r="V182"/>
  <c r="W182"/>
  <c r="T183"/>
  <c r="U178"/>
  <c r="R179"/>
  <c r="S184"/>
  <c r="V183"/>
  <c r="U179"/>
  <c r="R180"/>
  <c r="W183"/>
  <c r="T184"/>
  <c r="S185"/>
  <c r="V184"/>
  <c r="W184"/>
  <c r="T185"/>
  <c r="U180"/>
  <c r="R181"/>
  <c r="S186"/>
  <c r="V185"/>
  <c r="U181"/>
  <c r="R182"/>
  <c r="W185"/>
  <c r="T186"/>
  <c r="S187"/>
  <c r="V186"/>
  <c r="W186"/>
  <c r="T187"/>
  <c r="U182"/>
  <c r="R183"/>
  <c r="S188"/>
  <c r="V187"/>
  <c r="U183"/>
  <c r="R184"/>
  <c r="W187"/>
  <c r="T188"/>
  <c r="S189"/>
  <c r="V188"/>
  <c r="W188"/>
  <c r="T189"/>
  <c r="U184"/>
  <c r="R185"/>
  <c r="S190"/>
  <c r="V189"/>
  <c r="U185"/>
  <c r="R186"/>
  <c r="W189"/>
  <c r="T190"/>
  <c r="S191"/>
  <c r="V190"/>
  <c r="W190"/>
  <c r="T191"/>
  <c r="U186"/>
  <c r="R187"/>
  <c r="S192"/>
  <c r="V191"/>
  <c r="U187"/>
  <c r="R188"/>
  <c r="W191"/>
  <c r="T192"/>
  <c r="S193"/>
  <c r="V192"/>
  <c r="W192"/>
  <c r="T193"/>
  <c r="U188"/>
  <c r="R189"/>
  <c r="S194"/>
  <c r="V193"/>
  <c r="U189"/>
  <c r="R190"/>
  <c r="W193"/>
  <c r="T194"/>
  <c r="S195"/>
  <c r="V194"/>
  <c r="W194"/>
  <c r="T195"/>
  <c r="U190"/>
  <c r="R191"/>
  <c r="S196"/>
  <c r="V195"/>
  <c r="U191"/>
  <c r="R192"/>
  <c r="W195"/>
  <c r="T196"/>
  <c r="S197"/>
  <c r="V196"/>
  <c r="W196"/>
  <c r="T197"/>
  <c r="U192"/>
  <c r="R193"/>
  <c r="S198"/>
  <c r="V197"/>
  <c r="U193"/>
  <c r="R194"/>
  <c r="W197"/>
  <c r="T198"/>
  <c r="S199"/>
  <c r="V198"/>
  <c r="W198"/>
  <c r="T199"/>
  <c r="U194"/>
  <c r="R195"/>
  <c r="S200"/>
  <c r="V199"/>
  <c r="U195"/>
  <c r="R196"/>
  <c r="W199"/>
  <c r="T200"/>
  <c r="S201"/>
  <c r="V200"/>
  <c r="W200"/>
  <c r="T201"/>
  <c r="U196"/>
  <c r="R197"/>
  <c r="S202"/>
  <c r="V201"/>
  <c r="U197"/>
  <c r="R198"/>
  <c r="W201"/>
  <c r="T202"/>
  <c r="S203"/>
  <c r="V202"/>
  <c r="W202"/>
  <c r="T203"/>
  <c r="U198"/>
  <c r="R199"/>
  <c r="S204"/>
  <c r="V204"/>
  <c r="V203"/>
  <c r="U199"/>
  <c r="R200"/>
  <c r="W203"/>
  <c r="T204"/>
  <c r="W204"/>
  <c r="U200"/>
  <c r="R201"/>
  <c r="U201"/>
  <c r="R202"/>
  <c r="U202"/>
  <c r="R203"/>
  <c r="U203"/>
  <c r="R204"/>
  <c r="U204"/>
  <c r="S7" i="2"/>
  <c r="V7"/>
  <c r="S7" i="41"/>
  <c r="V7"/>
  <c r="V6"/>
  <c r="G5"/>
  <c r="F5"/>
  <c r="S10"/>
  <c r="V9"/>
  <c r="U6"/>
  <c r="B6"/>
  <c r="R7"/>
  <c r="W10"/>
  <c r="T11"/>
  <c r="V5"/>
  <c r="V8"/>
  <c r="S7" i="40"/>
  <c r="V7"/>
  <c r="V6"/>
  <c r="G5"/>
  <c r="F5"/>
  <c r="S10"/>
  <c r="V9"/>
  <c r="U6"/>
  <c r="R7"/>
  <c r="W10"/>
  <c r="T11"/>
  <c r="V5"/>
  <c r="V8"/>
  <c r="G5" i="39"/>
  <c r="F5"/>
  <c r="S7"/>
  <c r="V7"/>
  <c r="V6"/>
  <c r="S10"/>
  <c r="V9"/>
  <c r="R6"/>
  <c r="T7"/>
  <c r="W7"/>
  <c r="T10"/>
  <c r="U6" i="38"/>
  <c r="B6"/>
  <c r="R7"/>
  <c r="W10"/>
  <c r="T11"/>
  <c r="S7"/>
  <c r="V7"/>
  <c r="V6"/>
  <c r="G5"/>
  <c r="F5"/>
  <c r="S10"/>
  <c r="V9"/>
  <c r="V5"/>
  <c r="V8"/>
  <c r="G5" i="36"/>
  <c r="F5"/>
  <c r="S7"/>
  <c r="V7"/>
  <c r="V6"/>
  <c r="S10"/>
  <c r="V9"/>
  <c r="R6"/>
  <c r="T7"/>
  <c r="W7"/>
  <c r="T10"/>
  <c r="V9" i="2"/>
  <c r="U6"/>
  <c r="R8"/>
  <c r="U7"/>
  <c r="X7"/>
  <c r="B7"/>
  <c r="S11"/>
  <c r="V10"/>
  <c r="W10"/>
  <c r="T11"/>
  <c r="W6"/>
  <c r="X6"/>
  <c r="B6"/>
  <c r="W9"/>
  <c r="G5"/>
  <c r="G6" i="41"/>
  <c r="F6"/>
  <c r="S11"/>
  <c r="V10"/>
  <c r="W11"/>
  <c r="T12"/>
  <c r="U7"/>
  <c r="B7"/>
  <c r="R8"/>
  <c r="W11" i="40"/>
  <c r="T12"/>
  <c r="S11"/>
  <c r="V10"/>
  <c r="B6"/>
  <c r="U7"/>
  <c r="B7"/>
  <c r="R8"/>
  <c r="W10" i="39"/>
  <c r="T11"/>
  <c r="U6"/>
  <c r="B6"/>
  <c r="R7"/>
  <c r="S11"/>
  <c r="V10"/>
  <c r="S11" i="38"/>
  <c r="V10"/>
  <c r="G6"/>
  <c r="F6"/>
  <c r="W11"/>
  <c r="T12"/>
  <c r="U7"/>
  <c r="B7"/>
  <c r="R8"/>
  <c r="W10" i="36"/>
  <c r="T11"/>
  <c r="U6"/>
  <c r="B6"/>
  <c r="R7"/>
  <c r="S11"/>
  <c r="V10"/>
  <c r="F7" i="2"/>
  <c r="G7"/>
  <c r="R9"/>
  <c r="U8"/>
  <c r="X8"/>
  <c r="B8"/>
  <c r="G6"/>
  <c r="F6"/>
  <c r="T12"/>
  <c r="W11"/>
  <c r="S12"/>
  <c r="V11"/>
  <c r="U8" i="41"/>
  <c r="B8"/>
  <c r="R9"/>
  <c r="G7"/>
  <c r="F7"/>
  <c r="S12"/>
  <c r="V11"/>
  <c r="W12"/>
  <c r="T13"/>
  <c r="G7" i="40"/>
  <c r="F7"/>
  <c r="W12"/>
  <c r="T13"/>
  <c r="U8"/>
  <c r="B8"/>
  <c r="R9"/>
  <c r="G6"/>
  <c r="F6"/>
  <c r="S12"/>
  <c r="V11"/>
  <c r="S12" i="39"/>
  <c r="V11"/>
  <c r="G6"/>
  <c r="F6"/>
  <c r="U7"/>
  <c r="B7"/>
  <c r="R8"/>
  <c r="W11"/>
  <c r="T12"/>
  <c r="G7" i="38"/>
  <c r="F7"/>
  <c r="S12"/>
  <c r="V11"/>
  <c r="U8"/>
  <c r="B8"/>
  <c r="R9"/>
  <c r="W12"/>
  <c r="T13"/>
  <c r="G6" i="36"/>
  <c r="F6"/>
  <c r="S12"/>
  <c r="V11"/>
  <c r="U7"/>
  <c r="B7"/>
  <c r="R8"/>
  <c r="W11"/>
  <c r="T12"/>
  <c r="R10" i="2"/>
  <c r="U9"/>
  <c r="X9"/>
  <c r="B9"/>
  <c r="F8"/>
  <c r="G8"/>
  <c r="V12"/>
  <c r="S13"/>
  <c r="W12"/>
  <c r="T13"/>
  <c r="W13" i="41"/>
  <c r="T14"/>
  <c r="S13"/>
  <c r="V12"/>
  <c r="G8"/>
  <c r="F8"/>
  <c r="U9"/>
  <c r="B9"/>
  <c r="R10"/>
  <c r="S13" i="40"/>
  <c r="V12"/>
  <c r="G8"/>
  <c r="F8"/>
  <c r="U9"/>
  <c r="B9"/>
  <c r="R10"/>
  <c r="W13"/>
  <c r="T14"/>
  <c r="W12" i="39"/>
  <c r="T13"/>
  <c r="G7"/>
  <c r="F7"/>
  <c r="S13"/>
  <c r="V12"/>
  <c r="U8"/>
  <c r="B8"/>
  <c r="R9"/>
  <c r="G8" i="38"/>
  <c r="F8"/>
  <c r="S13"/>
  <c r="V12"/>
  <c r="W13"/>
  <c r="T14"/>
  <c r="U9"/>
  <c r="B9"/>
  <c r="R10"/>
  <c r="G7" i="36"/>
  <c r="F7"/>
  <c r="S13"/>
  <c r="V12"/>
  <c r="W12"/>
  <c r="T13"/>
  <c r="U8"/>
  <c r="B8"/>
  <c r="R9"/>
  <c r="R11" i="2"/>
  <c r="U10"/>
  <c r="X10"/>
  <c r="B10"/>
  <c r="F9"/>
  <c r="G9"/>
  <c r="W13"/>
  <c r="T14"/>
  <c r="S14"/>
  <c r="V13"/>
  <c r="U10" i="41"/>
  <c r="B10"/>
  <c r="R11"/>
  <c r="W14"/>
  <c r="T15"/>
  <c r="G9"/>
  <c r="F9"/>
  <c r="S14"/>
  <c r="V13"/>
  <c r="U10" i="40"/>
  <c r="B10"/>
  <c r="R11"/>
  <c r="G9"/>
  <c r="F9"/>
  <c r="S14"/>
  <c r="V13"/>
  <c r="W14"/>
  <c r="T15"/>
  <c r="U9" i="39"/>
  <c r="B9"/>
  <c r="R10"/>
  <c r="G8"/>
  <c r="F8"/>
  <c r="S14"/>
  <c r="V13"/>
  <c r="W13"/>
  <c r="T14"/>
  <c r="G9" i="38"/>
  <c r="F9"/>
  <c r="S14"/>
  <c r="V13"/>
  <c r="U10"/>
  <c r="B10"/>
  <c r="R11"/>
  <c r="W14"/>
  <c r="T15"/>
  <c r="G8" i="36"/>
  <c r="F8"/>
  <c r="S14"/>
  <c r="V13"/>
  <c r="U9"/>
  <c r="B9"/>
  <c r="R10"/>
  <c r="W13"/>
  <c r="T14"/>
  <c r="R12" i="2"/>
  <c r="U11"/>
  <c r="G10"/>
  <c r="F10"/>
  <c r="S15"/>
  <c r="V14"/>
  <c r="T15"/>
  <c r="W14"/>
  <c r="W15" i="41"/>
  <c r="T16"/>
  <c r="S15"/>
  <c r="V14"/>
  <c r="G10"/>
  <c r="F10"/>
  <c r="U11"/>
  <c r="R12"/>
  <c r="W15" i="40"/>
  <c r="T16"/>
  <c r="U11"/>
  <c r="R12"/>
  <c r="S15"/>
  <c r="V14"/>
  <c r="G10"/>
  <c r="F10"/>
  <c r="W14" i="39"/>
  <c r="T15"/>
  <c r="S15"/>
  <c r="V14"/>
  <c r="G9"/>
  <c r="F9"/>
  <c r="U10"/>
  <c r="B10"/>
  <c r="R11"/>
  <c r="G10" i="38"/>
  <c r="F10"/>
  <c r="S15"/>
  <c r="V14"/>
  <c r="W15"/>
  <c r="T16"/>
  <c r="U11"/>
  <c r="R12"/>
  <c r="G9" i="36"/>
  <c r="F9"/>
  <c r="S15"/>
  <c r="V14"/>
  <c r="W14"/>
  <c r="T15"/>
  <c r="U10"/>
  <c r="B10"/>
  <c r="R11"/>
  <c r="U12" i="2"/>
  <c r="R13"/>
  <c r="T16"/>
  <c r="W15"/>
  <c r="S16"/>
  <c r="V15"/>
  <c r="W16" i="41"/>
  <c r="T17"/>
  <c r="S16"/>
  <c r="V15"/>
  <c r="U12"/>
  <c r="R13"/>
  <c r="U12" i="40"/>
  <c r="R13"/>
  <c r="W16"/>
  <c r="T17"/>
  <c r="S16"/>
  <c r="V15"/>
  <c r="U11" i="39"/>
  <c r="R12"/>
  <c r="G10"/>
  <c r="F10"/>
  <c r="S16"/>
  <c r="V15"/>
  <c r="W15"/>
  <c r="T16"/>
  <c r="S16" i="38"/>
  <c r="V15"/>
  <c r="U12"/>
  <c r="R13"/>
  <c r="W16"/>
  <c r="T17"/>
  <c r="G10" i="36"/>
  <c r="F10"/>
  <c r="S16"/>
  <c r="V15"/>
  <c r="U11"/>
  <c r="R12"/>
  <c r="W15"/>
  <c r="T16"/>
  <c r="R14" i="2"/>
  <c r="U13"/>
  <c r="V16"/>
  <c r="S17"/>
  <c r="W16"/>
  <c r="T17"/>
  <c r="U13" i="41"/>
  <c r="R14"/>
  <c r="S17"/>
  <c r="V16"/>
  <c r="W17"/>
  <c r="T18"/>
  <c r="W17" i="40"/>
  <c r="T18"/>
  <c r="U13"/>
  <c r="R14"/>
  <c r="S17"/>
  <c r="V16"/>
  <c r="U12" i="39"/>
  <c r="R13"/>
  <c r="S17"/>
  <c r="V16"/>
  <c r="W16"/>
  <c r="T17"/>
  <c r="S17" i="38"/>
  <c r="V16"/>
  <c r="W17"/>
  <c r="T18"/>
  <c r="U13"/>
  <c r="R14"/>
  <c r="S17" i="36"/>
  <c r="V16"/>
  <c r="W16"/>
  <c r="T17"/>
  <c r="U12"/>
  <c r="R13"/>
  <c r="U14" i="2"/>
  <c r="R15"/>
  <c r="T18"/>
  <c r="W17"/>
  <c r="S18"/>
  <c r="V17"/>
  <c r="W18" i="41"/>
  <c r="T19"/>
  <c r="U14"/>
  <c r="R15"/>
  <c r="S18"/>
  <c r="V17"/>
  <c r="U14" i="40"/>
  <c r="R15"/>
  <c r="S18"/>
  <c r="V17"/>
  <c r="W18"/>
  <c r="T19"/>
  <c r="W17" i="39"/>
  <c r="T18"/>
  <c r="S18"/>
  <c r="V17"/>
  <c r="U13"/>
  <c r="R14"/>
  <c r="S18" i="38"/>
  <c r="V17"/>
  <c r="U14"/>
  <c r="R15"/>
  <c r="W18"/>
  <c r="T19"/>
  <c r="U13" i="36"/>
  <c r="R14"/>
  <c r="S18"/>
  <c r="V17"/>
  <c r="W17"/>
  <c r="T18"/>
  <c r="R16" i="2"/>
  <c r="U15"/>
  <c r="S19"/>
  <c r="V18"/>
  <c r="T19"/>
  <c r="W18"/>
  <c r="U15" i="41"/>
  <c r="R16"/>
  <c r="W19"/>
  <c r="T20"/>
  <c r="S19"/>
  <c r="V18"/>
  <c r="W19" i="40"/>
  <c r="T20"/>
  <c r="U15"/>
  <c r="R16"/>
  <c r="S19"/>
  <c r="V18"/>
  <c r="U14" i="39"/>
  <c r="R15"/>
  <c r="W18"/>
  <c r="T19"/>
  <c r="S19"/>
  <c r="V18"/>
  <c r="S19" i="38"/>
  <c r="V18"/>
  <c r="W19"/>
  <c r="T20"/>
  <c r="U15"/>
  <c r="R16"/>
  <c r="W18" i="36"/>
  <c r="T19"/>
  <c r="S19"/>
  <c r="V18"/>
  <c r="U14"/>
  <c r="R15"/>
  <c r="U16" i="2"/>
  <c r="R17"/>
  <c r="W19"/>
  <c r="T20"/>
  <c r="S20"/>
  <c r="V19"/>
  <c r="W20" i="41"/>
  <c r="T21"/>
  <c r="S20"/>
  <c r="V19"/>
  <c r="U16"/>
  <c r="R17"/>
  <c r="U16" i="40"/>
  <c r="R17"/>
  <c r="W20"/>
  <c r="T21"/>
  <c r="S20"/>
  <c r="V19"/>
  <c r="W19" i="39"/>
  <c r="T20"/>
  <c r="S20"/>
  <c r="V19"/>
  <c r="U15"/>
  <c r="R16"/>
  <c r="S20" i="38"/>
  <c r="V19"/>
  <c r="U16"/>
  <c r="R17"/>
  <c r="T21"/>
  <c r="W20"/>
  <c r="S20" i="36"/>
  <c r="V19"/>
  <c r="U15"/>
  <c r="R16"/>
  <c r="W19"/>
  <c r="T20"/>
  <c r="R18" i="2"/>
  <c r="U17"/>
  <c r="V20"/>
  <c r="S21"/>
  <c r="T21"/>
  <c r="W20"/>
  <c r="U17" i="41"/>
  <c r="R18"/>
  <c r="W21"/>
  <c r="T22"/>
  <c r="S21"/>
  <c r="V20"/>
  <c r="W21" i="40"/>
  <c r="T22"/>
  <c r="U17"/>
  <c r="R18"/>
  <c r="S21"/>
  <c r="V20"/>
  <c r="U16" i="39"/>
  <c r="R17"/>
  <c r="W20"/>
  <c r="T21"/>
  <c r="S21"/>
  <c r="V20"/>
  <c r="W21" i="38"/>
  <c r="T22"/>
  <c r="S21"/>
  <c r="V20"/>
  <c r="U17"/>
  <c r="R18"/>
  <c r="S21" i="36"/>
  <c r="V20"/>
  <c r="W20"/>
  <c r="T21"/>
  <c r="U16"/>
  <c r="R17"/>
  <c r="U18" i="2"/>
  <c r="R19"/>
  <c r="W21"/>
  <c r="T22"/>
  <c r="S22"/>
  <c r="V21"/>
  <c r="W22" i="41"/>
  <c r="T23"/>
  <c r="U18"/>
  <c r="R19"/>
  <c r="S22"/>
  <c r="V21"/>
  <c r="U18" i="40"/>
  <c r="R19"/>
  <c r="W22"/>
  <c r="T23"/>
  <c r="S22"/>
  <c r="V21"/>
  <c r="W21" i="39"/>
  <c r="T22"/>
  <c r="U17"/>
  <c r="R18"/>
  <c r="S22"/>
  <c r="V21"/>
  <c r="U18" i="38"/>
  <c r="R19"/>
  <c r="S22"/>
  <c r="V21"/>
  <c r="W22"/>
  <c r="T23"/>
  <c r="S22" i="36"/>
  <c r="V21"/>
  <c r="U17"/>
  <c r="R18"/>
  <c r="W21"/>
  <c r="T22"/>
  <c r="R20" i="2"/>
  <c r="U19"/>
  <c r="V22"/>
  <c r="S23"/>
  <c r="W22"/>
  <c r="T23"/>
  <c r="W23" i="41"/>
  <c r="T24"/>
  <c r="S23"/>
  <c r="V22"/>
  <c r="U19"/>
  <c r="R20"/>
  <c r="W23" i="40"/>
  <c r="T24"/>
  <c r="U19"/>
  <c r="R20"/>
  <c r="S23"/>
  <c r="V22"/>
  <c r="U18" i="39"/>
  <c r="R19"/>
  <c r="W22"/>
  <c r="T23"/>
  <c r="S23"/>
  <c r="V22"/>
  <c r="S23" i="38"/>
  <c r="V22"/>
  <c r="W23"/>
  <c r="T24"/>
  <c r="U19"/>
  <c r="R20"/>
  <c r="S23" i="36"/>
  <c r="V22"/>
  <c r="W22"/>
  <c r="T23"/>
  <c r="U18"/>
  <c r="R19"/>
  <c r="U20" i="2"/>
  <c r="R21"/>
  <c r="W23"/>
  <c r="T24"/>
  <c r="S24"/>
  <c r="V23"/>
  <c r="U20" i="41"/>
  <c r="R21"/>
  <c r="W24"/>
  <c r="T25"/>
  <c r="S24"/>
  <c r="V23"/>
  <c r="U20" i="40"/>
  <c r="R21"/>
  <c r="W24"/>
  <c r="T25"/>
  <c r="S24"/>
  <c r="V23"/>
  <c r="W23" i="39"/>
  <c r="T24"/>
  <c r="U19"/>
  <c r="R20"/>
  <c r="S24"/>
  <c r="V23"/>
  <c r="S24" i="38"/>
  <c r="V23"/>
  <c r="U20"/>
  <c r="R21"/>
  <c r="W24"/>
  <c r="T25"/>
  <c r="W23" i="36"/>
  <c r="T24"/>
  <c r="S24"/>
  <c r="V23"/>
  <c r="U19"/>
  <c r="R20"/>
  <c r="R22" i="2"/>
  <c r="U21"/>
  <c r="S25"/>
  <c r="V24"/>
  <c r="T25"/>
  <c r="W24"/>
  <c r="W25" i="41"/>
  <c r="T26"/>
  <c r="S25"/>
  <c r="V24"/>
  <c r="U21"/>
  <c r="R22"/>
  <c r="W25" i="40"/>
  <c r="T26"/>
  <c r="U21"/>
  <c r="R22"/>
  <c r="S25"/>
  <c r="V24"/>
  <c r="U20" i="39"/>
  <c r="R21"/>
  <c r="W24"/>
  <c r="T25"/>
  <c r="S25"/>
  <c r="V24"/>
  <c r="S25" i="38"/>
  <c r="V24"/>
  <c r="W25"/>
  <c r="T26"/>
  <c r="U21"/>
  <c r="R22"/>
  <c r="U20" i="36"/>
  <c r="R21"/>
  <c r="S25"/>
  <c r="V24"/>
  <c r="W24"/>
  <c r="T25"/>
  <c r="U22" i="2"/>
  <c r="R23"/>
  <c r="W25"/>
  <c r="T26"/>
  <c r="S26"/>
  <c r="V25"/>
  <c r="U22" i="41"/>
  <c r="R23"/>
  <c r="W26"/>
  <c r="T27"/>
  <c r="S26"/>
  <c r="V25"/>
  <c r="U22" i="40"/>
  <c r="R23"/>
  <c r="W26"/>
  <c r="T27"/>
  <c r="S26"/>
  <c r="V25"/>
  <c r="W25" i="39"/>
  <c r="T26"/>
  <c r="U21"/>
  <c r="R22"/>
  <c r="S26"/>
  <c r="V25"/>
  <c r="S26" i="38"/>
  <c r="V25"/>
  <c r="U22"/>
  <c r="R23"/>
  <c r="W26"/>
  <c r="T27"/>
  <c r="S26" i="36"/>
  <c r="V25"/>
  <c r="W25"/>
  <c r="T26"/>
  <c r="U21"/>
  <c r="R22"/>
  <c r="R24" i="2"/>
  <c r="U23"/>
  <c r="V26"/>
  <c r="S27"/>
  <c r="T27"/>
  <c r="W26"/>
  <c r="W27" i="41"/>
  <c r="T28"/>
  <c r="S27"/>
  <c r="V26"/>
  <c r="U23"/>
  <c r="R24"/>
  <c r="W27" i="40"/>
  <c r="T28"/>
  <c r="U23"/>
  <c r="R24"/>
  <c r="S27"/>
  <c r="V26"/>
  <c r="U22" i="39"/>
  <c r="R23"/>
  <c r="S27"/>
  <c r="V26"/>
  <c r="W26"/>
  <c r="T27"/>
  <c r="S27" i="38"/>
  <c r="V26"/>
  <c r="W27"/>
  <c r="T28"/>
  <c r="U23"/>
  <c r="R24"/>
  <c r="W26" i="36"/>
  <c r="T27"/>
  <c r="S27"/>
  <c r="V26"/>
  <c r="U22"/>
  <c r="R23"/>
  <c r="U24" i="2"/>
  <c r="R25"/>
  <c r="T28"/>
  <c r="W27"/>
  <c r="V27"/>
  <c r="S28"/>
  <c r="U24" i="41"/>
  <c r="R25"/>
  <c r="W28"/>
  <c r="T29"/>
  <c r="S28"/>
  <c r="V27"/>
  <c r="U24" i="40"/>
  <c r="R25"/>
  <c r="W28"/>
  <c r="T29"/>
  <c r="S28"/>
  <c r="V27"/>
  <c r="W27" i="39"/>
  <c r="T28"/>
  <c r="U23"/>
  <c r="R24"/>
  <c r="S28"/>
  <c r="V27"/>
  <c r="S28" i="38"/>
  <c r="V27"/>
  <c r="U24"/>
  <c r="R25"/>
  <c r="W28"/>
  <c r="T29"/>
  <c r="U23" i="36"/>
  <c r="R24"/>
  <c r="S28"/>
  <c r="V27"/>
  <c r="W27"/>
  <c r="T28"/>
  <c r="R26" i="2"/>
  <c r="U25"/>
  <c r="S29"/>
  <c r="V28"/>
  <c r="T29"/>
  <c r="W28"/>
  <c r="W29" i="41"/>
  <c r="T30"/>
  <c r="U25"/>
  <c r="R26"/>
  <c r="S29"/>
  <c r="V28"/>
  <c r="W29" i="40"/>
  <c r="T30"/>
  <c r="S29"/>
  <c r="V28"/>
  <c r="U25"/>
  <c r="R26"/>
  <c r="W28" i="39"/>
  <c r="T29"/>
  <c r="S29"/>
  <c r="V28"/>
  <c r="U24"/>
  <c r="R25"/>
  <c r="S29" i="38"/>
  <c r="V28"/>
  <c r="W29"/>
  <c r="T30"/>
  <c r="U25"/>
  <c r="R26"/>
  <c r="S29" i="36"/>
  <c r="V28"/>
  <c r="W28"/>
  <c r="T29"/>
  <c r="U24"/>
  <c r="R25"/>
  <c r="U26" i="2"/>
  <c r="R27"/>
  <c r="W29"/>
  <c r="T30"/>
  <c r="V29"/>
  <c r="S30"/>
  <c r="U26" i="41"/>
  <c r="R27"/>
  <c r="W30"/>
  <c r="T31"/>
  <c r="S30"/>
  <c r="V29"/>
  <c r="U26" i="40"/>
  <c r="R27"/>
  <c r="W30"/>
  <c r="T31"/>
  <c r="S30"/>
  <c r="V29"/>
  <c r="U25" i="39"/>
  <c r="R26"/>
  <c r="S30"/>
  <c r="V29"/>
  <c r="W29"/>
  <c r="T30"/>
  <c r="S30" i="38"/>
  <c r="V29"/>
  <c r="U26"/>
  <c r="R27"/>
  <c r="W30"/>
  <c r="T31"/>
  <c r="U25" i="36"/>
  <c r="R26"/>
  <c r="W29"/>
  <c r="T30"/>
  <c r="S30"/>
  <c r="V29"/>
  <c r="R28" i="2"/>
  <c r="U27"/>
  <c r="S31"/>
  <c r="V30"/>
  <c r="T31"/>
  <c r="W30"/>
  <c r="W31" i="41"/>
  <c r="T32"/>
  <c r="U27"/>
  <c r="R28"/>
  <c r="S31"/>
  <c r="V30"/>
  <c r="W31" i="40"/>
  <c r="T32"/>
  <c r="U27"/>
  <c r="R28"/>
  <c r="S31"/>
  <c r="V30"/>
  <c r="U26" i="39"/>
  <c r="R27"/>
  <c r="S31"/>
  <c r="V30"/>
  <c r="W30"/>
  <c r="T31"/>
  <c r="S31" i="38"/>
  <c r="V30"/>
  <c r="W31"/>
  <c r="T32"/>
  <c r="U27"/>
  <c r="R28"/>
  <c r="S31" i="36"/>
  <c r="V30"/>
  <c r="W30"/>
  <c r="T31"/>
  <c r="U26"/>
  <c r="R27"/>
  <c r="U28" i="2"/>
  <c r="R29"/>
  <c r="W31"/>
  <c r="T32"/>
  <c r="V31"/>
  <c r="S32"/>
  <c r="U28" i="41"/>
  <c r="R29"/>
  <c r="W32"/>
  <c r="T33"/>
  <c r="S32"/>
  <c r="V31"/>
  <c r="U28" i="40"/>
  <c r="R29"/>
  <c r="W32"/>
  <c r="T33"/>
  <c r="S32"/>
  <c r="V31"/>
  <c r="U27" i="39"/>
  <c r="R28"/>
  <c r="S32"/>
  <c r="V31"/>
  <c r="W31"/>
  <c r="T32"/>
  <c r="S32" i="38"/>
  <c r="V31"/>
  <c r="U28"/>
  <c r="R29"/>
  <c r="W32"/>
  <c r="T33"/>
  <c r="S32" i="36"/>
  <c r="V31"/>
  <c r="U27"/>
  <c r="R28"/>
  <c r="W31"/>
  <c r="T32"/>
  <c r="R30" i="2"/>
  <c r="U29"/>
  <c r="V32"/>
  <c r="S33"/>
  <c r="T33"/>
  <c r="W32"/>
  <c r="T34" i="41"/>
  <c r="W33"/>
  <c r="U29"/>
  <c r="R30"/>
  <c r="S33"/>
  <c r="V32"/>
  <c r="W33" i="40"/>
  <c r="T34"/>
  <c r="U29"/>
  <c r="R30"/>
  <c r="S33"/>
  <c r="V32"/>
  <c r="W32" i="39"/>
  <c r="T33"/>
  <c r="S33"/>
  <c r="V32"/>
  <c r="U28"/>
  <c r="R29"/>
  <c r="S33" i="38"/>
  <c r="V32"/>
  <c r="W33"/>
  <c r="T34"/>
  <c r="U29"/>
  <c r="R30"/>
  <c r="S33" i="36"/>
  <c r="V32"/>
  <c r="W32"/>
  <c r="T33"/>
  <c r="U28"/>
  <c r="R29"/>
  <c r="U30" i="2"/>
  <c r="R31"/>
  <c r="W33"/>
  <c r="T34"/>
  <c r="V33"/>
  <c r="S34"/>
  <c r="S34" i="41"/>
  <c r="V33"/>
  <c r="W34"/>
  <c r="T35"/>
  <c r="U30"/>
  <c r="R31"/>
  <c r="W34" i="40"/>
  <c r="T35"/>
  <c r="S34"/>
  <c r="V33"/>
  <c r="U30"/>
  <c r="R31"/>
  <c r="U29" i="39"/>
  <c r="R30"/>
  <c r="W33"/>
  <c r="T34"/>
  <c r="S34"/>
  <c r="V33"/>
  <c r="S34" i="38"/>
  <c r="V33"/>
  <c r="U30"/>
  <c r="R31"/>
  <c r="W34"/>
  <c r="T35"/>
  <c r="U29" i="36"/>
  <c r="R30"/>
  <c r="W33"/>
  <c r="T34"/>
  <c r="S34"/>
  <c r="V33"/>
  <c r="U31" i="2"/>
  <c r="R32"/>
  <c r="V34"/>
  <c r="S35"/>
  <c r="T35"/>
  <c r="W34"/>
  <c r="U31" i="41"/>
  <c r="R32"/>
  <c r="W35"/>
  <c r="T36"/>
  <c r="S35"/>
  <c r="V34"/>
  <c r="U31" i="40"/>
  <c r="R32"/>
  <c r="W35"/>
  <c r="T36"/>
  <c r="S35"/>
  <c r="V34"/>
  <c r="W34" i="39"/>
  <c r="T35"/>
  <c r="U30"/>
  <c r="R31"/>
  <c r="S35"/>
  <c r="V34"/>
  <c r="S35" i="38"/>
  <c r="V34"/>
  <c r="W35"/>
  <c r="T36"/>
  <c r="U31"/>
  <c r="R32"/>
  <c r="S35" i="36"/>
  <c r="V34"/>
  <c r="W34"/>
  <c r="T35"/>
  <c r="U30"/>
  <c r="R31"/>
  <c r="U32" i="2"/>
  <c r="R33"/>
  <c r="T36"/>
  <c r="W35"/>
  <c r="S36"/>
  <c r="V35"/>
  <c r="W36" i="41"/>
  <c r="T37"/>
  <c r="U32"/>
  <c r="R33"/>
  <c r="S36"/>
  <c r="V35"/>
  <c r="W36" i="40"/>
  <c r="T37"/>
  <c r="U32"/>
  <c r="R33"/>
  <c r="S36"/>
  <c r="V35"/>
  <c r="U31" i="39"/>
  <c r="R32"/>
  <c r="S36"/>
  <c r="V35"/>
  <c r="W35"/>
  <c r="T36"/>
  <c r="U32" i="38"/>
  <c r="R33"/>
  <c r="S36"/>
  <c r="V35"/>
  <c r="W36"/>
  <c r="T37"/>
  <c r="U31" i="36"/>
  <c r="R32"/>
  <c r="S36"/>
  <c r="V35"/>
  <c r="W35"/>
  <c r="T36"/>
  <c r="U33" i="2"/>
  <c r="R34"/>
  <c r="V36"/>
  <c r="S37"/>
  <c r="T37"/>
  <c r="W36"/>
  <c r="W37" i="41"/>
  <c r="T38"/>
  <c r="S37"/>
  <c r="V36"/>
  <c r="U33"/>
  <c r="R34"/>
  <c r="U33" i="40"/>
  <c r="R34"/>
  <c r="W37"/>
  <c r="T38"/>
  <c r="S37"/>
  <c r="V36"/>
  <c r="U32" i="39"/>
  <c r="R33"/>
  <c r="S37"/>
  <c r="V36"/>
  <c r="W36"/>
  <c r="T37"/>
  <c r="S37" i="38"/>
  <c r="V36"/>
  <c r="W37"/>
  <c r="T38"/>
  <c r="U33"/>
  <c r="R34"/>
  <c r="W36" i="36"/>
  <c r="T37"/>
  <c r="S37"/>
  <c r="V36"/>
  <c r="U32"/>
  <c r="R33"/>
  <c r="U34" i="2"/>
  <c r="R35"/>
  <c r="W37"/>
  <c r="T38"/>
  <c r="V37"/>
  <c r="S38"/>
  <c r="U34" i="41"/>
  <c r="R35"/>
  <c r="W38"/>
  <c r="T39"/>
  <c r="S38"/>
  <c r="V37"/>
  <c r="W38" i="40"/>
  <c r="T39"/>
  <c r="U34"/>
  <c r="R35"/>
  <c r="S38"/>
  <c r="V37"/>
  <c r="U33" i="39"/>
  <c r="R34"/>
  <c r="S38"/>
  <c r="V37"/>
  <c r="W37"/>
  <c r="T38"/>
  <c r="S38" i="38"/>
  <c r="V37"/>
  <c r="U34"/>
  <c r="R35"/>
  <c r="W38"/>
  <c r="T39"/>
  <c r="S38" i="36"/>
  <c r="V37"/>
  <c r="U33"/>
  <c r="R34"/>
  <c r="W37"/>
  <c r="T38"/>
  <c r="U35" i="2"/>
  <c r="R36"/>
  <c r="V38"/>
  <c r="S39"/>
  <c r="W38"/>
  <c r="T39"/>
  <c r="W39" i="41"/>
  <c r="T40"/>
  <c r="U35"/>
  <c r="R36"/>
  <c r="S39"/>
  <c r="V38"/>
  <c r="U35" i="40"/>
  <c r="R36"/>
  <c r="T40"/>
  <c r="W39"/>
  <c r="S39"/>
  <c r="V38"/>
  <c r="W38" i="39"/>
  <c r="T39"/>
  <c r="U34"/>
  <c r="R35"/>
  <c r="S39"/>
  <c r="V38"/>
  <c r="S39" i="38"/>
  <c r="V38"/>
  <c r="W39"/>
  <c r="T40"/>
  <c r="U35"/>
  <c r="R36"/>
  <c r="S39" i="36"/>
  <c r="V38"/>
  <c r="W38"/>
  <c r="T39"/>
  <c r="U34"/>
  <c r="R35"/>
  <c r="U36" i="2"/>
  <c r="R37"/>
  <c r="W39"/>
  <c r="T40"/>
  <c r="V39"/>
  <c r="S40"/>
  <c r="W40" i="41"/>
  <c r="T41"/>
  <c r="S40"/>
  <c r="V39"/>
  <c r="U36"/>
  <c r="R37"/>
  <c r="U36" i="40"/>
  <c r="R37"/>
  <c r="S40"/>
  <c r="V39"/>
  <c r="W40"/>
  <c r="T41"/>
  <c r="W39" i="39"/>
  <c r="T40"/>
  <c r="S40"/>
  <c r="V39"/>
  <c r="U35"/>
  <c r="R36"/>
  <c r="S40" i="38"/>
  <c r="V39"/>
  <c r="U36"/>
  <c r="R37"/>
  <c r="W40"/>
  <c r="T41"/>
  <c r="S40" i="36"/>
  <c r="V39"/>
  <c r="U35"/>
  <c r="R36"/>
  <c r="W39"/>
  <c r="T40"/>
  <c r="U37" i="2"/>
  <c r="R38"/>
  <c r="S41"/>
  <c r="V40"/>
  <c r="T41"/>
  <c r="W40"/>
  <c r="U37" i="41"/>
  <c r="R38"/>
  <c r="W41"/>
  <c r="T42"/>
  <c r="S41"/>
  <c r="V40"/>
  <c r="W41" i="40"/>
  <c r="T42"/>
  <c r="S41"/>
  <c r="V40"/>
  <c r="U37"/>
  <c r="R38"/>
  <c r="U36" i="39"/>
  <c r="R37"/>
  <c r="S41"/>
  <c r="V40"/>
  <c r="W40"/>
  <c r="T41"/>
  <c r="S41" i="38"/>
  <c r="V40"/>
  <c r="W41"/>
  <c r="T42"/>
  <c r="U37"/>
  <c r="R38"/>
  <c r="S41" i="36"/>
  <c r="V40"/>
  <c r="W40"/>
  <c r="T41"/>
  <c r="U36"/>
  <c r="R37"/>
  <c r="U38" i="2"/>
  <c r="R39"/>
  <c r="T42"/>
  <c r="W41"/>
  <c r="S42"/>
  <c r="V41"/>
  <c r="W42" i="41"/>
  <c r="T43"/>
  <c r="U38"/>
  <c r="R39"/>
  <c r="S42"/>
  <c r="V41"/>
  <c r="U38" i="40"/>
  <c r="R39"/>
  <c r="W42"/>
  <c r="T43"/>
  <c r="S42"/>
  <c r="V41"/>
  <c r="U37" i="39"/>
  <c r="R38"/>
  <c r="S42"/>
  <c r="V41"/>
  <c r="W41"/>
  <c r="T42"/>
  <c r="S42" i="38"/>
  <c r="V41"/>
  <c r="U38"/>
  <c r="R39"/>
  <c r="W42"/>
  <c r="T43"/>
  <c r="U37" i="36"/>
  <c r="R38"/>
  <c r="S42"/>
  <c r="V41"/>
  <c r="W41"/>
  <c r="T42"/>
  <c r="U39" i="2"/>
  <c r="R40"/>
  <c r="V42"/>
  <c r="S43"/>
  <c r="W42"/>
  <c r="T43"/>
  <c r="U39" i="41"/>
  <c r="R40"/>
  <c r="W43"/>
  <c r="T44"/>
  <c r="S43"/>
  <c r="V42"/>
  <c r="W43" i="40"/>
  <c r="T44"/>
  <c r="S43"/>
  <c r="V42"/>
  <c r="U39"/>
  <c r="R40"/>
  <c r="U38" i="39"/>
  <c r="R39"/>
  <c r="S43"/>
  <c r="V42"/>
  <c r="W42"/>
  <c r="T43"/>
  <c r="S43" i="38"/>
  <c r="V42"/>
  <c r="W43"/>
  <c r="T44"/>
  <c r="U39"/>
  <c r="R40"/>
  <c r="S43" i="36"/>
  <c r="V42"/>
  <c r="W42"/>
  <c r="T43"/>
  <c r="U38"/>
  <c r="R39"/>
  <c r="U40" i="2"/>
  <c r="R41"/>
  <c r="W43"/>
  <c r="T44"/>
  <c r="S44"/>
  <c r="V43"/>
  <c r="U40" i="41"/>
  <c r="R41"/>
  <c r="S44"/>
  <c r="V43"/>
  <c r="W44"/>
  <c r="T45"/>
  <c r="U40" i="40"/>
  <c r="R41"/>
  <c r="W44"/>
  <c r="T45"/>
  <c r="S44"/>
  <c r="V43"/>
  <c r="U39" i="39"/>
  <c r="R40"/>
  <c r="S44"/>
  <c r="V43"/>
  <c r="W43"/>
  <c r="T44"/>
  <c r="S44" i="38"/>
  <c r="V43"/>
  <c r="U40"/>
  <c r="R41"/>
  <c r="W44"/>
  <c r="T45"/>
  <c r="W43" i="36"/>
  <c r="T44"/>
  <c r="S44"/>
  <c r="V43"/>
  <c r="U39"/>
  <c r="R40"/>
  <c r="U41" i="2"/>
  <c r="R42"/>
  <c r="V44"/>
  <c r="S45"/>
  <c r="T45"/>
  <c r="W44"/>
  <c r="W45" i="41"/>
  <c r="T46"/>
  <c r="U41"/>
  <c r="R42"/>
  <c r="S45"/>
  <c r="V44"/>
  <c r="W45" i="40"/>
  <c r="T46"/>
  <c r="U41"/>
  <c r="R42"/>
  <c r="S45"/>
  <c r="V44"/>
  <c r="U40" i="39"/>
  <c r="R41"/>
  <c r="S45"/>
  <c r="V44"/>
  <c r="W44"/>
  <c r="T45"/>
  <c r="S45" i="38"/>
  <c r="V44"/>
  <c r="W45"/>
  <c r="T46"/>
  <c r="U41"/>
  <c r="R42"/>
  <c r="S45" i="36"/>
  <c r="V44"/>
  <c r="U40"/>
  <c r="R41"/>
  <c r="W44"/>
  <c r="T45"/>
  <c r="U42" i="2"/>
  <c r="R43"/>
  <c r="W45"/>
  <c r="T46"/>
  <c r="V45"/>
  <c r="S46"/>
  <c r="U42" i="41"/>
  <c r="R43"/>
  <c r="W46"/>
  <c r="T47"/>
  <c r="S46"/>
  <c r="V45"/>
  <c r="U42" i="40"/>
  <c r="R43"/>
  <c r="W46"/>
  <c r="T47"/>
  <c r="S46"/>
  <c r="V45"/>
  <c r="W45" i="39"/>
  <c r="T46"/>
  <c r="U41"/>
  <c r="R42"/>
  <c r="S46"/>
  <c r="V45"/>
  <c r="S46" i="38"/>
  <c r="V45"/>
  <c r="U42"/>
  <c r="R43"/>
  <c r="W46"/>
  <c r="T47"/>
  <c r="S46" i="36"/>
  <c r="V45"/>
  <c r="W45"/>
  <c r="T46"/>
  <c r="U41"/>
  <c r="R42"/>
  <c r="U43" i="2"/>
  <c r="R44"/>
  <c r="V46"/>
  <c r="S47"/>
  <c r="T47"/>
  <c r="W46"/>
  <c r="W47" i="41"/>
  <c r="T48"/>
  <c r="U43"/>
  <c r="R44"/>
  <c r="S47"/>
  <c r="V46"/>
  <c r="W47" i="40"/>
  <c r="T48"/>
  <c r="S47"/>
  <c r="V46"/>
  <c r="U43"/>
  <c r="R44"/>
  <c r="U42" i="39"/>
  <c r="R43"/>
  <c r="W46"/>
  <c r="T47"/>
  <c r="S47"/>
  <c r="V46"/>
  <c r="S47" i="38"/>
  <c r="V46"/>
  <c r="W47"/>
  <c r="T48"/>
  <c r="U43"/>
  <c r="R44"/>
  <c r="S47" i="36"/>
  <c r="V46"/>
  <c r="U42"/>
  <c r="R43"/>
  <c r="W46"/>
  <c r="T47"/>
  <c r="R45" i="2"/>
  <c r="U44"/>
  <c r="W47"/>
  <c r="T48"/>
  <c r="S48"/>
  <c r="V47"/>
  <c r="W48" i="41"/>
  <c r="T49"/>
  <c r="S48"/>
  <c r="V47"/>
  <c r="U44"/>
  <c r="R45"/>
  <c r="U44" i="40"/>
  <c r="R45"/>
  <c r="W48"/>
  <c r="T49"/>
  <c r="S48"/>
  <c r="V47"/>
  <c r="W47" i="39"/>
  <c r="T48"/>
  <c r="S48"/>
  <c r="V47"/>
  <c r="U43"/>
  <c r="R44"/>
  <c r="S48" i="38"/>
  <c r="V47"/>
  <c r="U44"/>
  <c r="R45"/>
  <c r="W48"/>
  <c r="T49"/>
  <c r="S48" i="36"/>
  <c r="V47"/>
  <c r="T48"/>
  <c r="W47"/>
  <c r="U43"/>
  <c r="R44"/>
  <c r="U45" i="2"/>
  <c r="R46"/>
  <c r="V48"/>
  <c r="S49"/>
  <c r="W48"/>
  <c r="T49"/>
  <c r="U45" i="41"/>
  <c r="R46"/>
  <c r="W49"/>
  <c r="T50"/>
  <c r="S49"/>
  <c r="V48"/>
  <c r="W49" i="40"/>
  <c r="T50"/>
  <c r="U45"/>
  <c r="R46"/>
  <c r="S49"/>
  <c r="V48"/>
  <c r="U44" i="39"/>
  <c r="R45"/>
  <c r="W48"/>
  <c r="T49"/>
  <c r="S49"/>
  <c r="V48"/>
  <c r="S49" i="38"/>
  <c r="V48"/>
  <c r="W49"/>
  <c r="T50"/>
  <c r="U45"/>
  <c r="R46"/>
  <c r="W48" i="36"/>
  <c r="T49"/>
  <c r="S49"/>
  <c r="V48"/>
  <c r="U44"/>
  <c r="R45"/>
  <c r="R47" i="2"/>
  <c r="U46"/>
  <c r="W49"/>
  <c r="T50"/>
  <c r="S50"/>
  <c r="V49"/>
  <c r="W50" i="41"/>
  <c r="U46"/>
  <c r="R47"/>
  <c r="S50"/>
  <c r="V49"/>
  <c r="U46" i="40"/>
  <c r="R47"/>
  <c r="W50"/>
  <c r="S50"/>
  <c r="V49"/>
  <c r="W49" i="39"/>
  <c r="T50"/>
  <c r="S50"/>
  <c r="V49"/>
  <c r="U45"/>
  <c r="R46"/>
  <c r="S50" i="38"/>
  <c r="V49"/>
  <c r="U46"/>
  <c r="R47"/>
  <c r="W50"/>
  <c r="S50" i="36"/>
  <c r="V49"/>
  <c r="U45"/>
  <c r="R46"/>
  <c r="W49"/>
  <c r="T50"/>
  <c r="U47" i="2"/>
  <c r="R48"/>
  <c r="V50"/>
  <c r="W50"/>
  <c r="U47" i="41"/>
  <c r="R48"/>
  <c r="V50"/>
  <c r="U47" i="40"/>
  <c r="R48"/>
  <c r="V50"/>
  <c r="U46" i="39"/>
  <c r="R47"/>
  <c r="W50"/>
  <c r="V50"/>
  <c r="V50" i="38"/>
  <c r="U47"/>
  <c r="R48"/>
  <c r="V50" i="36"/>
  <c r="W50"/>
  <c r="U46"/>
  <c r="R47"/>
  <c r="R49" i="2"/>
  <c r="U48"/>
  <c r="U48" i="41"/>
  <c r="R49"/>
  <c r="U48" i="40"/>
  <c r="R49"/>
  <c r="U47" i="39"/>
  <c r="R48"/>
  <c r="U48" i="38"/>
  <c r="R49"/>
  <c r="U47" i="36"/>
  <c r="R48"/>
  <c r="U49" i="2"/>
  <c r="R50"/>
  <c r="U49" i="41"/>
  <c r="R50"/>
  <c r="U49" i="40"/>
  <c r="R50"/>
  <c r="U48" i="39"/>
  <c r="R49"/>
  <c r="U49" i="38"/>
  <c r="R50"/>
  <c r="U48" i="36"/>
  <c r="R49"/>
  <c r="U50" i="2"/>
  <c r="U50" i="41"/>
  <c r="U50" i="40"/>
  <c r="U49" i="39"/>
  <c r="R50"/>
  <c r="U50" i="38"/>
  <c r="U49" i="36"/>
  <c r="R50"/>
  <c r="U50" i="39"/>
  <c r="U50" i="36"/>
  <c r="U6" i="53"/>
  <c r="R7"/>
  <c r="W10"/>
  <c r="T11"/>
  <c r="S7"/>
  <c r="V7"/>
  <c r="V6"/>
  <c r="G5"/>
  <c r="F5"/>
  <c r="S10"/>
  <c r="V9"/>
  <c r="V5"/>
  <c r="V8"/>
  <c r="R7" i="52"/>
  <c r="U6"/>
  <c r="T11"/>
  <c r="W10"/>
  <c r="V6"/>
  <c r="S7"/>
  <c r="V7"/>
  <c r="V9"/>
  <c r="S10"/>
  <c r="U5"/>
  <c r="B5"/>
  <c r="W6"/>
  <c r="W9"/>
  <c r="G5" i="51"/>
  <c r="F5"/>
  <c r="S7"/>
  <c r="V7"/>
  <c r="V6"/>
  <c r="S10"/>
  <c r="V9"/>
  <c r="R6"/>
  <c r="T7"/>
  <c r="W7"/>
  <c r="T10"/>
  <c r="G5" i="50"/>
  <c r="F5"/>
  <c r="S7"/>
  <c r="V7"/>
  <c r="V6"/>
  <c r="S10"/>
  <c r="V9"/>
  <c r="R6"/>
  <c r="T7"/>
  <c r="W7"/>
  <c r="T10"/>
  <c r="S11" i="53"/>
  <c r="V10"/>
  <c r="B6"/>
  <c r="W11"/>
  <c r="T12"/>
  <c r="U7"/>
  <c r="B7"/>
  <c r="R8"/>
  <c r="F5" i="52"/>
  <c r="G5"/>
  <c r="T12"/>
  <c r="W11"/>
  <c r="R8"/>
  <c r="U7"/>
  <c r="B7"/>
  <c r="V10"/>
  <c r="S11"/>
  <c r="B6"/>
  <c r="W10" i="51"/>
  <c r="T11"/>
  <c r="U6"/>
  <c r="B6"/>
  <c r="R7"/>
  <c r="S11"/>
  <c r="V10"/>
  <c r="W10" i="50"/>
  <c r="T11"/>
  <c r="U6"/>
  <c r="B6"/>
  <c r="R7"/>
  <c r="S11"/>
  <c r="V10"/>
  <c r="G7" i="53"/>
  <c r="F7"/>
  <c r="U8"/>
  <c r="B8"/>
  <c r="R9"/>
  <c r="W12"/>
  <c r="T13"/>
  <c r="G6"/>
  <c r="F6"/>
  <c r="S12"/>
  <c r="V11"/>
  <c r="V11" i="52"/>
  <c r="S12"/>
  <c r="F6"/>
  <c r="G6"/>
  <c r="R9"/>
  <c r="U8"/>
  <c r="B8"/>
  <c r="T13"/>
  <c r="W12"/>
  <c r="F7"/>
  <c r="G7"/>
  <c r="S12" i="51"/>
  <c r="V11"/>
  <c r="G6"/>
  <c r="F6"/>
  <c r="U7"/>
  <c r="B7"/>
  <c r="R8"/>
  <c r="W11"/>
  <c r="T12"/>
  <c r="G6" i="50"/>
  <c r="F6"/>
  <c r="S12"/>
  <c r="V11"/>
  <c r="U7"/>
  <c r="B7"/>
  <c r="R8"/>
  <c r="W11"/>
  <c r="T12"/>
  <c r="G8" i="53"/>
  <c r="F8"/>
  <c r="S13"/>
  <c r="V12"/>
  <c r="W13"/>
  <c r="T14"/>
  <c r="U9"/>
  <c r="B9"/>
  <c r="R10"/>
  <c r="T14" i="52"/>
  <c r="W13"/>
  <c r="R10"/>
  <c r="U9"/>
  <c r="B9"/>
  <c r="F8"/>
  <c r="G8"/>
  <c r="V12"/>
  <c r="S13"/>
  <c r="G7" i="51"/>
  <c r="F7"/>
  <c r="S13"/>
  <c r="V12"/>
  <c r="W12"/>
  <c r="T13"/>
  <c r="U8"/>
  <c r="B8"/>
  <c r="R9"/>
  <c r="G7" i="50"/>
  <c r="F7"/>
  <c r="S13"/>
  <c r="V12"/>
  <c r="W12"/>
  <c r="T13"/>
  <c r="U8"/>
  <c r="B8"/>
  <c r="R9"/>
  <c r="U10" i="53"/>
  <c r="B10"/>
  <c r="R11"/>
  <c r="W14"/>
  <c r="T15"/>
  <c r="G9"/>
  <c r="F9"/>
  <c r="S14"/>
  <c r="V13"/>
  <c r="V13" i="52"/>
  <c r="S14"/>
  <c r="R11"/>
  <c r="U10"/>
  <c r="B10"/>
  <c r="T15"/>
  <c r="W14"/>
  <c r="F9"/>
  <c r="G9"/>
  <c r="G8" i="51"/>
  <c r="F8"/>
  <c r="S14"/>
  <c r="V13"/>
  <c r="U9"/>
  <c r="B9"/>
  <c r="R10"/>
  <c r="W13"/>
  <c r="T14"/>
  <c r="G8" i="50"/>
  <c r="F8"/>
  <c r="S14"/>
  <c r="V13"/>
  <c r="U9"/>
  <c r="B9"/>
  <c r="R10"/>
  <c r="W13"/>
  <c r="T14"/>
  <c r="S15" i="53"/>
  <c r="V14"/>
  <c r="G10"/>
  <c r="F10"/>
  <c r="W15"/>
  <c r="T16"/>
  <c r="U11"/>
  <c r="R12"/>
  <c r="T16" i="52"/>
  <c r="W15"/>
  <c r="R12"/>
  <c r="U11"/>
  <c r="F10"/>
  <c r="G10"/>
  <c r="V14"/>
  <c r="S15"/>
  <c r="G9" i="51"/>
  <c r="F9"/>
  <c r="S15"/>
  <c r="V14"/>
  <c r="W14"/>
  <c r="T15"/>
  <c r="U10"/>
  <c r="B10"/>
  <c r="R11"/>
  <c r="G9" i="50"/>
  <c r="F9"/>
  <c r="S15"/>
  <c r="V14"/>
  <c r="W14"/>
  <c r="T15"/>
  <c r="U10"/>
  <c r="B10"/>
  <c r="R11"/>
  <c r="W16" i="53"/>
  <c r="T17"/>
  <c r="S16"/>
  <c r="V15"/>
  <c r="U12"/>
  <c r="R13"/>
  <c r="R13" i="52"/>
  <c r="U12"/>
  <c r="T17"/>
  <c r="W16"/>
  <c r="V15"/>
  <c r="S16"/>
  <c r="G10" i="51"/>
  <c r="F10"/>
  <c r="S16"/>
  <c r="V15"/>
  <c r="U11"/>
  <c r="R12"/>
  <c r="W15"/>
  <c r="T16"/>
  <c r="G10" i="50"/>
  <c r="F10"/>
  <c r="S16"/>
  <c r="V15"/>
  <c r="U11"/>
  <c r="R12"/>
  <c r="W15"/>
  <c r="T16"/>
  <c r="W17" i="53"/>
  <c r="T18"/>
  <c r="S17"/>
  <c r="V16"/>
  <c r="U13"/>
  <c r="R14"/>
  <c r="V16" i="52"/>
  <c r="S17"/>
  <c r="T18"/>
  <c r="W17"/>
  <c r="R14"/>
  <c r="U13"/>
  <c r="S17" i="51"/>
  <c r="V16"/>
  <c r="W16"/>
  <c r="T17"/>
  <c r="U12"/>
  <c r="R13"/>
  <c r="S17" i="50"/>
  <c r="V16"/>
  <c r="W16"/>
  <c r="T17"/>
  <c r="U12"/>
  <c r="R13"/>
  <c r="W18" i="53"/>
  <c r="T19"/>
  <c r="S18"/>
  <c r="V17"/>
  <c r="U14"/>
  <c r="R15"/>
  <c r="R15" i="52"/>
  <c r="U14"/>
  <c r="T19"/>
  <c r="W18"/>
  <c r="V17"/>
  <c r="S18"/>
  <c r="S18" i="51"/>
  <c r="V17"/>
  <c r="U13"/>
  <c r="R14"/>
  <c r="W17"/>
  <c r="T18"/>
  <c r="S18" i="50"/>
  <c r="V17"/>
  <c r="U13"/>
  <c r="R14"/>
  <c r="W17"/>
  <c r="T18"/>
  <c r="U15" i="53"/>
  <c r="R16"/>
  <c r="W19"/>
  <c r="T20"/>
  <c r="S19"/>
  <c r="V18"/>
  <c r="V18" i="52"/>
  <c r="S19"/>
  <c r="T20"/>
  <c r="W19"/>
  <c r="R16"/>
  <c r="U15"/>
  <c r="S19" i="51"/>
  <c r="V18"/>
  <c r="W18"/>
  <c r="T19"/>
  <c r="U14"/>
  <c r="R15"/>
  <c r="S19" i="50"/>
  <c r="V18"/>
  <c r="W18"/>
  <c r="T19"/>
  <c r="U14"/>
  <c r="R15"/>
  <c r="W20" i="53"/>
  <c r="T21"/>
  <c r="S20"/>
  <c r="V19"/>
  <c r="U16"/>
  <c r="R17"/>
  <c r="R17" i="52"/>
  <c r="U16"/>
  <c r="T21"/>
  <c r="W20"/>
  <c r="V19"/>
  <c r="S20"/>
  <c r="S20" i="51"/>
  <c r="V19"/>
  <c r="U15"/>
  <c r="R16"/>
  <c r="W19"/>
  <c r="T20"/>
  <c r="S20" i="50"/>
  <c r="V19"/>
  <c r="U15"/>
  <c r="R16"/>
  <c r="W19"/>
  <c r="T20"/>
  <c r="U17" i="53"/>
  <c r="R18"/>
  <c r="W21"/>
  <c r="T22"/>
  <c r="S21"/>
  <c r="V20"/>
  <c r="V20" i="52"/>
  <c r="S21"/>
  <c r="T22"/>
  <c r="W21"/>
  <c r="R18"/>
  <c r="U17"/>
  <c r="S21" i="51"/>
  <c r="V20"/>
  <c r="W20"/>
  <c r="T21"/>
  <c r="U16"/>
  <c r="R17"/>
  <c r="S21" i="50"/>
  <c r="V20"/>
  <c r="W20"/>
  <c r="T21"/>
  <c r="U16"/>
  <c r="R17"/>
  <c r="W22" i="53"/>
  <c r="T23"/>
  <c r="U18"/>
  <c r="R19"/>
  <c r="S22"/>
  <c r="V21"/>
  <c r="R19" i="52"/>
  <c r="U18"/>
  <c r="T23"/>
  <c r="W22"/>
  <c r="V21"/>
  <c r="S22"/>
  <c r="S22" i="51"/>
  <c r="V21"/>
  <c r="U17"/>
  <c r="R18"/>
  <c r="W21"/>
  <c r="T22"/>
  <c r="S22" i="50"/>
  <c r="V21"/>
  <c r="U17"/>
  <c r="R18"/>
  <c r="W21"/>
  <c r="T22"/>
  <c r="U19" i="53"/>
  <c r="R20"/>
  <c r="W23"/>
  <c r="T24"/>
  <c r="S23"/>
  <c r="V22"/>
  <c r="V22" i="52"/>
  <c r="S23"/>
  <c r="T24"/>
  <c r="W23"/>
  <c r="R20"/>
  <c r="U19"/>
  <c r="S23" i="51"/>
  <c r="V22"/>
  <c r="W22"/>
  <c r="T23"/>
  <c r="U18"/>
  <c r="R19"/>
  <c r="S23" i="50"/>
  <c r="V22"/>
  <c r="W22"/>
  <c r="T23"/>
  <c r="U18"/>
  <c r="R19"/>
  <c r="W24" i="53"/>
  <c r="T25"/>
  <c r="U20"/>
  <c r="R21"/>
  <c r="S24"/>
  <c r="V23"/>
  <c r="R21" i="52"/>
  <c r="U20"/>
  <c r="T25"/>
  <c r="W24"/>
  <c r="V23"/>
  <c r="S24"/>
  <c r="S24" i="51"/>
  <c r="V23"/>
  <c r="U19"/>
  <c r="R20"/>
  <c r="W23"/>
  <c r="T24"/>
  <c r="S24" i="50"/>
  <c r="V23"/>
  <c r="U19"/>
  <c r="R20"/>
  <c r="W23"/>
  <c r="T24"/>
  <c r="U21" i="53"/>
  <c r="R22"/>
  <c r="W25"/>
  <c r="T26"/>
  <c r="S25"/>
  <c r="V24"/>
  <c r="V24" i="52"/>
  <c r="S25"/>
  <c r="T26"/>
  <c r="W25"/>
  <c r="R22"/>
  <c r="U21"/>
  <c r="S25" i="51"/>
  <c r="V24"/>
  <c r="W24"/>
  <c r="T25"/>
  <c r="U20"/>
  <c r="R21"/>
  <c r="S25" i="50"/>
  <c r="V24"/>
  <c r="W24"/>
  <c r="T25"/>
  <c r="U20"/>
  <c r="R21"/>
  <c r="U22" i="53"/>
  <c r="R23"/>
  <c r="S26"/>
  <c r="V25"/>
  <c r="W26"/>
  <c r="T27"/>
  <c r="R23" i="52"/>
  <c r="U22"/>
  <c r="T27"/>
  <c r="W26"/>
  <c r="V25"/>
  <c r="S26"/>
  <c r="S26" i="51"/>
  <c r="V25"/>
  <c r="U21"/>
  <c r="R22"/>
  <c r="W25"/>
  <c r="T26"/>
  <c r="S26" i="50"/>
  <c r="V25"/>
  <c r="U21"/>
  <c r="R22"/>
  <c r="W25"/>
  <c r="T26"/>
  <c r="W27" i="53"/>
  <c r="T28"/>
  <c r="U23"/>
  <c r="R24"/>
  <c r="S27"/>
  <c r="V26"/>
  <c r="T28" i="52"/>
  <c r="W27"/>
  <c r="R24"/>
  <c r="U23"/>
  <c r="V26"/>
  <c r="S27"/>
  <c r="S27" i="51"/>
  <c r="V26"/>
  <c r="W26"/>
  <c r="T27"/>
  <c r="U22"/>
  <c r="R23"/>
  <c r="S27" i="50"/>
  <c r="V26"/>
  <c r="W26"/>
  <c r="T27"/>
  <c r="U22"/>
  <c r="R23"/>
  <c r="W28" i="53"/>
  <c r="T29"/>
  <c r="S28"/>
  <c r="V27"/>
  <c r="U24"/>
  <c r="R25"/>
  <c r="V27" i="52"/>
  <c r="S28"/>
  <c r="R25"/>
  <c r="U24"/>
  <c r="T29"/>
  <c r="W28"/>
  <c r="S28" i="51"/>
  <c r="V27"/>
  <c r="U23"/>
  <c r="R24"/>
  <c r="W27"/>
  <c r="T28"/>
  <c r="S28" i="50"/>
  <c r="V27"/>
  <c r="U23"/>
  <c r="R24"/>
  <c r="W27"/>
  <c r="T28"/>
  <c r="U25" i="53"/>
  <c r="R26"/>
  <c r="S29"/>
  <c r="V28"/>
  <c r="W29"/>
  <c r="T30"/>
  <c r="T30" i="52"/>
  <c r="W29"/>
  <c r="R26"/>
  <c r="U25"/>
  <c r="V28"/>
  <c r="S29"/>
  <c r="S29" i="51"/>
  <c r="V28"/>
  <c r="W28"/>
  <c r="T29"/>
  <c r="U24"/>
  <c r="R25"/>
  <c r="S29" i="50"/>
  <c r="V28"/>
  <c r="W28"/>
  <c r="T29"/>
  <c r="U24"/>
  <c r="R25"/>
  <c r="W30" i="53"/>
  <c r="T31"/>
  <c r="S30"/>
  <c r="V29"/>
  <c r="U26"/>
  <c r="R27"/>
  <c r="R27" i="52"/>
  <c r="U26"/>
  <c r="T31"/>
  <c r="W30"/>
  <c r="V29"/>
  <c r="S30"/>
  <c r="S30" i="51"/>
  <c r="V29"/>
  <c r="U25"/>
  <c r="R26"/>
  <c r="W29"/>
  <c r="T30"/>
  <c r="S30" i="50"/>
  <c r="V29"/>
  <c r="U25"/>
  <c r="R26"/>
  <c r="W29"/>
  <c r="T30"/>
  <c r="S31" i="53"/>
  <c r="V30"/>
  <c r="U27"/>
  <c r="R28"/>
  <c r="W31"/>
  <c r="T32"/>
  <c r="T32" i="52"/>
  <c r="W31"/>
  <c r="R28"/>
  <c r="U27"/>
  <c r="V30"/>
  <c r="S31"/>
  <c r="S31" i="51"/>
  <c r="V30"/>
  <c r="W30"/>
  <c r="T31"/>
  <c r="U26"/>
  <c r="R27"/>
  <c r="S31" i="50"/>
  <c r="V30"/>
  <c r="W30"/>
  <c r="T31"/>
  <c r="U26"/>
  <c r="R27"/>
  <c r="W32" i="53"/>
  <c r="T33"/>
  <c r="U28"/>
  <c r="R29"/>
  <c r="S32"/>
  <c r="V31"/>
  <c r="R29" i="52"/>
  <c r="U28"/>
  <c r="T33"/>
  <c r="W32"/>
  <c r="V31"/>
  <c r="S32"/>
  <c r="S32" i="51"/>
  <c r="V31"/>
  <c r="U27"/>
  <c r="R28"/>
  <c r="W31"/>
  <c r="T32"/>
  <c r="S32" i="50"/>
  <c r="V31"/>
  <c r="R28"/>
  <c r="U27"/>
  <c r="W31"/>
  <c r="T32"/>
  <c r="U29" i="53"/>
  <c r="R30"/>
  <c r="W33"/>
  <c r="T34"/>
  <c r="S33"/>
  <c r="V32"/>
  <c r="T34" i="52"/>
  <c r="W33"/>
  <c r="R30"/>
  <c r="U29"/>
  <c r="V32"/>
  <c r="S33"/>
  <c r="S33" i="51"/>
  <c r="V32"/>
  <c r="W32"/>
  <c r="T33"/>
  <c r="U28"/>
  <c r="R29"/>
  <c r="W32" i="50"/>
  <c r="T33"/>
  <c r="U28"/>
  <c r="R29"/>
  <c r="S33"/>
  <c r="V32"/>
  <c r="S34" i="53"/>
  <c r="V33"/>
  <c r="W34"/>
  <c r="T35"/>
  <c r="U30"/>
  <c r="R31"/>
  <c r="R31" i="52"/>
  <c r="U30"/>
  <c r="T35"/>
  <c r="W34"/>
  <c r="V33"/>
  <c r="S34"/>
  <c r="S34" i="51"/>
  <c r="V33"/>
  <c r="U29"/>
  <c r="R30"/>
  <c r="W33"/>
  <c r="T34"/>
  <c r="S34" i="50"/>
  <c r="V33"/>
  <c r="U29"/>
  <c r="R30"/>
  <c r="W33"/>
  <c r="T34"/>
  <c r="U31" i="53"/>
  <c r="R32"/>
  <c r="W35"/>
  <c r="T36"/>
  <c r="S35"/>
  <c r="V34"/>
  <c r="V34" i="52"/>
  <c r="S35"/>
  <c r="T36"/>
  <c r="W35"/>
  <c r="R32"/>
  <c r="U31"/>
  <c r="S35" i="51"/>
  <c r="V34"/>
  <c r="W34"/>
  <c r="T35"/>
  <c r="U30"/>
  <c r="R31"/>
  <c r="S35" i="50"/>
  <c r="V34"/>
  <c r="W34"/>
  <c r="T35"/>
  <c r="U30"/>
  <c r="R31"/>
  <c r="W36" i="53"/>
  <c r="T37"/>
  <c r="S36"/>
  <c r="V35"/>
  <c r="U32"/>
  <c r="R33"/>
  <c r="R33" i="52"/>
  <c r="U32"/>
  <c r="T37"/>
  <c r="W36"/>
  <c r="V35"/>
  <c r="S36"/>
  <c r="S36" i="51"/>
  <c r="V35"/>
  <c r="U31"/>
  <c r="R32"/>
  <c r="W35"/>
  <c r="T36"/>
  <c r="U31" i="50"/>
  <c r="R32"/>
  <c r="S36"/>
  <c r="V35"/>
  <c r="W35"/>
  <c r="T36"/>
  <c r="U33" i="53"/>
  <c r="R34"/>
  <c r="W37"/>
  <c r="T38"/>
  <c r="S37"/>
  <c r="V36"/>
  <c r="V36" i="52"/>
  <c r="S37"/>
  <c r="T38"/>
  <c r="W37"/>
  <c r="R34"/>
  <c r="U33"/>
  <c r="S37" i="51"/>
  <c r="V36"/>
  <c r="W36"/>
  <c r="T37"/>
  <c r="U32"/>
  <c r="R33"/>
  <c r="W36" i="50"/>
  <c r="T37"/>
  <c r="S37"/>
  <c r="V36"/>
  <c r="U32"/>
  <c r="R33"/>
  <c r="W38" i="53"/>
  <c r="T39"/>
  <c r="S38"/>
  <c r="V37"/>
  <c r="U34"/>
  <c r="R35"/>
  <c r="R35" i="52"/>
  <c r="U34"/>
  <c r="T39"/>
  <c r="W38"/>
  <c r="V37"/>
  <c r="S38"/>
  <c r="S38" i="51"/>
  <c r="V37"/>
  <c r="U33"/>
  <c r="R34"/>
  <c r="W37"/>
  <c r="T38"/>
  <c r="U33" i="50"/>
  <c r="R34"/>
  <c r="S38"/>
  <c r="V37"/>
  <c r="W37"/>
  <c r="T38"/>
  <c r="U35" i="53"/>
  <c r="R36"/>
  <c r="W39"/>
  <c r="T40"/>
  <c r="S39"/>
  <c r="V38"/>
  <c r="T40" i="52"/>
  <c r="W39"/>
  <c r="R36"/>
  <c r="U35"/>
  <c r="V38"/>
  <c r="S39"/>
  <c r="S39" i="51"/>
  <c r="V38"/>
  <c r="W38"/>
  <c r="T39"/>
  <c r="U34"/>
  <c r="R35"/>
  <c r="S39" i="50"/>
  <c r="V38"/>
  <c r="W38"/>
  <c r="T39"/>
  <c r="U34"/>
  <c r="R35"/>
  <c r="W40" i="53"/>
  <c r="T41"/>
  <c r="S40"/>
  <c r="V39"/>
  <c r="U36"/>
  <c r="R37"/>
  <c r="R37" i="52"/>
  <c r="U36"/>
  <c r="T41"/>
  <c r="W40"/>
  <c r="V39"/>
  <c r="S40"/>
  <c r="S40" i="51"/>
  <c r="V39"/>
  <c r="U35"/>
  <c r="R36"/>
  <c r="W39"/>
  <c r="T40"/>
  <c r="U35" i="50"/>
  <c r="R36"/>
  <c r="S40"/>
  <c r="V39"/>
  <c r="W39"/>
  <c r="T40"/>
  <c r="U37" i="53"/>
  <c r="R38"/>
  <c r="W41"/>
  <c r="T42"/>
  <c r="S41"/>
  <c r="V40"/>
  <c r="V40" i="52"/>
  <c r="S41"/>
  <c r="T42"/>
  <c r="W41"/>
  <c r="R38"/>
  <c r="U37"/>
  <c r="S41" i="51"/>
  <c r="V40"/>
  <c r="W40"/>
  <c r="T41"/>
  <c r="U36"/>
  <c r="R37"/>
  <c r="S41" i="50"/>
  <c r="V40"/>
  <c r="W40"/>
  <c r="T41"/>
  <c r="U36"/>
  <c r="R37"/>
  <c r="W42" i="53"/>
  <c r="T43"/>
  <c r="S42"/>
  <c r="V41"/>
  <c r="U38"/>
  <c r="R39"/>
  <c r="R39" i="52"/>
  <c r="U38"/>
  <c r="T43"/>
  <c r="W42"/>
  <c r="V41"/>
  <c r="S42"/>
  <c r="S42" i="51"/>
  <c r="V41"/>
  <c r="U37"/>
  <c r="R38"/>
  <c r="W41"/>
  <c r="T42"/>
  <c r="U37" i="50"/>
  <c r="R38"/>
  <c r="S42"/>
  <c r="V41"/>
  <c r="W41"/>
  <c r="T42"/>
  <c r="U39" i="53"/>
  <c r="R40"/>
  <c r="W43"/>
  <c r="T44"/>
  <c r="S43"/>
  <c r="V42"/>
  <c r="T44" i="52"/>
  <c r="W43"/>
  <c r="R40"/>
  <c r="U39"/>
  <c r="V42"/>
  <c r="S43"/>
  <c r="S43" i="51"/>
  <c r="V42"/>
  <c r="W42"/>
  <c r="T43"/>
  <c r="U38"/>
  <c r="R39"/>
  <c r="W42" i="50"/>
  <c r="T43"/>
  <c r="S43"/>
  <c r="V42"/>
  <c r="U38"/>
  <c r="R39"/>
  <c r="W44" i="53"/>
  <c r="T45"/>
  <c r="S44"/>
  <c r="V43"/>
  <c r="U40"/>
  <c r="R41"/>
  <c r="V43" i="52"/>
  <c r="S44"/>
  <c r="R41"/>
  <c r="U40"/>
  <c r="T45"/>
  <c r="W44"/>
  <c r="S44" i="51"/>
  <c r="V43"/>
  <c r="U39"/>
  <c r="R40"/>
  <c r="W43"/>
  <c r="T44"/>
  <c r="U39" i="50"/>
  <c r="R40"/>
  <c r="W43"/>
  <c r="T44"/>
  <c r="S44"/>
  <c r="V43"/>
  <c r="U41" i="53"/>
  <c r="R42"/>
  <c r="W45"/>
  <c r="T46"/>
  <c r="S45"/>
  <c r="V44"/>
  <c r="T46" i="52"/>
  <c r="W45"/>
  <c r="R42"/>
  <c r="U41"/>
  <c r="V44"/>
  <c r="S45"/>
  <c r="S45" i="51"/>
  <c r="V44"/>
  <c r="W44"/>
  <c r="T45"/>
  <c r="U40"/>
  <c r="R41"/>
  <c r="S45" i="50"/>
  <c r="V44"/>
  <c r="W44"/>
  <c r="T45"/>
  <c r="U40"/>
  <c r="R41"/>
  <c r="W46" i="53"/>
  <c r="T47"/>
  <c r="S46"/>
  <c r="V45"/>
  <c r="U42"/>
  <c r="R43"/>
  <c r="R43" i="52"/>
  <c r="U42"/>
  <c r="T47"/>
  <c r="W46"/>
  <c r="V45"/>
  <c r="S46"/>
  <c r="S46" i="51"/>
  <c r="V45"/>
  <c r="U41"/>
  <c r="R42"/>
  <c r="W45"/>
  <c r="T46"/>
  <c r="S46" i="50"/>
  <c r="V45"/>
  <c r="U41"/>
  <c r="R42"/>
  <c r="W45"/>
  <c r="T46"/>
  <c r="U43" i="53"/>
  <c r="R44"/>
  <c r="W47"/>
  <c r="T48"/>
  <c r="S47"/>
  <c r="V46"/>
  <c r="V46" i="52"/>
  <c r="S47"/>
  <c r="T48"/>
  <c r="W47"/>
  <c r="R44"/>
  <c r="U43"/>
  <c r="S47" i="51"/>
  <c r="V46"/>
  <c r="W46"/>
  <c r="T47"/>
  <c r="U42"/>
  <c r="R43"/>
  <c r="W46" i="50"/>
  <c r="T47"/>
  <c r="S47"/>
  <c r="V46"/>
  <c r="U42"/>
  <c r="R43"/>
  <c r="W48" i="53"/>
  <c r="T49"/>
  <c r="U44"/>
  <c r="R45"/>
  <c r="S48"/>
  <c r="V47"/>
  <c r="R45" i="52"/>
  <c r="U44"/>
  <c r="T49"/>
  <c r="W48"/>
  <c r="V47"/>
  <c r="S48"/>
  <c r="S48" i="51"/>
  <c r="V47"/>
  <c r="U43"/>
  <c r="R44"/>
  <c r="W47"/>
  <c r="T48"/>
  <c r="W47" i="50"/>
  <c r="T48"/>
  <c r="S48"/>
  <c r="V47"/>
  <c r="U43"/>
  <c r="R44"/>
  <c r="U45" i="53"/>
  <c r="R46"/>
  <c r="W49"/>
  <c r="T50"/>
  <c r="S49"/>
  <c r="V48"/>
  <c r="V48" i="52"/>
  <c r="S49"/>
  <c r="T50"/>
  <c r="W49"/>
  <c r="R46"/>
  <c r="U45"/>
  <c r="S49" i="51"/>
  <c r="V48"/>
  <c r="W48"/>
  <c r="T49"/>
  <c r="U44"/>
  <c r="R45"/>
  <c r="S49" i="50"/>
  <c r="V48"/>
  <c r="U44"/>
  <c r="R45"/>
  <c r="W48"/>
  <c r="T49"/>
  <c r="W50" i="53"/>
  <c r="U46"/>
  <c r="R47"/>
  <c r="S50"/>
  <c r="V49"/>
  <c r="R47" i="52"/>
  <c r="U46"/>
  <c r="W50"/>
  <c r="V49"/>
  <c r="S50"/>
  <c r="S50" i="51"/>
  <c r="V49"/>
  <c r="U45"/>
  <c r="R46"/>
  <c r="W49"/>
  <c r="T50"/>
  <c r="S50" i="50"/>
  <c r="V49"/>
  <c r="W49"/>
  <c r="T50"/>
  <c r="U45"/>
  <c r="R46"/>
  <c r="U47" i="53"/>
  <c r="R48"/>
  <c r="V50"/>
  <c r="V50" i="52"/>
  <c r="R48"/>
  <c r="U47"/>
  <c r="V50" i="51"/>
  <c r="W50"/>
  <c r="U46"/>
  <c r="R47"/>
  <c r="V50" i="50"/>
  <c r="U46"/>
  <c r="R47"/>
  <c r="W50"/>
  <c r="U48" i="53"/>
  <c r="R49"/>
  <c r="R49" i="52"/>
  <c r="U48"/>
  <c r="U47" i="51"/>
  <c r="R48"/>
  <c r="U47" i="50"/>
  <c r="R48"/>
  <c r="U49" i="53"/>
  <c r="R50"/>
  <c r="R50" i="52"/>
  <c r="U49"/>
  <c r="U48" i="51"/>
  <c r="R49"/>
  <c r="U48" i="50"/>
  <c r="R49"/>
  <c r="U50" i="53"/>
  <c r="U50" i="52"/>
  <c r="U49" i="51"/>
  <c r="R50"/>
  <c r="U49" i="50"/>
  <c r="R50"/>
  <c r="U50" i="51"/>
  <c r="U50" i="50"/>
  <c r="R53" i="41"/>
  <c r="U52"/>
  <c r="T53"/>
  <c r="W52"/>
  <c r="S54"/>
  <c r="V53"/>
  <c r="U51"/>
  <c r="W51"/>
  <c r="V52"/>
  <c r="S54" i="40"/>
  <c r="V53"/>
  <c r="R53"/>
  <c r="U52"/>
  <c r="T53"/>
  <c r="W52"/>
  <c r="U51"/>
  <c r="W51"/>
  <c r="V52"/>
  <c r="R54" i="36"/>
  <c r="U53"/>
  <c r="S53"/>
  <c r="V52"/>
  <c r="T54"/>
  <c r="W53"/>
  <c r="V51"/>
  <c r="U52"/>
  <c r="W52"/>
  <c r="R54" i="32"/>
  <c r="U53"/>
  <c r="S53"/>
  <c r="V52"/>
  <c r="T54"/>
  <c r="W53"/>
  <c r="V51"/>
  <c r="U52"/>
  <c r="W52"/>
  <c r="R53" i="31"/>
  <c r="U52"/>
  <c r="T53"/>
  <c r="W52"/>
  <c r="S54"/>
  <c r="V53"/>
  <c r="U51"/>
  <c r="W51"/>
  <c r="V52"/>
  <c r="R53" i="39"/>
  <c r="U52"/>
  <c r="T53"/>
  <c r="W52"/>
  <c r="S53"/>
  <c r="V52"/>
  <c r="U51"/>
  <c r="W51"/>
  <c r="V51"/>
  <c r="S53" i="38"/>
  <c r="V52"/>
  <c r="R53"/>
  <c r="U52"/>
  <c r="T53"/>
  <c r="W52"/>
  <c r="U51"/>
  <c r="W51"/>
  <c r="R53" i="30"/>
  <c r="U52"/>
  <c r="T53"/>
  <c r="W52"/>
  <c r="S54"/>
  <c r="V53"/>
  <c r="U51"/>
  <c r="W51"/>
  <c r="V52"/>
  <c r="R54" i="53"/>
  <c r="U53"/>
  <c r="S53"/>
  <c r="V52"/>
  <c r="T54"/>
  <c r="W53"/>
  <c r="V51"/>
  <c r="U52"/>
  <c r="W52"/>
  <c r="S52" i="52"/>
  <c r="V51"/>
  <c r="T53"/>
  <c r="W52"/>
  <c r="R53"/>
  <c r="U52"/>
  <c r="R54" i="51"/>
  <c r="U53"/>
  <c r="S53"/>
  <c r="V52"/>
  <c r="T54"/>
  <c r="W53"/>
  <c r="V51"/>
  <c r="U52"/>
  <c r="W52"/>
  <c r="R53" i="50"/>
  <c r="U52"/>
  <c r="T53"/>
  <c r="W52"/>
  <c r="S54"/>
  <c r="V53"/>
  <c r="U51"/>
  <c r="W51"/>
  <c r="V52"/>
  <c r="S53" i="2"/>
  <c r="V52"/>
  <c r="R53"/>
  <c r="U52"/>
  <c r="T53"/>
  <c r="W52"/>
  <c r="U51"/>
  <c r="W51"/>
  <c r="U54" i="61"/>
  <c r="V54"/>
  <c r="V53"/>
  <c r="V52"/>
  <c r="V50" i="35"/>
  <c r="R52"/>
  <c r="U51"/>
  <c r="T52"/>
  <c r="W51"/>
  <c r="S52"/>
  <c r="V51"/>
  <c r="U50"/>
  <c r="W50"/>
  <c r="U8" i="61"/>
  <c r="V54" i="41"/>
  <c r="T54"/>
  <c r="W53"/>
  <c r="R54"/>
  <c r="U53"/>
  <c r="T54" i="40"/>
  <c r="W53"/>
  <c r="R54"/>
  <c r="U53"/>
  <c r="V54"/>
  <c r="W54" i="36"/>
  <c r="S54"/>
  <c r="V53"/>
  <c r="U54"/>
  <c r="W54" i="32"/>
  <c r="S54"/>
  <c r="V53"/>
  <c r="U54"/>
  <c r="V54" i="31"/>
  <c r="T54"/>
  <c r="W53"/>
  <c r="R54"/>
  <c r="U53"/>
  <c r="S54" i="39"/>
  <c r="V53"/>
  <c r="T54"/>
  <c r="W53"/>
  <c r="R54"/>
  <c r="U53"/>
  <c r="T54" i="38"/>
  <c r="W53"/>
  <c r="R54"/>
  <c r="U53"/>
  <c r="S54"/>
  <c r="V53"/>
  <c r="V54" i="30"/>
  <c r="T54"/>
  <c r="W53"/>
  <c r="R54"/>
  <c r="U53"/>
  <c r="W54" i="53"/>
  <c r="S54"/>
  <c r="V53"/>
  <c r="U54"/>
  <c r="R54" i="52"/>
  <c r="U53"/>
  <c r="W53"/>
  <c r="T54"/>
  <c r="S53"/>
  <c r="V52"/>
  <c r="W54" i="51"/>
  <c r="S54"/>
  <c r="V53"/>
  <c r="U54"/>
  <c r="V54" i="50"/>
  <c r="T54"/>
  <c r="W53"/>
  <c r="R54"/>
  <c r="U53"/>
  <c r="T54" i="2"/>
  <c r="W53"/>
  <c r="R54"/>
  <c r="U53"/>
  <c r="S54"/>
  <c r="V53"/>
  <c r="S53" i="35"/>
  <c r="V52"/>
  <c r="T53"/>
  <c r="W52"/>
  <c r="R53"/>
  <c r="U52"/>
  <c r="V8" i="61"/>
  <c r="U9"/>
  <c r="U54" i="41"/>
  <c r="W54"/>
  <c r="U54" i="40"/>
  <c r="W54"/>
  <c r="V54" i="36"/>
  <c r="V54" i="32"/>
  <c r="U54" i="31"/>
  <c r="W54"/>
  <c r="U54" i="39"/>
  <c r="W54"/>
  <c r="V54"/>
  <c r="V54" i="38"/>
  <c r="U54"/>
  <c r="W54"/>
  <c r="U54" i="30"/>
  <c r="W54"/>
  <c r="V54" i="53"/>
  <c r="S54" i="52"/>
  <c r="V53"/>
  <c r="U54"/>
  <c r="W54"/>
  <c r="V54" i="51"/>
  <c r="U54" i="50"/>
  <c r="W54"/>
  <c r="V54" i="2"/>
  <c r="U54"/>
  <c r="W54"/>
  <c r="R54" i="35"/>
  <c r="U54"/>
  <c r="U53"/>
  <c r="T54"/>
  <c r="W54"/>
  <c r="W53"/>
  <c r="S54"/>
  <c r="V54"/>
  <c r="V53"/>
  <c r="V9" i="61"/>
  <c r="U10"/>
  <c r="V54" i="52"/>
  <c r="V10" i="61"/>
  <c r="U11"/>
  <c r="V11"/>
  <c r="U12"/>
  <c r="V12"/>
  <c r="U13"/>
  <c r="V13"/>
  <c r="U14"/>
  <c r="V14"/>
  <c r="U15"/>
  <c r="V15"/>
  <c r="U16"/>
  <c r="V16"/>
  <c r="U17"/>
  <c r="V17"/>
  <c r="U18"/>
  <c r="V18"/>
  <c r="U19"/>
  <c r="V19"/>
  <c r="U20"/>
  <c r="V20"/>
  <c r="U21"/>
  <c r="V21"/>
  <c r="U22"/>
  <c r="V22"/>
  <c r="U23"/>
  <c r="V23"/>
  <c r="U24"/>
  <c r="V24"/>
  <c r="U25"/>
  <c r="V25"/>
  <c r="U26"/>
  <c r="V26"/>
  <c r="U27"/>
  <c r="V27"/>
  <c r="U28"/>
  <c r="V28"/>
  <c r="U29"/>
  <c r="V29"/>
  <c r="U30"/>
  <c r="V30"/>
  <c r="U31"/>
  <c r="V31"/>
  <c r="U32"/>
  <c r="V32"/>
  <c r="U33"/>
  <c r="V33"/>
  <c r="U34"/>
  <c r="V34"/>
  <c r="U35"/>
  <c r="V35"/>
  <c r="U36"/>
  <c r="V36"/>
  <c r="U37"/>
  <c r="V37"/>
  <c r="U38"/>
  <c r="V38"/>
  <c r="U39"/>
  <c r="V39"/>
  <c r="U40"/>
  <c r="V40"/>
  <c r="U41"/>
  <c r="V41"/>
  <c r="U42"/>
  <c r="V42"/>
  <c r="U43"/>
  <c r="V43"/>
  <c r="U44"/>
  <c r="V44"/>
  <c r="U45"/>
  <c r="V45"/>
  <c r="U46"/>
  <c r="V46"/>
  <c r="U47"/>
  <c r="V47"/>
  <c r="U48"/>
  <c r="V48"/>
  <c r="U49"/>
  <c r="V49"/>
  <c r="U50"/>
  <c r="V50"/>
</calcChain>
</file>

<file path=xl/sharedStrings.xml><?xml version="1.0" encoding="utf-8"?>
<sst xmlns="http://schemas.openxmlformats.org/spreadsheetml/2006/main" count="1172" uniqueCount="283">
  <si>
    <t>Description</t>
  </si>
  <si>
    <t>ID</t>
  </si>
  <si>
    <t>L0 Domain</t>
  </si>
  <si>
    <t>L1 Domain</t>
  </si>
  <si>
    <t>Title</t>
  </si>
  <si>
    <t>Business Services</t>
  </si>
  <si>
    <t>Ref</t>
  </si>
  <si>
    <t>P</t>
  </si>
  <si>
    <t>Information Objects</t>
  </si>
  <si>
    <t>An Information System Service describes what an application needs to provide to support or automate a Business Service.</t>
  </si>
  <si>
    <t>Business Objectives</t>
  </si>
  <si>
    <t>IS Service</t>
  </si>
  <si>
    <t>LISC</t>
  </si>
  <si>
    <t>PISC</t>
  </si>
  <si>
    <t>L0 Bobj</t>
  </si>
  <si>
    <t>L1 Bobj</t>
  </si>
  <si>
    <t>L2 Bobj</t>
  </si>
  <si>
    <t>BS</t>
  </si>
  <si>
    <t>IO</t>
  </si>
  <si>
    <t>SparxEAGUID</t>
  </si>
  <si>
    <t>Add</t>
  </si>
  <si>
    <t>Remove</t>
  </si>
  <si>
    <t>Delta</t>
  </si>
  <si>
    <t>Sparx</t>
  </si>
  <si>
    <t>Logical Information Components</t>
  </si>
  <si>
    <t>Physical Information Components</t>
  </si>
  <si>
    <t>ISS.01</t>
  </si>
  <si>
    <t>Title -ISS.01</t>
  </si>
  <si>
    <t>ISS.01.01</t>
  </si>
  <si>
    <t>Title -ISS.01.01</t>
  </si>
  <si>
    <t>ISS.01.01.01</t>
  </si>
  <si>
    <t>Title -ISS.01.01.01</t>
  </si>
  <si>
    <t>ISS.02</t>
  </si>
  <si>
    <t>Title -ISS.02</t>
  </si>
  <si>
    <t>ISS.02.01</t>
  </si>
  <si>
    <t>Title -ISS.02.01</t>
  </si>
  <si>
    <t>ISS.02.01.01</t>
  </si>
  <si>
    <t>Title -ISS.02.01.01</t>
  </si>
  <si>
    <t>BS.01</t>
  </si>
  <si>
    <t>Title -BS.01</t>
  </si>
  <si>
    <t>BS.01.01</t>
  </si>
  <si>
    <t>Title -BS.01.01</t>
  </si>
  <si>
    <t>BS.01.01.01</t>
  </si>
  <si>
    <t>Title -BS.01.01.01</t>
  </si>
  <si>
    <t>BS.02</t>
  </si>
  <si>
    <t>Title -BS.02</t>
  </si>
  <si>
    <t>BS.02.01</t>
  </si>
  <si>
    <t>Title -BS.02.01</t>
  </si>
  <si>
    <t>BS.02.01.01</t>
  </si>
  <si>
    <t>Title -BS.02.01.01</t>
  </si>
  <si>
    <t>X</t>
  </si>
  <si>
    <t>IO.01</t>
  </si>
  <si>
    <t>IO.01.01</t>
  </si>
  <si>
    <t>IO.01.01.01</t>
  </si>
  <si>
    <t>IO.02</t>
  </si>
  <si>
    <t>IO.02.01</t>
  </si>
  <si>
    <t>IO.02.01.01</t>
  </si>
  <si>
    <t>Title -IO.01</t>
  </si>
  <si>
    <t>Title -IO.01.01</t>
  </si>
  <si>
    <t>Title -IO.01.01.01</t>
  </si>
  <si>
    <t>Title -IO.02</t>
  </si>
  <si>
    <t>Title -IO.02.01</t>
  </si>
  <si>
    <t>Title -IO.02.01.01</t>
  </si>
  <si>
    <t>LISC.01</t>
  </si>
  <si>
    <t>LISC.01.01</t>
  </si>
  <si>
    <t>LISC.01.01.01</t>
  </si>
  <si>
    <t>LISC.02</t>
  </si>
  <si>
    <t>LISC.02.01</t>
  </si>
  <si>
    <t>LISC.02.01.01</t>
  </si>
  <si>
    <t>Title -LISC.01</t>
  </si>
  <si>
    <t>Title -LISC.01.01</t>
  </si>
  <si>
    <t>Title -LISC.01.01.01</t>
  </si>
  <si>
    <t>Title -LISC.02</t>
  </si>
  <si>
    <t>Title -LISC.02.01</t>
  </si>
  <si>
    <t>Title -LISC.02.01.01</t>
  </si>
  <si>
    <t>PISC.01</t>
  </si>
  <si>
    <t>PISC.01.01</t>
  </si>
  <si>
    <t>PISC.01.01.01</t>
  </si>
  <si>
    <t>PISC.02</t>
  </si>
  <si>
    <t>PISC.02.01</t>
  </si>
  <si>
    <t>PISC.02.01.01</t>
  </si>
  <si>
    <t>Title -PISC.01</t>
  </si>
  <si>
    <t>Title -PISC.01.01</t>
  </si>
  <si>
    <t>Title -PISC.01.01.01</t>
  </si>
  <si>
    <t>Title -PISC.02</t>
  </si>
  <si>
    <t>Title -PISC.02.01</t>
  </si>
  <si>
    <t>Title -PISC.02.01.01</t>
  </si>
  <si>
    <t>Business Services to Information Objects</t>
  </si>
  <si>
    <t>LIC.01</t>
  </si>
  <si>
    <t>LIC.01.01</t>
  </si>
  <si>
    <t>LIC.01.01.01</t>
  </si>
  <si>
    <t>LIC.02</t>
  </si>
  <si>
    <t>LIC.02.01</t>
  </si>
  <si>
    <t>LIC.02.01.01</t>
  </si>
  <si>
    <t>Title -LIC.01</t>
  </si>
  <si>
    <t>Title -LIC.01.01</t>
  </si>
  <si>
    <t>Title -LIC.01.01.01</t>
  </si>
  <si>
    <t>Title -LIC.02</t>
  </si>
  <si>
    <t>Title -LIC.02.01</t>
  </si>
  <si>
    <t>Title -LIC.02.01.01</t>
  </si>
  <si>
    <t>PIC.01</t>
  </si>
  <si>
    <t>PIC.01.01</t>
  </si>
  <si>
    <t>PIC.01.01.01</t>
  </si>
  <si>
    <t>PIC.02</t>
  </si>
  <si>
    <t>PIC.02.01</t>
  </si>
  <si>
    <t>PIC.02.01.01</t>
  </si>
  <si>
    <t>Title -PIC.01</t>
  </si>
  <si>
    <t>Title -PIC.01.01</t>
  </si>
  <si>
    <t>Title -PIC.01.01.01</t>
  </si>
  <si>
    <t>Title -PIC.02</t>
  </si>
  <si>
    <t>Title -PIC.02.01</t>
  </si>
  <si>
    <t>Title -PIC.02.01.01</t>
  </si>
  <si>
    <t>Physical IS Components</t>
  </si>
  <si>
    <t>Logical IS Components</t>
  </si>
  <si>
    <t>IS Services to Logical IS Components</t>
  </si>
  <si>
    <t>Logical TI Components</t>
  </si>
  <si>
    <t>Physical TI Components</t>
  </si>
  <si>
    <t>Business Services to TI Services</t>
  </si>
  <si>
    <t>Business Services to IS Services</t>
  </si>
  <si>
    <t>IS Services to TI Services</t>
  </si>
  <si>
    <t>TI Services to Logical TI Components</t>
  </si>
  <si>
    <t>IS Services</t>
  </si>
  <si>
    <t>TI Services</t>
  </si>
  <si>
    <t>TIS.01</t>
  </si>
  <si>
    <t>TIS.01.01</t>
  </si>
  <si>
    <t>TIS.01.01.01</t>
  </si>
  <si>
    <t>TIS.02</t>
  </si>
  <si>
    <t>TIS.02.01</t>
  </si>
  <si>
    <t>TIS.02.01.01</t>
  </si>
  <si>
    <t>Title -TIS.01</t>
  </si>
  <si>
    <t>Title -TIS.01.01</t>
  </si>
  <si>
    <t>Title -TIS.01.01.01</t>
  </si>
  <si>
    <t>Title -TIS.02</t>
  </si>
  <si>
    <t>Title -TIS.02.01</t>
  </si>
  <si>
    <t>Title -TIS.02.01.01</t>
  </si>
  <si>
    <t>LTIC.01</t>
  </si>
  <si>
    <t>LTIC.01.01</t>
  </si>
  <si>
    <t>LTIC.01.01.01</t>
  </si>
  <si>
    <t>LTIC.02</t>
  </si>
  <si>
    <t>LTIC.02.01</t>
  </si>
  <si>
    <t>LTIC.02.01.01</t>
  </si>
  <si>
    <t>Title -LTIC.01</t>
  </si>
  <si>
    <t>Title -LTIC.01.01</t>
  </si>
  <si>
    <t>Title -LTIC.01.01.01</t>
  </si>
  <si>
    <t>Title -LTIC.02</t>
  </si>
  <si>
    <t>Title -LTIC.02.01</t>
  </si>
  <si>
    <t>Title -LTIC.02.01.01</t>
  </si>
  <si>
    <t>PTIC.01</t>
  </si>
  <si>
    <t>PTIC.01.01</t>
  </si>
  <si>
    <t>PTIC.01.01.01</t>
  </si>
  <si>
    <t>PTIC.02</t>
  </si>
  <si>
    <t>PTIC.02.01</t>
  </si>
  <si>
    <t>PTIC.02.01.01</t>
  </si>
  <si>
    <t>Title -PTIC.01</t>
  </si>
  <si>
    <t>Title -PTIC.01.01</t>
  </si>
  <si>
    <t>Title -PTIC.01.01.01</t>
  </si>
  <si>
    <t>Title -PTIC.02</t>
  </si>
  <si>
    <t>Title -PTIC.02.01</t>
  </si>
  <si>
    <t>Title -PTIC.02.01.01</t>
  </si>
  <si>
    <t>Identifies the Logical IS Components implemented by Physical IS Components.</t>
  </si>
  <si>
    <t>Identifies the  TI Services grouped by Logical TI Components.</t>
  </si>
  <si>
    <t>Identifies the  IS Services grouped by Logical IS Components.</t>
  </si>
  <si>
    <t>Identfies the Information Objects used by the IS Services.</t>
  </si>
  <si>
    <t>A Physical IS Component implements a set of Logical IS Components.</t>
  </si>
  <si>
    <t>A Logical IS Component groups a set of IS Services.</t>
  </si>
  <si>
    <t>A Logical TI Component groups a set of TI Services.</t>
  </si>
  <si>
    <t>A Physical TI Component implements a set of Logical TI Components.</t>
  </si>
  <si>
    <t>Identfies the IS Services supported by the TI Services.</t>
  </si>
  <si>
    <t>Identfies the Business Services supported by the TI Services.</t>
  </si>
  <si>
    <t>A TI Service describes what is required from an infrastructure perspective by Business Services or IS Services.</t>
  </si>
  <si>
    <t>Identifies the IS Services automating the Business Services.</t>
  </si>
  <si>
    <t>Identifies the Information Objects used by the Business Services.</t>
  </si>
  <si>
    <t>Identifies the Logical Information Components implemented by the Physical Information Components.</t>
  </si>
  <si>
    <t>Identifies the Information Objects grouped by the Logical Information Components.</t>
  </si>
  <si>
    <t>A Logical Information Component groups a set of Information Objects.</t>
  </si>
  <si>
    <t>IS Services to Information Objects</t>
  </si>
  <si>
    <t>Identifies the Logical IS Components supported by the Logical TI Components.</t>
  </si>
  <si>
    <t>Identifies the Physical IS Components supported by the Physical TI Components.</t>
  </si>
  <si>
    <t>Logical Business Component</t>
  </si>
  <si>
    <t>Logical Process Component</t>
  </si>
  <si>
    <t>A Logical Business Component groups a set of Business Services from three complementing perspectives: procress, organisation, and governance.</t>
  </si>
  <si>
    <t>A Logical Process Component groups a set of Business Services from a process perspective.</t>
  </si>
  <si>
    <t>Logical Governance Component</t>
  </si>
  <si>
    <t>A Logical Process Component groups a set of Business Services from a governance perspective.</t>
  </si>
  <si>
    <t>Logical Organisational Component</t>
  </si>
  <si>
    <t>A Logical Organisational Component groups a set of Business Services from an orgnisational perspective.</t>
  </si>
  <si>
    <t>LBC.01</t>
  </si>
  <si>
    <t>LBC.01.01</t>
  </si>
  <si>
    <t>LBC.01.01.01</t>
  </si>
  <si>
    <t>LBC.02</t>
  </si>
  <si>
    <t>LBC.02.01</t>
  </si>
  <si>
    <t>LBC.02.01.01</t>
  </si>
  <si>
    <t>Title -LBC.01</t>
  </si>
  <si>
    <t>Title -LBC.01.01</t>
  </si>
  <si>
    <t>Title -LBC.01.01.01</t>
  </si>
  <si>
    <t>Title -LBC.02</t>
  </si>
  <si>
    <t>Title -LBC.02.01</t>
  </si>
  <si>
    <t>Title -LBC.02.01.01</t>
  </si>
  <si>
    <t>LPC.01</t>
  </si>
  <si>
    <t>LPC.01.01</t>
  </si>
  <si>
    <t>LPC.01.01.01</t>
  </si>
  <si>
    <t>LPC.02</t>
  </si>
  <si>
    <t>LPC.02.01</t>
  </si>
  <si>
    <t>LPC.02.01.01</t>
  </si>
  <si>
    <t>Title -LPC.01</t>
  </si>
  <si>
    <t>Title -LPC.01.01</t>
  </si>
  <si>
    <t>Title -LPC.01.01.01</t>
  </si>
  <si>
    <t>Title -LPC.02</t>
  </si>
  <si>
    <t>Title -LPC.02.01</t>
  </si>
  <si>
    <t>Title -LPC.02.01.01</t>
  </si>
  <si>
    <t>LGC.01</t>
  </si>
  <si>
    <t>LGC.01.01</t>
  </si>
  <si>
    <t>LGC.01.01.01</t>
  </si>
  <si>
    <t>LGC.02</t>
  </si>
  <si>
    <t>LGC.02.01</t>
  </si>
  <si>
    <t>LGC.02.01.01</t>
  </si>
  <si>
    <t>Title -LGC.01</t>
  </si>
  <si>
    <t>Title -LGC.01.01</t>
  </si>
  <si>
    <t>Title -LGC.01.01.01</t>
  </si>
  <si>
    <t>Title -LGC.02</t>
  </si>
  <si>
    <t>Title -LGC.02.01</t>
  </si>
  <si>
    <t>Title -LGC.02.01.01</t>
  </si>
  <si>
    <t>LOC.01</t>
  </si>
  <si>
    <t>LOC.01.01</t>
  </si>
  <si>
    <t>LOC.01.01.01</t>
  </si>
  <si>
    <t>LOC.02</t>
  </si>
  <si>
    <t>LOC.02.01</t>
  </si>
  <si>
    <t>LOC.02.01.01</t>
  </si>
  <si>
    <t>Title -LOC.01</t>
  </si>
  <si>
    <t>Title -LOC.01.01</t>
  </si>
  <si>
    <t>Title -LOC.01.01.01</t>
  </si>
  <si>
    <t>Title -LOC.02</t>
  </si>
  <si>
    <t>Title -LOC.02.01</t>
  </si>
  <si>
    <t>Title -LOC.02.01.01</t>
  </si>
  <si>
    <t>Identifies the Business Services grouped by the Logical Business Components.</t>
  </si>
  <si>
    <t>Identifies the Business Services grouped by the Logical Process Components.</t>
  </si>
  <si>
    <t>Identifies the Business Services grouped by the Logical Governance Components.</t>
  </si>
  <si>
    <t>Identifies the Business Services grouped by the Logical Organisational Components.</t>
  </si>
  <si>
    <t>BUSINESS</t>
  </si>
  <si>
    <t>INFORMATION</t>
  </si>
  <si>
    <t>INFORMATION SYSTEM</t>
  </si>
  <si>
    <t>TECHNOLOGY INFRASTRUCTURE</t>
  </si>
  <si>
    <t>CONTEXTUAL</t>
  </si>
  <si>
    <t>Bus Services to Log. Bus Comp.</t>
  </si>
  <si>
    <t>Bus Services to Log. Process Comp.</t>
  </si>
  <si>
    <t>Bus Services to Log. Governance Comp.</t>
  </si>
  <si>
    <t>Bus Services to Log. Organisational Comp.</t>
  </si>
  <si>
    <t>Inf. Objects to Log. Information Comp.</t>
  </si>
  <si>
    <t>Log. Inf Comp. to Phys. Inf Comp.</t>
  </si>
  <si>
    <t>Log. IS Comp. to Phys. IS Comp.</t>
  </si>
  <si>
    <t>Log. IS Comp. to Log. TI Comp.</t>
  </si>
  <si>
    <t>Log. TI Comp. to Phys. TI Comp.</t>
  </si>
  <si>
    <t>Phys. IS Comp. to Phys. TI Comp.</t>
  </si>
  <si>
    <t>BUILDING BLOCK</t>
  </si>
  <si>
    <t>CROSS-REFERENCE</t>
  </si>
  <si>
    <t>ABOUT THIS WORKBOOK</t>
  </si>
  <si>
    <t>Identifies the Logical TI Components implemented by Physical TI Components.</t>
  </si>
  <si>
    <t xml:space="preserve">A Business Objective identifies the planned outcomes to an enterprise’s business drivers. It describes what the organization wants to achieve within
a specified timeframe.
</t>
  </si>
  <si>
    <t xml:space="preserve">A Business Service characterizes a unique ‘element of business behavior’ in terms of a business activity, undertaken by a specific role that together support a
specific business goal.
</t>
  </si>
  <si>
    <t xml:space="preserve">An Information Object is the subject of communication for Business Services. The Information Object describes the information used or communicated by Business Information Services.
</t>
  </si>
  <si>
    <t>A Physical Information Component implements a set of Logical Information Components.</t>
  </si>
  <si>
    <t xml:space="preserve">
This template serves as an accelerator for the creation of 'IAF workbooks', i.e. workbooks to document enterprise architectures using the Capgemini Integrated Architecture Content Framework (IACF).
It defines a series of tabs for the most frequently used building blocks and cross-references defined by the IACF. Building blocks and cross-references missing from this template - such as cross-references for interaction models - can be easily added by duplicating existing tabs.
Its structure has been defined so that building blocks and cross-references can be easily imported into Sparx EA using our internal Excel-Sparx EA Import/Export tool.
</t>
  </si>
  <si>
    <t>Principles</t>
  </si>
  <si>
    <t xml:space="preserve">An Architecture  Principle is a statement of belief, approach or intent which directs the formulation of the architecture.
</t>
  </si>
  <si>
    <t>Definition</t>
  </si>
  <si>
    <t>Classification</t>
  </si>
  <si>
    <t>Area of Impact</t>
  </si>
  <si>
    <t>Implications</t>
  </si>
  <si>
    <t>Priority</t>
  </si>
  <si>
    <t>Principle 1</t>
  </si>
  <si>
    <t>Principle 2</t>
  </si>
  <si>
    <t>Principle 3</t>
  </si>
  <si>
    <t>Principle 4</t>
  </si>
  <si>
    <t>Principle 5</t>
  </si>
  <si>
    <t>Principle 6</t>
  </si>
  <si>
    <t>Motivation</t>
  </si>
  <si>
    <t>Assurance</t>
  </si>
  <si>
    <t>Business</t>
  </si>
  <si>
    <t>Information</t>
  </si>
  <si>
    <t>Information System</t>
  </si>
  <si>
    <t>Technology Infrastructure</t>
  </si>
  <si>
    <t>Security</t>
  </si>
  <si>
    <t>Governance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</si>
</sst>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10"/>
      <color indexed="62"/>
      <name val="Arial"/>
      <family val="2"/>
    </font>
    <font>
      <sz val="10"/>
      <color indexed="62"/>
      <name val="Arial"/>
      <family val="2"/>
    </font>
    <font>
      <sz val="10"/>
      <name val="Wingdings 2"/>
      <family val="1"/>
      <charset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Wingdings 2"/>
      <family val="1"/>
      <charset val="2"/>
    </font>
    <font>
      <b/>
      <sz val="10"/>
      <color theme="0"/>
      <name val="Arial"/>
      <family val="2"/>
    </font>
    <font>
      <b/>
      <sz val="11"/>
      <color theme="0"/>
      <name val="Wingdings 2"/>
      <family val="1"/>
      <charset val="2"/>
    </font>
    <font>
      <sz val="20"/>
      <color theme="1"/>
      <name val="Calibri"/>
      <family val="2"/>
      <scheme val="minor"/>
    </font>
    <font>
      <b/>
      <sz val="16"/>
      <color theme="0"/>
      <name val="Calibri"/>
      <family val="2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80808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44">
    <xf numFmtId="0" fontId="0" fillId="0" borderId="0" xfId="0"/>
    <xf numFmtId="0" fontId="4" fillId="2" borderId="1" xfId="0" applyFont="1" applyFill="1" applyBorder="1"/>
    <xf numFmtId="0" fontId="4" fillId="2" borderId="2" xfId="0" applyFont="1" applyFill="1" applyBorder="1"/>
    <xf numFmtId="0" fontId="6" fillId="3" borderId="3" xfId="0" applyFont="1" applyFill="1" applyBorder="1"/>
    <xf numFmtId="0" fontId="4" fillId="3" borderId="4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2" fillId="0" borderId="5" xfId="0" applyFont="1" applyFill="1" applyBorder="1" applyAlignment="1">
      <alignment horizontal="left" vertical="top" wrapText="1"/>
    </xf>
    <xf numFmtId="0" fontId="2" fillId="0" borderId="6" xfId="0" applyFont="1" applyFill="1" applyBorder="1" applyAlignment="1">
      <alignment horizontal="left" vertical="top" wrapText="1"/>
    </xf>
    <xf numFmtId="0" fontId="2" fillId="0" borderId="7" xfId="0" applyFont="1" applyFill="1" applyBorder="1" applyAlignment="1">
      <alignment horizontal="left" vertical="top" wrapText="1"/>
    </xf>
    <xf numFmtId="0" fontId="2" fillId="0" borderId="8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textRotation="90"/>
    </xf>
    <xf numFmtId="0" fontId="4" fillId="2" borderId="9" xfId="0" applyFont="1" applyFill="1" applyBorder="1"/>
    <xf numFmtId="0" fontId="0" fillId="6" borderId="0" xfId="0" applyFill="1"/>
    <xf numFmtId="0" fontId="11" fillId="0" borderId="0" xfId="0" applyFont="1"/>
    <xf numFmtId="0" fontId="11" fillId="4" borderId="0" xfId="0" applyFont="1" applyFill="1" applyAlignment="1">
      <alignment horizontal="center" vertical="top" wrapText="1"/>
    </xf>
    <xf numFmtId="0" fontId="11" fillId="4" borderId="0" xfId="0" applyFont="1" applyFill="1" applyAlignment="1">
      <alignment vertical="top" wrapText="1"/>
    </xf>
    <xf numFmtId="0" fontId="11" fillId="4" borderId="0" xfId="0" applyFont="1" applyFill="1"/>
    <xf numFmtId="0" fontId="11" fillId="4" borderId="0" xfId="0" applyFont="1" applyFill="1" applyAlignment="1">
      <alignment horizontal="center"/>
    </xf>
    <xf numFmtId="0" fontId="11" fillId="3" borderId="10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11" fillId="4" borderId="11" xfId="0" applyFont="1" applyFill="1" applyBorder="1" applyAlignment="1">
      <alignment horizontal="center" vertical="top" wrapText="1"/>
    </xf>
    <xf numFmtId="0" fontId="11" fillId="4" borderId="12" xfId="0" applyFont="1" applyFill="1" applyBorder="1" applyAlignment="1">
      <alignment horizontal="center" vertical="top" wrapText="1"/>
    </xf>
    <xf numFmtId="0" fontId="11" fillId="4" borderId="6" xfId="0" applyFont="1" applyFill="1" applyBorder="1" applyAlignment="1">
      <alignment horizontal="center" vertical="top" wrapText="1"/>
    </xf>
    <xf numFmtId="0" fontId="11" fillId="4" borderId="13" xfId="0" applyFont="1" applyFill="1" applyBorder="1" applyAlignment="1">
      <alignment horizontal="center" vertical="top" wrapText="1"/>
    </xf>
    <xf numFmtId="0" fontId="11" fillId="4" borderId="14" xfId="0" applyFont="1" applyFill="1" applyBorder="1" applyAlignment="1">
      <alignment horizontal="center" vertical="top" wrapText="1"/>
    </xf>
    <xf numFmtId="0" fontId="11" fillId="4" borderId="8" xfId="0" applyFont="1" applyFill="1" applyBorder="1" applyAlignment="1">
      <alignment horizontal="center" vertical="top" wrapText="1"/>
    </xf>
    <xf numFmtId="0" fontId="12" fillId="0" borderId="12" xfId="0" applyFont="1" applyBorder="1" applyAlignment="1">
      <alignment horizontal="center" vertical="center"/>
    </xf>
    <xf numFmtId="0" fontId="12" fillId="0" borderId="14" xfId="0" applyFont="1" applyBorder="1" applyAlignment="1">
      <alignment vertical="center"/>
    </xf>
    <xf numFmtId="0" fontId="11" fillId="0" borderId="12" xfId="0" applyFont="1" applyBorder="1" applyAlignment="1">
      <alignment vertical="top"/>
    </xf>
    <xf numFmtId="0" fontId="11" fillId="0" borderId="6" xfId="0" applyFont="1" applyBorder="1" applyAlignment="1">
      <alignment vertical="top" wrapText="1"/>
    </xf>
    <xf numFmtId="0" fontId="11" fillId="0" borderId="14" xfId="0" applyFont="1" applyBorder="1" applyAlignment="1">
      <alignment vertical="top"/>
    </xf>
    <xf numFmtId="0" fontId="11" fillId="0" borderId="8" xfId="0" applyFont="1" applyBorder="1" applyAlignment="1">
      <alignment vertical="top"/>
    </xf>
    <xf numFmtId="0" fontId="0" fillId="0" borderId="0" xfId="0" applyAlignment="1">
      <alignment vertical="top"/>
    </xf>
    <xf numFmtId="0" fontId="11" fillId="0" borderId="6" xfId="0" applyFont="1" applyFill="1" applyBorder="1" applyAlignment="1">
      <alignment vertical="top" wrapText="1"/>
    </xf>
    <xf numFmtId="0" fontId="5" fillId="3" borderId="3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vertical="top"/>
    </xf>
    <xf numFmtId="0" fontId="11" fillId="0" borderId="7" xfId="0" applyFont="1" applyBorder="1" applyAlignment="1">
      <alignment vertical="top"/>
    </xf>
    <xf numFmtId="0" fontId="3" fillId="3" borderId="3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2" fillId="0" borderId="16" xfId="0" applyFont="1" applyBorder="1" applyAlignment="1">
      <alignment vertical="center" wrapText="1"/>
    </xf>
    <xf numFmtId="0" fontId="6" fillId="3" borderId="0" xfId="0" applyFont="1" applyFill="1" applyBorder="1"/>
    <xf numFmtId="0" fontId="13" fillId="7" borderId="17" xfId="0" applyFont="1" applyFill="1" applyBorder="1" applyAlignment="1">
      <alignment horizontal="center" vertical="top" wrapText="1"/>
    </xf>
    <xf numFmtId="0" fontId="13" fillId="3" borderId="17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top" wrapText="1"/>
    </xf>
    <xf numFmtId="0" fontId="13" fillId="7" borderId="18" xfId="0" applyFont="1" applyFill="1" applyBorder="1" applyAlignment="1">
      <alignment horizontal="center" vertical="top" wrapText="1"/>
    </xf>
    <xf numFmtId="0" fontId="0" fillId="8" borderId="19" xfId="0" applyFill="1" applyBorder="1" applyAlignment="1">
      <alignment vertical="center" wrapText="1"/>
    </xf>
    <xf numFmtId="0" fontId="0" fillId="8" borderId="20" xfId="0" applyFill="1" applyBorder="1" applyAlignment="1">
      <alignment vertical="center" wrapText="1"/>
    </xf>
    <xf numFmtId="0" fontId="2" fillId="0" borderId="14" xfId="0" applyFont="1" applyFill="1" applyBorder="1" applyAlignment="1">
      <alignment horizontal="center" textRotation="90" wrapText="1"/>
    </xf>
    <xf numFmtId="0" fontId="11" fillId="4" borderId="21" xfId="0" applyFont="1" applyFill="1" applyBorder="1" applyAlignment="1">
      <alignment horizontal="center" vertical="top" wrapText="1"/>
    </xf>
    <xf numFmtId="0" fontId="11" fillId="4" borderId="22" xfId="0" applyFont="1" applyFill="1" applyBorder="1" applyAlignment="1">
      <alignment horizontal="center" vertical="top" wrapText="1"/>
    </xf>
    <xf numFmtId="0" fontId="2" fillId="0" borderId="13" xfId="0" applyFont="1" applyFill="1" applyBorder="1" applyAlignment="1">
      <alignment horizontal="center" textRotation="90" wrapText="1"/>
    </xf>
    <xf numFmtId="0" fontId="11" fillId="4" borderId="23" xfId="0" applyFont="1" applyFill="1" applyBorder="1" applyAlignment="1">
      <alignment horizontal="center" vertical="top" wrapText="1"/>
    </xf>
    <xf numFmtId="0" fontId="13" fillId="7" borderId="24" xfId="0" applyFont="1" applyFill="1" applyBorder="1" applyAlignment="1">
      <alignment horizontal="left" vertical="top" wrapText="1"/>
    </xf>
    <xf numFmtId="0" fontId="13" fillId="7" borderId="0" xfId="0" applyFont="1" applyFill="1" applyBorder="1" applyAlignment="1">
      <alignment horizontal="left" vertical="top" wrapText="1"/>
    </xf>
    <xf numFmtId="0" fontId="13" fillId="7" borderId="25" xfId="0" applyFont="1" applyFill="1" applyBorder="1" applyAlignment="1">
      <alignment horizontal="left" vertical="top" wrapText="1"/>
    </xf>
    <xf numFmtId="0" fontId="11" fillId="0" borderId="26" xfId="0" applyFont="1" applyBorder="1" applyAlignment="1">
      <alignment vertical="top"/>
    </xf>
    <xf numFmtId="0" fontId="12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vertical="top"/>
    </xf>
    <xf numFmtId="0" fontId="7" fillId="0" borderId="12" xfId="0" applyFont="1" applyFill="1" applyBorder="1" applyAlignment="1">
      <alignment horizontal="left" vertical="top" wrapText="1"/>
    </xf>
    <xf numFmtId="0" fontId="7" fillId="0" borderId="14" xfId="0" applyFont="1" applyFill="1" applyBorder="1" applyAlignment="1">
      <alignment horizontal="left" vertical="top" wrapText="1"/>
    </xf>
    <xf numFmtId="0" fontId="2" fillId="0" borderId="23" xfId="0" applyFont="1" applyFill="1" applyBorder="1" applyAlignment="1">
      <alignment horizontal="left" textRotation="90" wrapText="1"/>
    </xf>
    <xf numFmtId="0" fontId="2" fillId="0" borderId="21" xfId="0" applyFont="1" applyFill="1" applyBorder="1" applyAlignment="1">
      <alignment horizontal="left" textRotation="90" wrapText="1"/>
    </xf>
    <xf numFmtId="0" fontId="7" fillId="0" borderId="11" xfId="0" applyFont="1" applyFill="1" applyBorder="1" applyAlignment="1">
      <alignment horizontal="center" textRotation="90" wrapText="1"/>
    </xf>
    <xf numFmtId="0" fontId="7" fillId="0" borderId="12" xfId="0" applyFont="1" applyFill="1" applyBorder="1" applyAlignment="1">
      <alignment horizontal="center" textRotation="90" wrapText="1"/>
    </xf>
    <xf numFmtId="0" fontId="2" fillId="0" borderId="27" xfId="0" applyFont="1" applyFill="1" applyBorder="1" applyAlignment="1">
      <alignment horizontal="left" textRotation="90" wrapText="1"/>
    </xf>
    <xf numFmtId="0" fontId="7" fillId="0" borderId="28" xfId="0" applyFont="1" applyFill="1" applyBorder="1" applyAlignment="1">
      <alignment horizontal="center" textRotation="90" wrapText="1"/>
    </xf>
    <xf numFmtId="0" fontId="2" fillId="0" borderId="29" xfId="0" applyFont="1" applyFill="1" applyBorder="1" applyAlignment="1">
      <alignment horizontal="center" textRotation="90" wrapText="1"/>
    </xf>
    <xf numFmtId="0" fontId="4" fillId="3" borderId="15" xfId="0" applyFont="1" applyFill="1" applyBorder="1" applyAlignment="1">
      <alignment horizontal="center" vertical="center"/>
    </xf>
    <xf numFmtId="0" fontId="0" fillId="0" borderId="26" xfId="0" applyBorder="1"/>
    <xf numFmtId="0" fontId="0" fillId="0" borderId="5" xfId="0" applyBorder="1"/>
    <xf numFmtId="0" fontId="0" fillId="0" borderId="7" xfId="0" applyBorder="1"/>
    <xf numFmtId="0" fontId="8" fillId="9" borderId="18" xfId="0" applyFont="1" applyFill="1" applyBorder="1"/>
    <xf numFmtId="0" fontId="8" fillId="9" borderId="30" xfId="0" applyFont="1" applyFill="1" applyBorder="1" applyAlignment="1">
      <alignment textRotation="90"/>
    </xf>
    <xf numFmtId="0" fontId="10" fillId="10" borderId="31" xfId="0" applyFont="1" applyFill="1" applyBorder="1" applyAlignment="1">
      <alignment textRotation="90"/>
    </xf>
    <xf numFmtId="0" fontId="10" fillId="10" borderId="32" xfId="0" applyFont="1" applyFill="1" applyBorder="1" applyAlignment="1">
      <alignment textRotation="90"/>
    </xf>
    <xf numFmtId="0" fontId="14" fillId="0" borderId="21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0" fillId="0" borderId="0" xfId="0" applyFont="1"/>
    <xf numFmtId="0" fontId="15" fillId="0" borderId="0" xfId="0" applyFont="1" applyAlignment="1">
      <alignment horizontal="center" vertical="center"/>
    </xf>
    <xf numFmtId="0" fontId="0" fillId="11" borderId="0" xfId="0" applyFill="1" applyBorder="1" applyAlignment="1">
      <alignment vertical="top" wrapText="1"/>
    </xf>
    <xf numFmtId="0" fontId="0" fillId="11" borderId="0" xfId="0" applyFont="1" applyFill="1" applyBorder="1" applyAlignment="1">
      <alignment vertical="top" wrapText="1"/>
    </xf>
    <xf numFmtId="0" fontId="16" fillId="12" borderId="0" xfId="1" applyFont="1" applyFill="1" applyBorder="1" applyAlignment="1" applyProtection="1">
      <alignment horizontal="center" vertical="center"/>
    </xf>
    <xf numFmtId="0" fontId="16" fillId="13" borderId="0" xfId="1" applyFont="1" applyFill="1" applyBorder="1" applyAlignment="1" applyProtection="1">
      <alignment horizontal="center" vertical="center"/>
    </xf>
    <xf numFmtId="0" fontId="16" fillId="14" borderId="0" xfId="1" applyFont="1" applyFill="1" applyBorder="1" applyAlignment="1" applyProtection="1">
      <alignment horizontal="center" vertical="center"/>
    </xf>
    <xf numFmtId="0" fontId="16" fillId="15" borderId="0" xfId="1" applyFont="1" applyFill="1" applyBorder="1" applyAlignment="1" applyProtection="1">
      <alignment horizontal="center" vertical="center"/>
    </xf>
    <xf numFmtId="0" fontId="16" fillId="16" borderId="0" xfId="1" applyFont="1" applyFill="1" applyBorder="1" applyAlignment="1" applyProtection="1">
      <alignment horizontal="center" vertical="center"/>
    </xf>
    <xf numFmtId="0" fontId="16" fillId="17" borderId="0" xfId="1" applyFont="1" applyFill="1" applyBorder="1" applyAlignment="1" applyProtection="1">
      <alignment horizontal="center" vertical="center"/>
    </xf>
    <xf numFmtId="0" fontId="16" fillId="18" borderId="0" xfId="1" applyFont="1" applyFill="1" applyBorder="1" applyAlignment="1" applyProtection="1">
      <alignment horizontal="center" vertical="center"/>
    </xf>
    <xf numFmtId="0" fontId="16" fillId="19" borderId="0" xfId="1" applyFont="1" applyFill="1" applyBorder="1" applyAlignment="1" applyProtection="1">
      <alignment horizontal="center" vertical="center"/>
    </xf>
    <xf numFmtId="0" fontId="16" fillId="20" borderId="0" xfId="1" applyFont="1" applyFill="1" applyBorder="1" applyAlignment="1" applyProtection="1">
      <alignment horizontal="center" vertical="top"/>
    </xf>
    <xf numFmtId="0" fontId="0" fillId="21" borderId="0" xfId="0" applyFill="1"/>
    <xf numFmtId="0" fontId="17" fillId="22" borderId="0" xfId="0" applyFont="1" applyFill="1" applyAlignment="1">
      <alignment horizontal="center"/>
    </xf>
    <xf numFmtId="0" fontId="18" fillId="11" borderId="0" xfId="0" applyFont="1" applyFill="1" applyAlignment="1">
      <alignment vertical="top" wrapText="1"/>
    </xf>
    <xf numFmtId="0" fontId="19" fillId="23" borderId="0" xfId="0" applyFont="1" applyFill="1" applyAlignment="1">
      <alignment horizontal="center"/>
    </xf>
    <xf numFmtId="0" fontId="4" fillId="2" borderId="44" xfId="0" applyFont="1" applyFill="1" applyBorder="1"/>
    <xf numFmtId="0" fontId="11" fillId="0" borderId="28" xfId="0" applyFont="1" applyBorder="1" applyAlignment="1">
      <alignment vertical="top"/>
    </xf>
    <xf numFmtId="0" fontId="11" fillId="0" borderId="29" xfId="0" applyFont="1" applyBorder="1" applyAlignment="1">
      <alignment vertical="top"/>
    </xf>
    <xf numFmtId="0" fontId="0" fillId="0" borderId="0" xfId="0" applyFill="1"/>
    <xf numFmtId="0" fontId="2" fillId="25" borderId="19" xfId="0" applyFont="1" applyFill="1" applyBorder="1" applyAlignment="1">
      <alignment vertical="center" wrapText="1"/>
    </xf>
    <xf numFmtId="0" fontId="2" fillId="25" borderId="20" xfId="0" applyFont="1" applyFill="1" applyBorder="1" applyAlignment="1">
      <alignment vertical="center" wrapText="1"/>
    </xf>
    <xf numFmtId="0" fontId="0" fillId="25" borderId="33" xfId="0" applyFill="1" applyBorder="1"/>
    <xf numFmtId="0" fontId="20" fillId="21" borderId="0" xfId="0" applyFont="1" applyFill="1" applyAlignment="1">
      <alignment horizontal="center" vertical="center"/>
    </xf>
    <xf numFmtId="0" fontId="21" fillId="21" borderId="0" xfId="0" applyFont="1" applyFill="1" applyAlignment="1">
      <alignment horizontal="center" vertical="center"/>
    </xf>
    <xf numFmtId="0" fontId="3" fillId="5" borderId="19" xfId="0" applyFont="1" applyFill="1" applyBorder="1" applyAlignment="1">
      <alignment horizontal="left" vertical="center"/>
    </xf>
    <xf numFmtId="0" fontId="1" fillId="5" borderId="20" xfId="0" applyFont="1" applyFill="1" applyBorder="1" applyAlignment="1">
      <alignment horizontal="left" vertical="center"/>
    </xf>
    <xf numFmtId="0" fontId="1" fillId="5" borderId="33" xfId="0" applyFont="1" applyFill="1" applyBorder="1" applyAlignment="1">
      <alignment horizontal="left" vertical="center"/>
    </xf>
    <xf numFmtId="0" fontId="3" fillId="3" borderId="34" xfId="0" applyFont="1" applyFill="1" applyBorder="1" applyAlignment="1"/>
    <xf numFmtId="0" fontId="3" fillId="3" borderId="35" xfId="0" applyFont="1" applyFill="1" applyBorder="1" applyAlignment="1"/>
    <xf numFmtId="0" fontId="3" fillId="3" borderId="36" xfId="0" applyFont="1" applyFill="1" applyBorder="1" applyAlignment="1"/>
    <xf numFmtId="0" fontId="8" fillId="9" borderId="0" xfId="0" applyNumberFormat="1" applyFont="1" applyFill="1" applyBorder="1" applyAlignment="1">
      <alignment horizontal="center"/>
    </xf>
    <xf numFmtId="0" fontId="8" fillId="9" borderId="17" xfId="0" applyNumberFormat="1" applyFont="1" applyFill="1" applyBorder="1" applyAlignment="1">
      <alignment horizontal="center"/>
    </xf>
    <xf numFmtId="0" fontId="8" fillId="24" borderId="37" xfId="0" applyFont="1" applyFill="1" applyBorder="1" applyAlignment="1">
      <alignment horizontal="center"/>
    </xf>
    <xf numFmtId="0" fontId="8" fillId="24" borderId="3" xfId="0" applyFont="1" applyFill="1" applyBorder="1" applyAlignment="1">
      <alignment horizontal="center"/>
    </xf>
    <xf numFmtId="0" fontId="8" fillId="24" borderId="16" xfId="0" applyFont="1" applyFill="1" applyBorder="1" applyAlignment="1">
      <alignment horizontal="center"/>
    </xf>
    <xf numFmtId="0" fontId="3" fillId="3" borderId="43" xfId="0" applyFont="1" applyFill="1" applyBorder="1" applyAlignment="1"/>
    <xf numFmtId="0" fontId="3" fillId="5" borderId="19" xfId="0" applyFont="1" applyFill="1" applyBorder="1" applyAlignment="1">
      <alignment horizontal="left" vertical="center" wrapText="1"/>
    </xf>
    <xf numFmtId="0" fontId="3" fillId="5" borderId="20" xfId="0" applyFont="1" applyFill="1" applyBorder="1" applyAlignment="1">
      <alignment horizontal="left" vertical="center" wrapText="1"/>
    </xf>
    <xf numFmtId="0" fontId="3" fillId="5" borderId="33" xfId="0" applyFont="1" applyFill="1" applyBorder="1" applyAlignment="1">
      <alignment horizontal="left" vertical="center" wrapText="1"/>
    </xf>
    <xf numFmtId="0" fontId="2" fillId="4" borderId="19" xfId="0" applyFont="1" applyFill="1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3" fillId="3" borderId="37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3" fillId="2" borderId="4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183">
    <dxf>
      <fill>
        <patternFill>
          <bgColor rgb="FF66CCFF"/>
        </patternFill>
      </fill>
    </dxf>
    <dxf>
      <font>
        <color theme="0"/>
      </font>
      <fill>
        <patternFill>
          <bgColor rgb="FF800080"/>
        </patternFill>
      </fill>
    </dxf>
    <dxf>
      <font>
        <color rgb="FF800000"/>
      </font>
      <fill>
        <patternFill>
          <bgColor rgb="FF80000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rgb="FF66CCFF"/>
        </patternFill>
      </fill>
    </dxf>
    <dxf>
      <font>
        <condense val="0"/>
        <extend val="0"/>
        <color indexed="9"/>
      </font>
      <fill>
        <patternFill>
          <bgColor indexed="20"/>
        </patternFill>
      </fill>
    </dxf>
    <dxf>
      <font>
        <condense val="0"/>
        <extend val="0"/>
        <color indexed="16"/>
      </font>
      <fill>
        <patternFill>
          <bgColor indexed="16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800080"/>
        </patternFill>
      </fill>
    </dxf>
    <dxf>
      <font>
        <color rgb="FF800000"/>
      </font>
      <fill>
        <patternFill>
          <bgColor rgb="FF80000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rgb="FF66CCFF"/>
        </patternFill>
      </fill>
    </dxf>
    <dxf>
      <font>
        <condense val="0"/>
        <extend val="0"/>
        <color indexed="9"/>
      </font>
      <fill>
        <patternFill>
          <bgColor indexed="20"/>
        </patternFill>
      </fill>
    </dxf>
    <dxf>
      <font>
        <condense val="0"/>
        <extend val="0"/>
        <color indexed="16"/>
      </font>
      <fill>
        <patternFill>
          <bgColor indexed="16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800080"/>
        </patternFill>
      </fill>
    </dxf>
    <dxf>
      <font>
        <color rgb="FF800000"/>
      </font>
      <fill>
        <patternFill>
          <bgColor rgb="FF80000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rgb="FF66CCFF"/>
        </patternFill>
      </fill>
    </dxf>
    <dxf>
      <font>
        <condense val="0"/>
        <extend val="0"/>
        <color indexed="9"/>
      </font>
      <fill>
        <patternFill>
          <bgColor indexed="20"/>
        </patternFill>
      </fill>
    </dxf>
    <dxf>
      <font>
        <condense val="0"/>
        <extend val="0"/>
        <color indexed="16"/>
      </font>
      <fill>
        <patternFill>
          <bgColor indexed="16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800080"/>
        </patternFill>
      </fill>
    </dxf>
    <dxf>
      <font>
        <color rgb="FF800000"/>
      </font>
      <fill>
        <patternFill>
          <bgColor rgb="FF80000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rgb="FF66CCFF"/>
        </patternFill>
      </fill>
    </dxf>
    <dxf>
      <font>
        <condense val="0"/>
        <extend val="0"/>
        <color indexed="9"/>
      </font>
      <fill>
        <patternFill>
          <bgColor indexed="20"/>
        </patternFill>
      </fill>
    </dxf>
    <dxf>
      <font>
        <condense val="0"/>
        <extend val="0"/>
        <color indexed="16"/>
      </font>
      <fill>
        <patternFill>
          <bgColor indexed="16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800080"/>
        </patternFill>
      </fill>
    </dxf>
    <dxf>
      <font>
        <color rgb="FF800000"/>
      </font>
      <fill>
        <patternFill>
          <bgColor rgb="FF80000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rgb="FF66CCFF"/>
        </patternFill>
      </fill>
    </dxf>
    <dxf>
      <font>
        <condense val="0"/>
        <extend val="0"/>
        <color indexed="9"/>
      </font>
      <fill>
        <patternFill>
          <bgColor indexed="20"/>
        </patternFill>
      </fill>
    </dxf>
    <dxf>
      <font>
        <condense val="0"/>
        <extend val="0"/>
        <color indexed="16"/>
      </font>
      <fill>
        <patternFill>
          <bgColor indexed="16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800080"/>
        </patternFill>
      </fill>
    </dxf>
    <dxf>
      <font>
        <color rgb="FF800000"/>
      </font>
      <fill>
        <patternFill>
          <bgColor rgb="FF80000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rgb="FF66CCFF"/>
        </patternFill>
      </fill>
    </dxf>
    <dxf>
      <font>
        <condense val="0"/>
        <extend val="0"/>
        <color indexed="9"/>
      </font>
      <fill>
        <patternFill>
          <bgColor indexed="20"/>
        </patternFill>
      </fill>
    </dxf>
    <dxf>
      <font>
        <condense val="0"/>
        <extend val="0"/>
        <color indexed="16"/>
      </font>
      <fill>
        <patternFill>
          <bgColor indexed="16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800080"/>
        </patternFill>
      </fill>
    </dxf>
    <dxf>
      <font>
        <color rgb="FF800000"/>
      </font>
      <fill>
        <patternFill>
          <bgColor rgb="FF80000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rgb="FF66CCFF"/>
        </patternFill>
      </fill>
    </dxf>
    <dxf>
      <font>
        <condense val="0"/>
        <extend val="0"/>
        <color indexed="9"/>
      </font>
      <fill>
        <patternFill>
          <bgColor indexed="20"/>
        </patternFill>
      </fill>
    </dxf>
    <dxf>
      <font>
        <condense val="0"/>
        <extend val="0"/>
        <color indexed="16"/>
      </font>
      <fill>
        <patternFill>
          <bgColor indexed="16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800080"/>
        </patternFill>
      </fill>
    </dxf>
    <dxf>
      <font>
        <color rgb="FF800000"/>
      </font>
      <fill>
        <patternFill>
          <bgColor rgb="FF80000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rgb="FF66CCFF"/>
        </patternFill>
      </fill>
    </dxf>
    <dxf>
      <font>
        <condense val="0"/>
        <extend val="0"/>
        <color indexed="9"/>
      </font>
      <fill>
        <patternFill>
          <bgColor indexed="20"/>
        </patternFill>
      </fill>
    </dxf>
    <dxf>
      <font>
        <condense val="0"/>
        <extend val="0"/>
        <color indexed="16"/>
      </font>
      <fill>
        <patternFill>
          <bgColor indexed="16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800080"/>
        </patternFill>
      </fill>
    </dxf>
    <dxf>
      <font>
        <color rgb="FF800000"/>
      </font>
      <fill>
        <patternFill>
          <bgColor rgb="FF80000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rgb="FF66CCFF"/>
        </patternFill>
      </fill>
    </dxf>
    <dxf>
      <font>
        <condense val="0"/>
        <extend val="0"/>
        <color indexed="9"/>
      </font>
      <fill>
        <patternFill>
          <bgColor indexed="20"/>
        </patternFill>
      </fill>
    </dxf>
    <dxf>
      <font>
        <condense val="0"/>
        <extend val="0"/>
        <color indexed="16"/>
      </font>
      <fill>
        <patternFill>
          <bgColor indexed="16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800080"/>
        </patternFill>
      </fill>
    </dxf>
    <dxf>
      <font>
        <color rgb="FF800000"/>
      </font>
      <fill>
        <patternFill>
          <bgColor rgb="FF80000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rgb="FF66CCFF"/>
        </patternFill>
      </fill>
    </dxf>
    <dxf>
      <font>
        <condense val="0"/>
        <extend val="0"/>
        <color indexed="9"/>
      </font>
      <fill>
        <patternFill>
          <bgColor indexed="20"/>
        </patternFill>
      </fill>
    </dxf>
    <dxf>
      <font>
        <condense val="0"/>
        <extend val="0"/>
        <color indexed="16"/>
      </font>
      <fill>
        <patternFill>
          <bgColor indexed="16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800080"/>
        </patternFill>
      </fill>
    </dxf>
    <dxf>
      <font>
        <color rgb="FF800000"/>
      </font>
      <fill>
        <patternFill>
          <bgColor rgb="FF80000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rgb="FF66CCFF"/>
        </patternFill>
      </fill>
    </dxf>
    <dxf>
      <font>
        <condense val="0"/>
        <extend val="0"/>
        <color indexed="9"/>
      </font>
      <fill>
        <patternFill>
          <bgColor indexed="20"/>
        </patternFill>
      </fill>
    </dxf>
    <dxf>
      <font>
        <condense val="0"/>
        <extend val="0"/>
        <color indexed="16"/>
      </font>
      <fill>
        <patternFill>
          <bgColor indexed="16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800080"/>
        </patternFill>
      </fill>
    </dxf>
    <dxf>
      <font>
        <color rgb="FF800000"/>
      </font>
      <fill>
        <patternFill>
          <bgColor rgb="FF80000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rgb="FF66CCFF"/>
        </patternFill>
      </fill>
    </dxf>
    <dxf>
      <font>
        <condense val="0"/>
        <extend val="0"/>
        <color indexed="9"/>
      </font>
      <fill>
        <patternFill>
          <bgColor indexed="20"/>
        </patternFill>
      </fill>
    </dxf>
    <dxf>
      <font>
        <condense val="0"/>
        <extend val="0"/>
        <color indexed="16"/>
      </font>
      <fill>
        <patternFill>
          <bgColor indexed="16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800080"/>
        </patternFill>
      </fill>
    </dxf>
    <dxf>
      <font>
        <color rgb="FF800000"/>
      </font>
      <fill>
        <patternFill>
          <bgColor rgb="FF80000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rgb="FF66CCFF"/>
        </patternFill>
      </fill>
    </dxf>
    <dxf>
      <font>
        <condense val="0"/>
        <extend val="0"/>
        <color indexed="9"/>
      </font>
      <fill>
        <patternFill>
          <bgColor indexed="20"/>
        </patternFill>
      </fill>
    </dxf>
    <dxf>
      <font>
        <condense val="0"/>
        <extend val="0"/>
        <color indexed="16"/>
      </font>
      <fill>
        <patternFill>
          <bgColor indexed="16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800080"/>
        </patternFill>
      </fill>
    </dxf>
    <dxf>
      <font>
        <color rgb="FF800000"/>
      </font>
      <fill>
        <patternFill>
          <bgColor rgb="FF80000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rgb="FF66CCFF"/>
        </patternFill>
      </fill>
    </dxf>
    <dxf>
      <font>
        <condense val="0"/>
        <extend val="0"/>
        <color indexed="9"/>
      </font>
      <fill>
        <patternFill>
          <bgColor indexed="20"/>
        </patternFill>
      </fill>
    </dxf>
    <dxf>
      <font>
        <condense val="0"/>
        <extend val="0"/>
        <color indexed="16"/>
      </font>
      <fill>
        <patternFill>
          <bgColor indexed="16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800080"/>
        </patternFill>
      </fill>
    </dxf>
    <dxf>
      <font>
        <color rgb="FF800000"/>
      </font>
      <fill>
        <patternFill>
          <bgColor rgb="FF80000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rgb="FF66CCFF"/>
        </patternFill>
      </fill>
    </dxf>
    <dxf>
      <font>
        <condense val="0"/>
        <extend val="0"/>
        <color indexed="9"/>
      </font>
      <fill>
        <patternFill>
          <bgColor indexed="20"/>
        </patternFill>
      </fill>
    </dxf>
    <dxf>
      <font>
        <condense val="0"/>
        <extend val="0"/>
        <color indexed="16"/>
      </font>
      <fill>
        <patternFill>
          <bgColor indexed="16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800080"/>
        </patternFill>
      </fill>
    </dxf>
    <dxf>
      <font>
        <color rgb="FF800000"/>
      </font>
      <fill>
        <patternFill>
          <bgColor rgb="FF80000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rgb="FF66CCFF"/>
        </patternFill>
      </fill>
    </dxf>
    <dxf>
      <font>
        <condense val="0"/>
        <extend val="0"/>
        <color indexed="9"/>
      </font>
      <fill>
        <patternFill>
          <bgColor indexed="20"/>
        </patternFill>
      </fill>
    </dxf>
    <dxf>
      <font>
        <condense val="0"/>
        <extend val="0"/>
        <color indexed="16"/>
      </font>
      <fill>
        <patternFill>
          <bgColor indexed="16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800080"/>
        </patternFill>
      </fill>
    </dxf>
    <dxf>
      <font>
        <color rgb="FF800000"/>
      </font>
      <fill>
        <patternFill>
          <bgColor rgb="FF800000"/>
        </patternFill>
      </fill>
    </dxf>
    <dxf>
      <font>
        <condense val="0"/>
        <extend val="0"/>
        <color indexed="9"/>
      </font>
      <fill>
        <patternFill>
          <bgColor indexed="17"/>
        </patternFill>
      </fill>
    </dxf>
    <dxf>
      <fill>
        <patternFill>
          <bgColor rgb="FF66CCFF"/>
        </patternFill>
      </fill>
    </dxf>
    <dxf>
      <font>
        <condense val="0"/>
        <extend val="0"/>
        <color indexed="9"/>
      </font>
      <fill>
        <patternFill>
          <bgColor indexed="20"/>
        </patternFill>
      </fill>
    </dxf>
    <dxf>
      <font>
        <condense val="0"/>
        <extend val="0"/>
        <color indexed="16"/>
      </font>
      <fill>
        <patternFill>
          <bgColor indexed="16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80008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66CCFF"/>
        </patternFill>
      </fill>
    </dxf>
    <dxf>
      <font>
        <color theme="0"/>
      </font>
      <fill>
        <patternFill>
          <bgColor rgb="FF80008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B2:B14"/>
  <sheetViews>
    <sheetView showGridLines="0" zoomScale="75" zoomScaleNormal="75" workbookViewId="0"/>
  </sheetViews>
  <sheetFormatPr baseColWidth="10" defaultColWidth="9.140625" defaultRowHeight="15"/>
  <cols>
    <col min="1" max="1" width="1.7109375" customWidth="1"/>
    <col min="2" max="2" width="200.7109375" customWidth="1"/>
    <col min="3" max="3" width="1.7109375" customWidth="1"/>
  </cols>
  <sheetData>
    <row r="2" spans="2:2" ht="26.25">
      <c r="B2" s="100" t="s">
        <v>255</v>
      </c>
    </row>
    <row r="4" spans="2:2" ht="288.75">
      <c r="B4" s="99" t="s">
        <v>261</v>
      </c>
    </row>
    <row r="14" spans="2:2">
      <c r="B14" s="8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X204"/>
  <sheetViews>
    <sheetView showGridLines="0" zoomScale="75" zoomScaleNormal="75" workbookViewId="0">
      <pane ySplit="4" topLeftCell="A5" activePane="bottomLeft" state="frozen"/>
      <selection pane="bottomLeft" activeCell="A5" sqref="A5"/>
    </sheetView>
  </sheetViews>
  <sheetFormatPr baseColWidth="10" defaultColWidth="9.140625" defaultRowHeight="15"/>
  <cols>
    <col min="1" max="1" width="1.7109375" customWidth="1"/>
    <col min="2" max="2" width="15.7109375" customWidth="1"/>
    <col min="3" max="5" width="3.7109375" customWidth="1"/>
    <col min="6" max="6" width="50.7109375" customWidth="1"/>
    <col min="7" max="7" width="100.7109375" customWidth="1"/>
    <col min="8" max="8" width="1.7109375" customWidth="1"/>
    <col min="9" max="11" width="3.7109375" customWidth="1"/>
    <col min="18" max="24" width="3.7109375" customWidth="1"/>
  </cols>
  <sheetData>
    <row r="1" spans="1:24" ht="15.75" thickBo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24" ht="28.5" customHeight="1" thickBot="1">
      <c r="A2" s="13"/>
      <c r="B2" s="110" t="str">
        <f>INDEX!B19</f>
        <v>Logical Governance Component</v>
      </c>
      <c r="C2" s="111"/>
      <c r="D2" s="111"/>
      <c r="E2" s="111"/>
      <c r="F2" s="112"/>
      <c r="G2" s="41" t="str">
        <f>INDEX!B20</f>
        <v>A Logical Process Component groups a set of Business Services from a governance perspective.</v>
      </c>
      <c r="I2" s="118" t="s">
        <v>23</v>
      </c>
      <c r="J2" s="119"/>
      <c r="K2" s="120"/>
    </row>
    <row r="3" spans="1:24" ht="15.75" thickBot="1">
      <c r="A3" s="13"/>
      <c r="B3" s="113" t="s">
        <v>0</v>
      </c>
      <c r="C3" s="114"/>
      <c r="D3" s="114"/>
      <c r="E3" s="114"/>
      <c r="F3" s="114"/>
      <c r="G3" s="115"/>
      <c r="I3" s="74"/>
      <c r="J3" s="116" t="s">
        <v>22</v>
      </c>
      <c r="K3" s="117"/>
    </row>
    <row r="4" spans="1:24" ht="68.25" customHeight="1" thickBot="1">
      <c r="A4" s="13"/>
      <c r="B4" s="1" t="s">
        <v>1</v>
      </c>
      <c r="C4" s="10" t="s">
        <v>2</v>
      </c>
      <c r="D4" s="10" t="s">
        <v>3</v>
      </c>
      <c r="E4" s="10" t="s">
        <v>17</v>
      </c>
      <c r="F4" s="2" t="s">
        <v>4</v>
      </c>
      <c r="G4" s="11" t="s">
        <v>0</v>
      </c>
      <c r="I4" s="75" t="s">
        <v>19</v>
      </c>
      <c r="J4" s="76" t="s">
        <v>20</v>
      </c>
      <c r="K4" s="77" t="s">
        <v>21</v>
      </c>
      <c r="R4" s="12">
        <v>0</v>
      </c>
      <c r="S4" s="12">
        <v>0</v>
      </c>
      <c r="T4" s="12">
        <v>0</v>
      </c>
      <c r="U4" s="12"/>
      <c r="V4" s="12"/>
      <c r="W4" s="12"/>
      <c r="X4" s="12"/>
    </row>
    <row r="5" spans="1:24">
      <c r="A5" s="13"/>
      <c r="B5" s="35" t="str">
        <f t="shared" ref="B5:B88" si="0">X5</f>
        <v>LGC.01</v>
      </c>
      <c r="C5" s="26" t="s">
        <v>7</v>
      </c>
      <c r="D5" s="26"/>
      <c r="E5" s="26"/>
      <c r="F5" s="28" t="str">
        <f t="shared" ref="F5:F10" si="1">CONCATENATE("Title -", B5)</f>
        <v>Title -LGC.01</v>
      </c>
      <c r="G5" s="29" t="str">
        <f t="shared" ref="G5:G10" si="2">CONCATENATE("Description - ", B5)</f>
        <v>Description - LGC.01</v>
      </c>
      <c r="I5" s="71"/>
      <c r="J5" s="78" t="s">
        <v>7</v>
      </c>
      <c r="K5" s="79"/>
      <c r="R5" s="12">
        <f xml:space="preserve"> IF(LEN($C5)&gt;0,R4+1,R4)</f>
        <v>1</v>
      </c>
      <c r="S5" s="12">
        <f>IF(LEN($C5)&gt;0, 0, IF(LEN($D5)&gt;0,S4+ 1,S4))</f>
        <v>0</v>
      </c>
      <c r="T5" s="12">
        <f>IF(COUNTA($C5:$D5)&gt;0, 0, IF(LEN($E5)&gt;0,T4+1,T4))</f>
        <v>0</v>
      </c>
      <c r="U5" s="12" t="str">
        <f>IF(R5&lt;10, CONCATENATE("0", R5), R5)</f>
        <v>01</v>
      </c>
      <c r="V5" s="12" t="str">
        <f>IF(S5&lt;10, CONCATENATE("0", S5), S5)</f>
        <v>00</v>
      </c>
      <c r="W5" s="12" t="str">
        <f>IF(T5&lt;10, CONCATENATE("0", T5), T5)</f>
        <v>00</v>
      </c>
      <c r="X5" s="12" t="str">
        <f>IF(COUNTA($C5:$E5)=0, "", CONCATENATE("LGC.", U5, IF(LEN($C5)&gt;0,"", CONCATENATE(".", V5, IF(LEN($D5)&gt;0,"",IF(LEN($E5)&gt;0,CONCATENATE(".",W5)))))))</f>
        <v>LGC.01</v>
      </c>
    </row>
    <row r="6" spans="1:24">
      <c r="A6" s="13"/>
      <c r="B6" s="35" t="str">
        <f t="shared" si="0"/>
        <v>LGC.01.01</v>
      </c>
      <c r="C6" s="26"/>
      <c r="D6" s="26" t="s">
        <v>7</v>
      </c>
      <c r="E6" s="26" t="s">
        <v>7</v>
      </c>
      <c r="F6" s="28" t="str">
        <f t="shared" si="1"/>
        <v>Title -LGC.01.01</v>
      </c>
      <c r="G6" s="29" t="str">
        <f t="shared" si="2"/>
        <v>Description - LGC.01.01</v>
      </c>
      <c r="I6" s="72"/>
      <c r="J6" s="80" t="s">
        <v>7</v>
      </c>
      <c r="K6" s="81"/>
      <c r="R6" s="12">
        <f t="shared" ref="R6:R54" si="3" xml:space="preserve"> IF(LEN($C6)&gt;0,R5+1,R5)</f>
        <v>1</v>
      </c>
      <c r="S6" s="12">
        <f t="shared" ref="S6:S54" si="4">IF(LEN($C6)&gt;0, 0, IF(LEN($D6)&gt;0,S5+ 1,S5))</f>
        <v>1</v>
      </c>
      <c r="T6" s="12">
        <f t="shared" ref="T6:T54" si="5">IF(COUNTA($C6:$D6)&gt;0, 0, IF(LEN($E6)&gt;0,T5+1,T5))</f>
        <v>0</v>
      </c>
      <c r="U6" s="12" t="str">
        <f t="shared" ref="U6:W50" si="6">IF(R6&lt;10, CONCATENATE("0", R6), R6)</f>
        <v>01</v>
      </c>
      <c r="V6" s="12" t="str">
        <f t="shared" si="6"/>
        <v>01</v>
      </c>
      <c r="W6" s="12" t="str">
        <f t="shared" si="6"/>
        <v>00</v>
      </c>
      <c r="X6" s="12" t="str">
        <f t="shared" ref="X6:X50" si="7">IF(COUNTA($C6:$E6)=0, "", CONCATENATE("LGC.", U6, IF(LEN($C6)&gt;0,"", CONCATENATE(".", V6, IF(LEN($D6)&gt;0,"",IF(LEN($E6)&gt;0,CONCATENATE(".",W6)))))))</f>
        <v>LGC.01.01</v>
      </c>
    </row>
    <row r="7" spans="1:24">
      <c r="A7" s="13"/>
      <c r="B7" s="35" t="str">
        <f t="shared" si="0"/>
        <v>LGC.01.01.01</v>
      </c>
      <c r="C7" s="26"/>
      <c r="D7" s="26"/>
      <c r="E7" s="26" t="s">
        <v>7</v>
      </c>
      <c r="F7" s="28" t="str">
        <f t="shared" si="1"/>
        <v>Title -LGC.01.01.01</v>
      </c>
      <c r="G7" s="29" t="str">
        <f t="shared" si="2"/>
        <v>Description - LGC.01.01.01</v>
      </c>
      <c r="I7" s="72"/>
      <c r="J7" s="80" t="s">
        <v>7</v>
      </c>
      <c r="K7" s="81"/>
      <c r="R7" s="12">
        <f t="shared" si="3"/>
        <v>1</v>
      </c>
      <c r="S7" s="12">
        <f t="shared" si="4"/>
        <v>1</v>
      </c>
      <c r="T7" s="12">
        <f t="shared" si="5"/>
        <v>1</v>
      </c>
      <c r="U7" s="12" t="str">
        <f t="shared" si="6"/>
        <v>01</v>
      </c>
      <c r="V7" s="12" t="str">
        <f t="shared" si="6"/>
        <v>01</v>
      </c>
      <c r="W7" s="12" t="str">
        <f t="shared" si="6"/>
        <v>01</v>
      </c>
      <c r="X7" s="12" t="str">
        <f t="shared" si="7"/>
        <v>LGC.01.01.01</v>
      </c>
    </row>
    <row r="8" spans="1:24">
      <c r="A8" s="13"/>
      <c r="B8" s="35" t="str">
        <f t="shared" si="0"/>
        <v>LGC.02</v>
      </c>
      <c r="C8" s="26" t="s">
        <v>7</v>
      </c>
      <c r="D8" s="26"/>
      <c r="E8" s="26"/>
      <c r="F8" s="28" t="str">
        <f t="shared" si="1"/>
        <v>Title -LGC.02</v>
      </c>
      <c r="G8" s="29" t="str">
        <f t="shared" si="2"/>
        <v>Description - LGC.02</v>
      </c>
      <c r="I8" s="72"/>
      <c r="J8" s="80" t="s">
        <v>7</v>
      </c>
      <c r="K8" s="81"/>
      <c r="R8" s="12">
        <f t="shared" si="3"/>
        <v>2</v>
      </c>
      <c r="S8" s="12">
        <f t="shared" si="4"/>
        <v>0</v>
      </c>
      <c r="T8" s="12">
        <f t="shared" si="5"/>
        <v>0</v>
      </c>
      <c r="U8" s="12" t="str">
        <f t="shared" si="6"/>
        <v>02</v>
      </c>
      <c r="V8" s="12" t="str">
        <f t="shared" si="6"/>
        <v>00</v>
      </c>
      <c r="W8" s="12" t="str">
        <f t="shared" si="6"/>
        <v>00</v>
      </c>
      <c r="X8" s="12" t="str">
        <f t="shared" si="7"/>
        <v>LGC.02</v>
      </c>
    </row>
    <row r="9" spans="1:24">
      <c r="A9" s="13"/>
      <c r="B9" s="35" t="str">
        <f t="shared" si="0"/>
        <v>LGC.02.01</v>
      </c>
      <c r="C9" s="26"/>
      <c r="D9" s="26" t="s">
        <v>7</v>
      </c>
      <c r="E9" s="26"/>
      <c r="F9" s="28" t="str">
        <f t="shared" si="1"/>
        <v>Title -LGC.02.01</v>
      </c>
      <c r="G9" s="29" t="str">
        <f t="shared" si="2"/>
        <v>Description - LGC.02.01</v>
      </c>
      <c r="I9" s="72"/>
      <c r="J9" s="80" t="s">
        <v>7</v>
      </c>
      <c r="K9" s="81"/>
      <c r="R9" s="12">
        <f t="shared" si="3"/>
        <v>2</v>
      </c>
      <c r="S9" s="12">
        <f t="shared" si="4"/>
        <v>1</v>
      </c>
      <c r="T9" s="12">
        <f t="shared" si="5"/>
        <v>0</v>
      </c>
      <c r="U9" s="12" t="str">
        <f t="shared" si="6"/>
        <v>02</v>
      </c>
      <c r="V9" s="12" t="str">
        <f t="shared" si="6"/>
        <v>01</v>
      </c>
      <c r="W9" s="12" t="str">
        <f t="shared" si="6"/>
        <v>00</v>
      </c>
      <c r="X9" s="12" t="str">
        <f t="shared" si="7"/>
        <v>LGC.02.01</v>
      </c>
    </row>
    <row r="10" spans="1:24">
      <c r="A10" s="13"/>
      <c r="B10" s="35" t="str">
        <f t="shared" si="0"/>
        <v>LGC.02.01.01</v>
      </c>
      <c r="C10" s="26"/>
      <c r="D10" s="26"/>
      <c r="E10" s="26" t="s">
        <v>7</v>
      </c>
      <c r="F10" s="28" t="str">
        <f t="shared" si="1"/>
        <v>Title -LGC.02.01.01</v>
      </c>
      <c r="G10" s="29" t="str">
        <f t="shared" si="2"/>
        <v>Description - LGC.02.01.01</v>
      </c>
      <c r="I10" s="72"/>
      <c r="J10" s="80" t="s">
        <v>7</v>
      </c>
      <c r="K10" s="81"/>
      <c r="R10" s="12">
        <f t="shared" si="3"/>
        <v>2</v>
      </c>
      <c r="S10" s="12">
        <f t="shared" si="4"/>
        <v>1</v>
      </c>
      <c r="T10" s="12">
        <f t="shared" si="5"/>
        <v>1</v>
      </c>
      <c r="U10" s="12" t="str">
        <f t="shared" si="6"/>
        <v>02</v>
      </c>
      <c r="V10" s="12" t="str">
        <f t="shared" si="6"/>
        <v>01</v>
      </c>
      <c r="W10" s="12" t="str">
        <f t="shared" si="6"/>
        <v>01</v>
      </c>
      <c r="X10" s="12" t="str">
        <f t="shared" si="7"/>
        <v>LGC.02.01.01</v>
      </c>
    </row>
    <row r="11" spans="1:24">
      <c r="A11" s="13"/>
      <c r="B11" s="35" t="str">
        <f t="shared" si="0"/>
        <v/>
      </c>
      <c r="C11" s="26"/>
      <c r="D11" s="26"/>
      <c r="E11" s="26"/>
      <c r="F11" s="28"/>
      <c r="G11" s="29"/>
      <c r="I11" s="72"/>
      <c r="J11" s="80"/>
      <c r="K11" s="81"/>
      <c r="R11" s="12">
        <f t="shared" si="3"/>
        <v>2</v>
      </c>
      <c r="S11" s="12">
        <f t="shared" si="4"/>
        <v>1</v>
      </c>
      <c r="T11" s="12">
        <f t="shared" si="5"/>
        <v>1</v>
      </c>
      <c r="U11" s="12" t="str">
        <f t="shared" si="6"/>
        <v>02</v>
      </c>
      <c r="V11" s="12" t="str">
        <f t="shared" si="6"/>
        <v>01</v>
      </c>
      <c r="W11" s="12" t="str">
        <f t="shared" si="6"/>
        <v>01</v>
      </c>
      <c r="X11" s="12" t="str">
        <f t="shared" si="7"/>
        <v/>
      </c>
    </row>
    <row r="12" spans="1:24">
      <c r="A12" s="13"/>
      <c r="B12" s="35" t="str">
        <f t="shared" si="0"/>
        <v/>
      </c>
      <c r="C12" s="26"/>
      <c r="D12" s="26"/>
      <c r="E12" s="26"/>
      <c r="F12" s="28"/>
      <c r="G12" s="29"/>
      <c r="I12" s="72"/>
      <c r="J12" s="80"/>
      <c r="K12" s="81"/>
      <c r="R12" s="12">
        <f t="shared" si="3"/>
        <v>2</v>
      </c>
      <c r="S12" s="12">
        <f t="shared" si="4"/>
        <v>1</v>
      </c>
      <c r="T12" s="12">
        <f t="shared" si="5"/>
        <v>1</v>
      </c>
      <c r="U12" s="12" t="str">
        <f t="shared" si="6"/>
        <v>02</v>
      </c>
      <c r="V12" s="12" t="str">
        <f t="shared" si="6"/>
        <v>01</v>
      </c>
      <c r="W12" s="12" t="str">
        <f t="shared" si="6"/>
        <v>01</v>
      </c>
      <c r="X12" s="12" t="str">
        <f t="shared" si="7"/>
        <v/>
      </c>
    </row>
    <row r="13" spans="1:24">
      <c r="A13" s="13"/>
      <c r="B13" s="35" t="str">
        <f t="shared" si="0"/>
        <v/>
      </c>
      <c r="C13" s="26"/>
      <c r="D13" s="26"/>
      <c r="E13" s="26"/>
      <c r="F13" s="28"/>
      <c r="G13" s="29"/>
      <c r="I13" s="72"/>
      <c r="J13" s="80"/>
      <c r="K13" s="81"/>
      <c r="R13" s="12">
        <f t="shared" si="3"/>
        <v>2</v>
      </c>
      <c r="S13" s="12">
        <f t="shared" si="4"/>
        <v>1</v>
      </c>
      <c r="T13" s="12">
        <f t="shared" si="5"/>
        <v>1</v>
      </c>
      <c r="U13" s="12" t="str">
        <f t="shared" si="6"/>
        <v>02</v>
      </c>
      <c r="V13" s="12" t="str">
        <f t="shared" si="6"/>
        <v>01</v>
      </c>
      <c r="W13" s="12" t="str">
        <f t="shared" si="6"/>
        <v>01</v>
      </c>
      <c r="X13" s="12" t="str">
        <f t="shared" si="7"/>
        <v/>
      </c>
    </row>
    <row r="14" spans="1:24">
      <c r="A14" s="13"/>
      <c r="B14" s="35" t="str">
        <f t="shared" si="0"/>
        <v/>
      </c>
      <c r="C14" s="26"/>
      <c r="D14" s="26"/>
      <c r="E14" s="26"/>
      <c r="F14" s="28"/>
      <c r="G14" s="29"/>
      <c r="I14" s="72"/>
      <c r="J14" s="80"/>
      <c r="K14" s="81"/>
      <c r="R14" s="12">
        <f t="shared" si="3"/>
        <v>2</v>
      </c>
      <c r="S14" s="12">
        <f t="shared" si="4"/>
        <v>1</v>
      </c>
      <c r="T14" s="12">
        <f t="shared" si="5"/>
        <v>1</v>
      </c>
      <c r="U14" s="12" t="str">
        <f t="shared" si="6"/>
        <v>02</v>
      </c>
      <c r="V14" s="12" t="str">
        <f t="shared" si="6"/>
        <v>01</v>
      </c>
      <c r="W14" s="12" t="str">
        <f t="shared" si="6"/>
        <v>01</v>
      </c>
      <c r="X14" s="12" t="str">
        <f t="shared" si="7"/>
        <v/>
      </c>
    </row>
    <row r="15" spans="1:24">
      <c r="A15" s="13"/>
      <c r="B15" s="35" t="str">
        <f t="shared" si="0"/>
        <v/>
      </c>
      <c r="C15" s="26"/>
      <c r="D15" s="26"/>
      <c r="E15" s="26"/>
      <c r="F15" s="28"/>
      <c r="G15" s="29"/>
      <c r="I15" s="72"/>
      <c r="J15" s="80"/>
      <c r="K15" s="81"/>
      <c r="R15" s="12">
        <f t="shared" si="3"/>
        <v>2</v>
      </c>
      <c r="S15" s="12">
        <f t="shared" si="4"/>
        <v>1</v>
      </c>
      <c r="T15" s="12">
        <f t="shared" si="5"/>
        <v>1</v>
      </c>
      <c r="U15" s="12" t="str">
        <f t="shared" si="6"/>
        <v>02</v>
      </c>
      <c r="V15" s="12" t="str">
        <f t="shared" si="6"/>
        <v>01</v>
      </c>
      <c r="W15" s="12" t="str">
        <f t="shared" si="6"/>
        <v>01</v>
      </c>
      <c r="X15" s="12" t="str">
        <f t="shared" si="7"/>
        <v/>
      </c>
    </row>
    <row r="16" spans="1:24">
      <c r="A16" s="13"/>
      <c r="B16" s="35" t="str">
        <f t="shared" si="0"/>
        <v/>
      </c>
      <c r="C16" s="26"/>
      <c r="D16" s="26"/>
      <c r="E16" s="26"/>
      <c r="F16" s="28"/>
      <c r="G16" s="29"/>
      <c r="I16" s="72"/>
      <c r="J16" s="80"/>
      <c r="K16" s="81"/>
      <c r="R16" s="12">
        <f t="shared" si="3"/>
        <v>2</v>
      </c>
      <c r="S16" s="12">
        <f t="shared" si="4"/>
        <v>1</v>
      </c>
      <c r="T16" s="12">
        <f t="shared" si="5"/>
        <v>1</v>
      </c>
      <c r="U16" s="12" t="str">
        <f t="shared" si="6"/>
        <v>02</v>
      </c>
      <c r="V16" s="12" t="str">
        <f t="shared" si="6"/>
        <v>01</v>
      </c>
      <c r="W16" s="12" t="str">
        <f t="shared" si="6"/>
        <v>01</v>
      </c>
      <c r="X16" s="12" t="str">
        <f t="shared" si="7"/>
        <v/>
      </c>
    </row>
    <row r="17" spans="1:24">
      <c r="A17" s="13"/>
      <c r="B17" s="35" t="str">
        <f t="shared" si="0"/>
        <v/>
      </c>
      <c r="C17" s="26"/>
      <c r="D17" s="26"/>
      <c r="E17" s="26"/>
      <c r="F17" s="28"/>
      <c r="G17" s="29"/>
      <c r="I17" s="72"/>
      <c r="J17" s="80"/>
      <c r="K17" s="81"/>
      <c r="R17" s="12">
        <f t="shared" si="3"/>
        <v>2</v>
      </c>
      <c r="S17" s="12">
        <f t="shared" si="4"/>
        <v>1</v>
      </c>
      <c r="T17" s="12">
        <f t="shared" si="5"/>
        <v>1</v>
      </c>
      <c r="U17" s="12" t="str">
        <f t="shared" si="6"/>
        <v>02</v>
      </c>
      <c r="V17" s="12" t="str">
        <f t="shared" si="6"/>
        <v>01</v>
      </c>
      <c r="W17" s="12" t="str">
        <f t="shared" si="6"/>
        <v>01</v>
      </c>
      <c r="X17" s="12" t="str">
        <f t="shared" si="7"/>
        <v/>
      </c>
    </row>
    <row r="18" spans="1:24">
      <c r="A18" s="13"/>
      <c r="B18" s="35" t="str">
        <f t="shared" si="0"/>
        <v/>
      </c>
      <c r="C18" s="26"/>
      <c r="D18" s="26"/>
      <c r="E18" s="26"/>
      <c r="F18" s="28"/>
      <c r="G18" s="29"/>
      <c r="I18" s="72"/>
      <c r="J18" s="80"/>
      <c r="K18" s="81"/>
      <c r="R18" s="12">
        <f t="shared" si="3"/>
        <v>2</v>
      </c>
      <c r="S18" s="12">
        <f t="shared" si="4"/>
        <v>1</v>
      </c>
      <c r="T18" s="12">
        <f t="shared" si="5"/>
        <v>1</v>
      </c>
      <c r="U18" s="12" t="str">
        <f t="shared" si="6"/>
        <v>02</v>
      </c>
      <c r="V18" s="12" t="str">
        <f t="shared" si="6"/>
        <v>01</v>
      </c>
      <c r="W18" s="12" t="str">
        <f t="shared" si="6"/>
        <v>01</v>
      </c>
      <c r="X18" s="12" t="str">
        <f t="shared" si="7"/>
        <v/>
      </c>
    </row>
    <row r="19" spans="1:24">
      <c r="A19" s="13"/>
      <c r="B19" s="35" t="str">
        <f t="shared" si="0"/>
        <v/>
      </c>
      <c r="C19" s="26"/>
      <c r="D19" s="26"/>
      <c r="E19" s="26"/>
      <c r="F19" s="28"/>
      <c r="G19" s="29"/>
      <c r="I19" s="72"/>
      <c r="J19" s="80"/>
      <c r="K19" s="81"/>
      <c r="R19" s="12">
        <f t="shared" si="3"/>
        <v>2</v>
      </c>
      <c r="S19" s="12">
        <f t="shared" si="4"/>
        <v>1</v>
      </c>
      <c r="T19" s="12">
        <f t="shared" si="5"/>
        <v>1</v>
      </c>
      <c r="U19" s="12" t="str">
        <f t="shared" si="6"/>
        <v>02</v>
      </c>
      <c r="V19" s="12" t="str">
        <f t="shared" si="6"/>
        <v>01</v>
      </c>
      <c r="W19" s="12" t="str">
        <f t="shared" si="6"/>
        <v>01</v>
      </c>
      <c r="X19" s="12" t="str">
        <f t="shared" si="7"/>
        <v/>
      </c>
    </row>
    <row r="20" spans="1:24">
      <c r="A20" s="13"/>
      <c r="B20" s="35" t="str">
        <f t="shared" si="0"/>
        <v/>
      </c>
      <c r="C20" s="26"/>
      <c r="D20" s="26"/>
      <c r="E20" s="26"/>
      <c r="F20" s="28"/>
      <c r="G20" s="29"/>
      <c r="I20" s="72"/>
      <c r="J20" s="80"/>
      <c r="K20" s="81"/>
      <c r="R20" s="12">
        <f t="shared" si="3"/>
        <v>2</v>
      </c>
      <c r="S20" s="12">
        <f t="shared" si="4"/>
        <v>1</v>
      </c>
      <c r="T20" s="12">
        <f t="shared" si="5"/>
        <v>1</v>
      </c>
      <c r="U20" s="12" t="str">
        <f t="shared" si="6"/>
        <v>02</v>
      </c>
      <c r="V20" s="12" t="str">
        <f t="shared" si="6"/>
        <v>01</v>
      </c>
      <c r="W20" s="12" t="str">
        <f t="shared" si="6"/>
        <v>01</v>
      </c>
      <c r="X20" s="12" t="str">
        <f t="shared" si="7"/>
        <v/>
      </c>
    </row>
    <row r="21" spans="1:24">
      <c r="A21" s="13"/>
      <c r="B21" s="35" t="str">
        <f t="shared" si="0"/>
        <v/>
      </c>
      <c r="C21" s="26"/>
      <c r="D21" s="26"/>
      <c r="E21" s="26"/>
      <c r="F21" s="28"/>
      <c r="G21" s="29"/>
      <c r="I21" s="72"/>
      <c r="J21" s="80"/>
      <c r="K21" s="81"/>
      <c r="R21" s="12">
        <f t="shared" si="3"/>
        <v>2</v>
      </c>
      <c r="S21" s="12">
        <f t="shared" si="4"/>
        <v>1</v>
      </c>
      <c r="T21" s="12">
        <f t="shared" si="5"/>
        <v>1</v>
      </c>
      <c r="U21" s="12" t="str">
        <f t="shared" si="6"/>
        <v>02</v>
      </c>
      <c r="V21" s="12" t="str">
        <f t="shared" si="6"/>
        <v>01</v>
      </c>
      <c r="W21" s="12" t="str">
        <f t="shared" si="6"/>
        <v>01</v>
      </c>
      <c r="X21" s="12" t="str">
        <f t="shared" si="7"/>
        <v/>
      </c>
    </row>
    <row r="22" spans="1:24">
      <c r="A22" s="13"/>
      <c r="B22" s="35" t="str">
        <f t="shared" si="0"/>
        <v/>
      </c>
      <c r="C22" s="26"/>
      <c r="D22" s="26"/>
      <c r="E22" s="26"/>
      <c r="F22" s="28"/>
      <c r="G22" s="29"/>
      <c r="I22" s="72"/>
      <c r="J22" s="80"/>
      <c r="K22" s="81"/>
      <c r="R22" s="12">
        <f t="shared" si="3"/>
        <v>2</v>
      </c>
      <c r="S22" s="12">
        <f t="shared" si="4"/>
        <v>1</v>
      </c>
      <c r="T22" s="12">
        <f t="shared" si="5"/>
        <v>1</v>
      </c>
      <c r="U22" s="12" t="str">
        <f t="shared" si="6"/>
        <v>02</v>
      </c>
      <c r="V22" s="12" t="str">
        <f t="shared" si="6"/>
        <v>01</v>
      </c>
      <c r="W22" s="12" t="str">
        <f t="shared" si="6"/>
        <v>01</v>
      </c>
      <c r="X22" s="12" t="str">
        <f t="shared" si="7"/>
        <v/>
      </c>
    </row>
    <row r="23" spans="1:24">
      <c r="A23" s="13"/>
      <c r="B23" s="35" t="str">
        <f t="shared" si="0"/>
        <v/>
      </c>
      <c r="C23" s="26"/>
      <c r="D23" s="26"/>
      <c r="E23" s="26"/>
      <c r="F23" s="28"/>
      <c r="G23" s="29"/>
      <c r="I23" s="72"/>
      <c r="J23" s="80"/>
      <c r="K23" s="81"/>
      <c r="R23" s="12">
        <f t="shared" si="3"/>
        <v>2</v>
      </c>
      <c r="S23" s="12">
        <f t="shared" si="4"/>
        <v>1</v>
      </c>
      <c r="T23" s="12">
        <f t="shared" si="5"/>
        <v>1</v>
      </c>
      <c r="U23" s="12" t="str">
        <f t="shared" si="6"/>
        <v>02</v>
      </c>
      <c r="V23" s="12" t="str">
        <f t="shared" si="6"/>
        <v>01</v>
      </c>
      <c r="W23" s="12" t="str">
        <f t="shared" si="6"/>
        <v>01</v>
      </c>
      <c r="X23" s="12" t="str">
        <f t="shared" si="7"/>
        <v/>
      </c>
    </row>
    <row r="24" spans="1:24">
      <c r="A24" s="13"/>
      <c r="B24" s="35" t="str">
        <f t="shared" si="0"/>
        <v/>
      </c>
      <c r="C24" s="26"/>
      <c r="D24" s="26"/>
      <c r="E24" s="26"/>
      <c r="F24" s="28"/>
      <c r="G24" s="29"/>
      <c r="I24" s="72"/>
      <c r="J24" s="80"/>
      <c r="K24" s="81"/>
      <c r="R24" s="12">
        <f t="shared" si="3"/>
        <v>2</v>
      </c>
      <c r="S24" s="12">
        <f t="shared" si="4"/>
        <v>1</v>
      </c>
      <c r="T24" s="12">
        <f t="shared" si="5"/>
        <v>1</v>
      </c>
      <c r="U24" s="12" t="str">
        <f t="shared" si="6"/>
        <v>02</v>
      </c>
      <c r="V24" s="12" t="str">
        <f t="shared" si="6"/>
        <v>01</v>
      </c>
      <c r="W24" s="12" t="str">
        <f t="shared" si="6"/>
        <v>01</v>
      </c>
      <c r="X24" s="12" t="str">
        <f t="shared" si="7"/>
        <v/>
      </c>
    </row>
    <row r="25" spans="1:24">
      <c r="A25" s="13"/>
      <c r="B25" s="35" t="str">
        <f t="shared" si="0"/>
        <v/>
      </c>
      <c r="C25" s="26"/>
      <c r="D25" s="26"/>
      <c r="E25" s="26"/>
      <c r="F25" s="28"/>
      <c r="G25" s="29"/>
      <c r="I25" s="72"/>
      <c r="J25" s="80"/>
      <c r="K25" s="81"/>
      <c r="R25" s="12">
        <f t="shared" si="3"/>
        <v>2</v>
      </c>
      <c r="S25" s="12">
        <f t="shared" si="4"/>
        <v>1</v>
      </c>
      <c r="T25" s="12">
        <f t="shared" si="5"/>
        <v>1</v>
      </c>
      <c r="U25" s="12" t="str">
        <f t="shared" si="6"/>
        <v>02</v>
      </c>
      <c r="V25" s="12" t="str">
        <f t="shared" si="6"/>
        <v>01</v>
      </c>
      <c r="W25" s="12" t="str">
        <f t="shared" si="6"/>
        <v>01</v>
      </c>
      <c r="X25" s="12" t="str">
        <f t="shared" si="7"/>
        <v/>
      </c>
    </row>
    <row r="26" spans="1:24">
      <c r="A26" s="13"/>
      <c r="B26" s="35" t="str">
        <f t="shared" si="0"/>
        <v/>
      </c>
      <c r="C26" s="26"/>
      <c r="D26" s="26"/>
      <c r="E26" s="26"/>
      <c r="F26" s="28"/>
      <c r="G26" s="29"/>
      <c r="I26" s="72"/>
      <c r="J26" s="80"/>
      <c r="K26" s="81"/>
      <c r="R26" s="12">
        <f t="shared" si="3"/>
        <v>2</v>
      </c>
      <c r="S26" s="12">
        <f t="shared" si="4"/>
        <v>1</v>
      </c>
      <c r="T26" s="12">
        <f t="shared" si="5"/>
        <v>1</v>
      </c>
      <c r="U26" s="12" t="str">
        <f t="shared" si="6"/>
        <v>02</v>
      </c>
      <c r="V26" s="12" t="str">
        <f t="shared" si="6"/>
        <v>01</v>
      </c>
      <c r="W26" s="12" t="str">
        <f t="shared" si="6"/>
        <v>01</v>
      </c>
      <c r="X26" s="12" t="str">
        <f t="shared" si="7"/>
        <v/>
      </c>
    </row>
    <row r="27" spans="1:24">
      <c r="A27" s="13"/>
      <c r="B27" s="35" t="str">
        <f t="shared" si="0"/>
        <v/>
      </c>
      <c r="C27" s="26"/>
      <c r="D27" s="26"/>
      <c r="E27" s="26"/>
      <c r="F27" s="28"/>
      <c r="G27" s="29"/>
      <c r="I27" s="72"/>
      <c r="J27" s="80"/>
      <c r="K27" s="81"/>
      <c r="R27" s="12">
        <f t="shared" si="3"/>
        <v>2</v>
      </c>
      <c r="S27" s="12">
        <f t="shared" si="4"/>
        <v>1</v>
      </c>
      <c r="T27" s="12">
        <f t="shared" si="5"/>
        <v>1</v>
      </c>
      <c r="U27" s="12" t="str">
        <f t="shared" si="6"/>
        <v>02</v>
      </c>
      <c r="V27" s="12" t="str">
        <f t="shared" si="6"/>
        <v>01</v>
      </c>
      <c r="W27" s="12" t="str">
        <f t="shared" si="6"/>
        <v>01</v>
      </c>
      <c r="X27" s="12" t="str">
        <f t="shared" si="7"/>
        <v/>
      </c>
    </row>
    <row r="28" spans="1:24">
      <c r="A28" s="13"/>
      <c r="B28" s="35" t="str">
        <f t="shared" si="0"/>
        <v/>
      </c>
      <c r="C28" s="26"/>
      <c r="D28" s="26"/>
      <c r="E28" s="26"/>
      <c r="F28" s="28"/>
      <c r="G28" s="29"/>
      <c r="I28" s="72"/>
      <c r="J28" s="80"/>
      <c r="K28" s="81"/>
      <c r="R28" s="12">
        <f t="shared" si="3"/>
        <v>2</v>
      </c>
      <c r="S28" s="12">
        <f t="shared" si="4"/>
        <v>1</v>
      </c>
      <c r="T28" s="12">
        <f t="shared" si="5"/>
        <v>1</v>
      </c>
      <c r="U28" s="12" t="str">
        <f t="shared" si="6"/>
        <v>02</v>
      </c>
      <c r="V28" s="12" t="str">
        <f t="shared" si="6"/>
        <v>01</v>
      </c>
      <c r="W28" s="12" t="str">
        <f t="shared" si="6"/>
        <v>01</v>
      </c>
      <c r="X28" s="12" t="str">
        <f t="shared" si="7"/>
        <v/>
      </c>
    </row>
    <row r="29" spans="1:24">
      <c r="A29" s="13"/>
      <c r="B29" s="35" t="str">
        <f t="shared" si="0"/>
        <v/>
      </c>
      <c r="C29" s="26"/>
      <c r="D29" s="26"/>
      <c r="E29" s="26"/>
      <c r="F29" s="28"/>
      <c r="G29" s="29"/>
      <c r="I29" s="72"/>
      <c r="J29" s="80"/>
      <c r="K29" s="81"/>
      <c r="R29" s="12">
        <f t="shared" si="3"/>
        <v>2</v>
      </c>
      <c r="S29" s="12">
        <f t="shared" si="4"/>
        <v>1</v>
      </c>
      <c r="T29" s="12">
        <f t="shared" si="5"/>
        <v>1</v>
      </c>
      <c r="U29" s="12" t="str">
        <f t="shared" si="6"/>
        <v>02</v>
      </c>
      <c r="V29" s="12" t="str">
        <f t="shared" si="6"/>
        <v>01</v>
      </c>
      <c r="W29" s="12" t="str">
        <f t="shared" si="6"/>
        <v>01</v>
      </c>
      <c r="X29" s="12" t="str">
        <f t="shared" si="7"/>
        <v/>
      </c>
    </row>
    <row r="30" spans="1:24">
      <c r="A30" s="13"/>
      <c r="B30" s="35" t="str">
        <f t="shared" si="0"/>
        <v/>
      </c>
      <c r="C30" s="26"/>
      <c r="D30" s="26"/>
      <c r="E30" s="26"/>
      <c r="F30" s="28"/>
      <c r="G30" s="29"/>
      <c r="I30" s="72"/>
      <c r="J30" s="80"/>
      <c r="K30" s="81"/>
      <c r="R30" s="12">
        <f t="shared" si="3"/>
        <v>2</v>
      </c>
      <c r="S30" s="12">
        <f t="shared" si="4"/>
        <v>1</v>
      </c>
      <c r="T30" s="12">
        <f t="shared" si="5"/>
        <v>1</v>
      </c>
      <c r="U30" s="12" t="str">
        <f t="shared" si="6"/>
        <v>02</v>
      </c>
      <c r="V30" s="12" t="str">
        <f t="shared" si="6"/>
        <v>01</v>
      </c>
      <c r="W30" s="12" t="str">
        <f t="shared" si="6"/>
        <v>01</v>
      </c>
      <c r="X30" s="12" t="str">
        <f t="shared" si="7"/>
        <v/>
      </c>
    </row>
    <row r="31" spans="1:24">
      <c r="A31" s="13"/>
      <c r="B31" s="35" t="str">
        <f t="shared" si="0"/>
        <v/>
      </c>
      <c r="C31" s="26"/>
      <c r="D31" s="26"/>
      <c r="E31" s="26"/>
      <c r="F31" s="28"/>
      <c r="G31" s="29"/>
      <c r="I31" s="72"/>
      <c r="J31" s="80"/>
      <c r="K31" s="81"/>
      <c r="R31" s="12">
        <f t="shared" si="3"/>
        <v>2</v>
      </c>
      <c r="S31" s="12">
        <f t="shared" si="4"/>
        <v>1</v>
      </c>
      <c r="T31" s="12">
        <f t="shared" si="5"/>
        <v>1</v>
      </c>
      <c r="U31" s="12" t="str">
        <f t="shared" si="6"/>
        <v>02</v>
      </c>
      <c r="V31" s="12" t="str">
        <f t="shared" si="6"/>
        <v>01</v>
      </c>
      <c r="W31" s="12" t="str">
        <f t="shared" si="6"/>
        <v>01</v>
      </c>
      <c r="X31" s="12" t="str">
        <f t="shared" si="7"/>
        <v/>
      </c>
    </row>
    <row r="32" spans="1:24">
      <c r="A32" s="13"/>
      <c r="B32" s="35" t="str">
        <f t="shared" si="0"/>
        <v/>
      </c>
      <c r="C32" s="26"/>
      <c r="D32" s="26"/>
      <c r="E32" s="26"/>
      <c r="F32" s="28"/>
      <c r="G32" s="33"/>
      <c r="I32" s="72"/>
      <c r="J32" s="80"/>
      <c r="K32" s="81"/>
      <c r="R32" s="12">
        <f t="shared" si="3"/>
        <v>2</v>
      </c>
      <c r="S32" s="12">
        <f t="shared" si="4"/>
        <v>1</v>
      </c>
      <c r="T32" s="12">
        <f t="shared" si="5"/>
        <v>1</v>
      </c>
      <c r="U32" s="12" t="str">
        <f t="shared" si="6"/>
        <v>02</v>
      </c>
      <c r="V32" s="12" t="str">
        <f t="shared" si="6"/>
        <v>01</v>
      </c>
      <c r="W32" s="12" t="str">
        <f t="shared" si="6"/>
        <v>01</v>
      </c>
      <c r="X32" s="12" t="str">
        <f t="shared" si="7"/>
        <v/>
      </c>
    </row>
    <row r="33" spans="1:24">
      <c r="A33" s="13"/>
      <c r="B33" s="35" t="str">
        <f t="shared" si="0"/>
        <v/>
      </c>
      <c r="C33" s="26"/>
      <c r="D33" s="26"/>
      <c r="E33" s="26"/>
      <c r="F33" s="28"/>
      <c r="G33" s="29"/>
      <c r="I33" s="72"/>
      <c r="J33" s="80"/>
      <c r="K33" s="81"/>
      <c r="R33" s="12">
        <f t="shared" si="3"/>
        <v>2</v>
      </c>
      <c r="S33" s="12">
        <f t="shared" si="4"/>
        <v>1</v>
      </c>
      <c r="T33" s="12">
        <f t="shared" si="5"/>
        <v>1</v>
      </c>
      <c r="U33" s="12" t="str">
        <f t="shared" si="6"/>
        <v>02</v>
      </c>
      <c r="V33" s="12" t="str">
        <f t="shared" si="6"/>
        <v>01</v>
      </c>
      <c r="W33" s="12" t="str">
        <f t="shared" si="6"/>
        <v>01</v>
      </c>
      <c r="X33" s="12" t="str">
        <f t="shared" si="7"/>
        <v/>
      </c>
    </row>
    <row r="34" spans="1:24">
      <c r="A34" s="13"/>
      <c r="B34" s="35" t="str">
        <f t="shared" si="0"/>
        <v/>
      </c>
      <c r="C34" s="26"/>
      <c r="D34" s="26"/>
      <c r="E34" s="26"/>
      <c r="F34" s="28"/>
      <c r="G34" s="29"/>
      <c r="I34" s="72"/>
      <c r="J34" s="80"/>
      <c r="K34" s="81"/>
      <c r="R34" s="12">
        <f t="shared" si="3"/>
        <v>2</v>
      </c>
      <c r="S34" s="12">
        <f t="shared" si="4"/>
        <v>1</v>
      </c>
      <c r="T34" s="12">
        <f t="shared" si="5"/>
        <v>1</v>
      </c>
      <c r="U34" s="12" t="str">
        <f t="shared" si="6"/>
        <v>02</v>
      </c>
      <c r="V34" s="12" t="str">
        <f t="shared" si="6"/>
        <v>01</v>
      </c>
      <c r="W34" s="12" t="str">
        <f t="shared" si="6"/>
        <v>01</v>
      </c>
      <c r="X34" s="12" t="str">
        <f t="shared" si="7"/>
        <v/>
      </c>
    </row>
    <row r="35" spans="1:24">
      <c r="A35" s="13"/>
      <c r="B35" s="35" t="str">
        <f t="shared" si="0"/>
        <v/>
      </c>
      <c r="C35" s="26"/>
      <c r="D35" s="26"/>
      <c r="E35" s="26"/>
      <c r="F35" s="28"/>
      <c r="G35" s="29"/>
      <c r="I35" s="72"/>
      <c r="J35" s="80"/>
      <c r="K35" s="81"/>
      <c r="R35" s="12">
        <f t="shared" si="3"/>
        <v>2</v>
      </c>
      <c r="S35" s="12">
        <f t="shared" si="4"/>
        <v>1</v>
      </c>
      <c r="T35" s="12">
        <f t="shared" si="5"/>
        <v>1</v>
      </c>
      <c r="U35" s="12" t="str">
        <f t="shared" si="6"/>
        <v>02</v>
      </c>
      <c r="V35" s="12" t="str">
        <f t="shared" si="6"/>
        <v>01</v>
      </c>
      <c r="W35" s="12" t="str">
        <f t="shared" si="6"/>
        <v>01</v>
      </c>
      <c r="X35" s="12" t="str">
        <f t="shared" si="7"/>
        <v/>
      </c>
    </row>
    <row r="36" spans="1:24">
      <c r="A36" s="13"/>
      <c r="B36" s="35" t="str">
        <f t="shared" si="0"/>
        <v/>
      </c>
      <c r="C36" s="26"/>
      <c r="D36" s="26"/>
      <c r="E36" s="26"/>
      <c r="F36" s="28"/>
      <c r="G36" s="29"/>
      <c r="I36" s="72"/>
      <c r="J36" s="80"/>
      <c r="K36" s="81"/>
      <c r="R36" s="12">
        <f t="shared" si="3"/>
        <v>2</v>
      </c>
      <c r="S36" s="12">
        <f t="shared" si="4"/>
        <v>1</v>
      </c>
      <c r="T36" s="12">
        <f t="shared" si="5"/>
        <v>1</v>
      </c>
      <c r="U36" s="12" t="str">
        <f t="shared" si="6"/>
        <v>02</v>
      </c>
      <c r="V36" s="12" t="str">
        <f t="shared" si="6"/>
        <v>01</v>
      </c>
      <c r="W36" s="12" t="str">
        <f t="shared" si="6"/>
        <v>01</v>
      </c>
      <c r="X36" s="12" t="str">
        <f t="shared" si="7"/>
        <v/>
      </c>
    </row>
    <row r="37" spans="1:24">
      <c r="A37" s="13"/>
      <c r="B37" s="35" t="str">
        <f t="shared" si="0"/>
        <v/>
      </c>
      <c r="C37" s="26"/>
      <c r="D37" s="26"/>
      <c r="E37" s="26"/>
      <c r="F37" s="28"/>
      <c r="G37" s="29"/>
      <c r="I37" s="72"/>
      <c r="J37" s="80"/>
      <c r="K37" s="81"/>
      <c r="R37" s="12">
        <f t="shared" si="3"/>
        <v>2</v>
      </c>
      <c r="S37" s="12">
        <f t="shared" si="4"/>
        <v>1</v>
      </c>
      <c r="T37" s="12">
        <f t="shared" si="5"/>
        <v>1</v>
      </c>
      <c r="U37" s="12" t="str">
        <f t="shared" si="6"/>
        <v>02</v>
      </c>
      <c r="V37" s="12" t="str">
        <f t="shared" si="6"/>
        <v>01</v>
      </c>
      <c r="W37" s="12" t="str">
        <f t="shared" si="6"/>
        <v>01</v>
      </c>
      <c r="X37" s="12" t="str">
        <f t="shared" si="7"/>
        <v/>
      </c>
    </row>
    <row r="38" spans="1:24">
      <c r="A38" s="13"/>
      <c r="B38" s="35" t="str">
        <f t="shared" si="0"/>
        <v/>
      </c>
      <c r="C38" s="26"/>
      <c r="D38" s="26"/>
      <c r="E38" s="26"/>
      <c r="F38" s="28"/>
      <c r="G38" s="29"/>
      <c r="I38" s="72"/>
      <c r="J38" s="80"/>
      <c r="K38" s="81"/>
      <c r="R38" s="12">
        <f t="shared" si="3"/>
        <v>2</v>
      </c>
      <c r="S38" s="12">
        <f t="shared" si="4"/>
        <v>1</v>
      </c>
      <c r="T38" s="12">
        <f t="shared" si="5"/>
        <v>1</v>
      </c>
      <c r="U38" s="12" t="str">
        <f t="shared" si="6"/>
        <v>02</v>
      </c>
      <c r="V38" s="12" t="str">
        <f t="shared" si="6"/>
        <v>01</v>
      </c>
      <c r="W38" s="12" t="str">
        <f t="shared" si="6"/>
        <v>01</v>
      </c>
      <c r="X38" s="12" t="str">
        <f t="shared" si="7"/>
        <v/>
      </c>
    </row>
    <row r="39" spans="1:24">
      <c r="A39" s="13"/>
      <c r="B39" s="35" t="str">
        <f t="shared" si="0"/>
        <v/>
      </c>
      <c r="C39" s="26"/>
      <c r="D39" s="26"/>
      <c r="E39" s="26"/>
      <c r="F39" s="28"/>
      <c r="G39" s="29"/>
      <c r="I39" s="72"/>
      <c r="J39" s="80"/>
      <c r="K39" s="81"/>
      <c r="R39" s="12">
        <f t="shared" si="3"/>
        <v>2</v>
      </c>
      <c r="S39" s="12">
        <f t="shared" si="4"/>
        <v>1</v>
      </c>
      <c r="T39" s="12">
        <f t="shared" si="5"/>
        <v>1</v>
      </c>
      <c r="U39" s="12" t="str">
        <f t="shared" si="6"/>
        <v>02</v>
      </c>
      <c r="V39" s="12" t="str">
        <f t="shared" si="6"/>
        <v>01</v>
      </c>
      <c r="W39" s="12" t="str">
        <f t="shared" si="6"/>
        <v>01</v>
      </c>
      <c r="X39" s="12" t="str">
        <f t="shared" si="7"/>
        <v/>
      </c>
    </row>
    <row r="40" spans="1:24">
      <c r="A40" s="13"/>
      <c r="B40" s="35" t="str">
        <f t="shared" si="0"/>
        <v/>
      </c>
      <c r="C40" s="26"/>
      <c r="D40" s="26"/>
      <c r="E40" s="26"/>
      <c r="F40" s="28"/>
      <c r="G40" s="29"/>
      <c r="I40" s="72"/>
      <c r="J40" s="80"/>
      <c r="K40" s="81"/>
      <c r="R40" s="12">
        <f t="shared" si="3"/>
        <v>2</v>
      </c>
      <c r="S40" s="12">
        <f t="shared" si="4"/>
        <v>1</v>
      </c>
      <c r="T40" s="12">
        <f t="shared" si="5"/>
        <v>1</v>
      </c>
      <c r="U40" s="12" t="str">
        <f t="shared" si="6"/>
        <v>02</v>
      </c>
      <c r="V40" s="12" t="str">
        <f t="shared" si="6"/>
        <v>01</v>
      </c>
      <c r="W40" s="12" t="str">
        <f t="shared" si="6"/>
        <v>01</v>
      </c>
      <c r="X40" s="12" t="str">
        <f t="shared" si="7"/>
        <v/>
      </c>
    </row>
    <row r="41" spans="1:24">
      <c r="A41" s="13"/>
      <c r="B41" s="35" t="str">
        <f t="shared" si="0"/>
        <v/>
      </c>
      <c r="C41" s="26"/>
      <c r="D41" s="26"/>
      <c r="E41" s="26"/>
      <c r="F41" s="28"/>
      <c r="G41" s="29"/>
      <c r="I41" s="72"/>
      <c r="J41" s="80"/>
      <c r="K41" s="81"/>
      <c r="R41" s="12">
        <f t="shared" si="3"/>
        <v>2</v>
      </c>
      <c r="S41" s="12">
        <f t="shared" si="4"/>
        <v>1</v>
      </c>
      <c r="T41" s="12">
        <f t="shared" si="5"/>
        <v>1</v>
      </c>
      <c r="U41" s="12" t="str">
        <f t="shared" si="6"/>
        <v>02</v>
      </c>
      <c r="V41" s="12" t="str">
        <f t="shared" si="6"/>
        <v>01</v>
      </c>
      <c r="W41" s="12" t="str">
        <f t="shared" si="6"/>
        <v>01</v>
      </c>
      <c r="X41" s="12" t="str">
        <f t="shared" si="7"/>
        <v/>
      </c>
    </row>
    <row r="42" spans="1:24">
      <c r="A42" s="13"/>
      <c r="B42" s="35" t="str">
        <f t="shared" si="0"/>
        <v/>
      </c>
      <c r="C42" s="26"/>
      <c r="D42" s="26"/>
      <c r="E42" s="26"/>
      <c r="F42" s="28"/>
      <c r="G42" s="29"/>
      <c r="I42" s="72"/>
      <c r="J42" s="80"/>
      <c r="K42" s="81"/>
      <c r="R42" s="12">
        <f t="shared" si="3"/>
        <v>2</v>
      </c>
      <c r="S42" s="12">
        <f t="shared" si="4"/>
        <v>1</v>
      </c>
      <c r="T42" s="12">
        <f t="shared" si="5"/>
        <v>1</v>
      </c>
      <c r="U42" s="12" t="str">
        <f t="shared" si="6"/>
        <v>02</v>
      </c>
      <c r="V42" s="12" t="str">
        <f t="shared" si="6"/>
        <v>01</v>
      </c>
      <c r="W42" s="12" t="str">
        <f t="shared" si="6"/>
        <v>01</v>
      </c>
      <c r="X42" s="12" t="str">
        <f t="shared" si="7"/>
        <v/>
      </c>
    </row>
    <row r="43" spans="1:24">
      <c r="A43" s="13"/>
      <c r="B43" s="35" t="str">
        <f t="shared" si="0"/>
        <v/>
      </c>
      <c r="C43" s="26"/>
      <c r="D43" s="26"/>
      <c r="E43" s="26"/>
      <c r="F43" s="28"/>
      <c r="G43" s="29"/>
      <c r="I43" s="72"/>
      <c r="J43" s="80"/>
      <c r="K43" s="81"/>
      <c r="R43" s="12">
        <f t="shared" si="3"/>
        <v>2</v>
      </c>
      <c r="S43" s="12">
        <f t="shared" si="4"/>
        <v>1</v>
      </c>
      <c r="T43" s="12">
        <f t="shared" si="5"/>
        <v>1</v>
      </c>
      <c r="U43" s="12" t="str">
        <f t="shared" si="6"/>
        <v>02</v>
      </c>
      <c r="V43" s="12" t="str">
        <f t="shared" si="6"/>
        <v>01</v>
      </c>
      <c r="W43" s="12" t="str">
        <f t="shared" si="6"/>
        <v>01</v>
      </c>
      <c r="X43" s="12" t="str">
        <f t="shared" si="7"/>
        <v/>
      </c>
    </row>
    <row r="44" spans="1:24">
      <c r="A44" s="13"/>
      <c r="B44" s="35" t="str">
        <f t="shared" si="0"/>
        <v/>
      </c>
      <c r="C44" s="26"/>
      <c r="D44" s="26"/>
      <c r="E44" s="26"/>
      <c r="F44" s="28"/>
      <c r="G44" s="29"/>
      <c r="I44" s="72"/>
      <c r="J44" s="80"/>
      <c r="K44" s="81"/>
      <c r="R44" s="12">
        <f t="shared" si="3"/>
        <v>2</v>
      </c>
      <c r="S44" s="12">
        <f t="shared" si="4"/>
        <v>1</v>
      </c>
      <c r="T44" s="12">
        <f t="shared" si="5"/>
        <v>1</v>
      </c>
      <c r="U44" s="12" t="str">
        <f t="shared" si="6"/>
        <v>02</v>
      </c>
      <c r="V44" s="12" t="str">
        <f t="shared" si="6"/>
        <v>01</v>
      </c>
      <c r="W44" s="12" t="str">
        <f t="shared" si="6"/>
        <v>01</v>
      </c>
      <c r="X44" s="12" t="str">
        <f t="shared" si="7"/>
        <v/>
      </c>
    </row>
    <row r="45" spans="1:24">
      <c r="A45" s="13"/>
      <c r="B45" s="35" t="str">
        <f t="shared" si="0"/>
        <v/>
      </c>
      <c r="C45" s="26"/>
      <c r="D45" s="26"/>
      <c r="E45" s="26"/>
      <c r="F45" s="28"/>
      <c r="G45" s="29"/>
      <c r="I45" s="72"/>
      <c r="J45" s="80"/>
      <c r="K45" s="81"/>
      <c r="R45" s="12">
        <f t="shared" si="3"/>
        <v>2</v>
      </c>
      <c r="S45" s="12">
        <f t="shared" si="4"/>
        <v>1</v>
      </c>
      <c r="T45" s="12">
        <f t="shared" si="5"/>
        <v>1</v>
      </c>
      <c r="U45" s="12" t="str">
        <f t="shared" si="6"/>
        <v>02</v>
      </c>
      <c r="V45" s="12" t="str">
        <f t="shared" si="6"/>
        <v>01</v>
      </c>
      <c r="W45" s="12" t="str">
        <f t="shared" si="6"/>
        <v>01</v>
      </c>
      <c r="X45" s="12" t="str">
        <f t="shared" si="7"/>
        <v/>
      </c>
    </row>
    <row r="46" spans="1:24">
      <c r="A46" s="13"/>
      <c r="B46" s="35" t="str">
        <f t="shared" si="0"/>
        <v/>
      </c>
      <c r="C46" s="26"/>
      <c r="D46" s="26"/>
      <c r="E46" s="26"/>
      <c r="F46" s="28"/>
      <c r="G46" s="29"/>
      <c r="I46" s="72"/>
      <c r="J46" s="80"/>
      <c r="K46" s="81"/>
      <c r="R46" s="12">
        <f t="shared" si="3"/>
        <v>2</v>
      </c>
      <c r="S46" s="12">
        <f t="shared" si="4"/>
        <v>1</v>
      </c>
      <c r="T46" s="12">
        <f t="shared" si="5"/>
        <v>1</v>
      </c>
      <c r="U46" s="12" t="str">
        <f t="shared" si="6"/>
        <v>02</v>
      </c>
      <c r="V46" s="12" t="str">
        <f t="shared" si="6"/>
        <v>01</v>
      </c>
      <c r="W46" s="12" t="str">
        <f t="shared" si="6"/>
        <v>01</v>
      </c>
      <c r="X46" s="12" t="str">
        <f t="shared" si="7"/>
        <v/>
      </c>
    </row>
    <row r="47" spans="1:24">
      <c r="A47" s="13"/>
      <c r="B47" s="35" t="str">
        <f t="shared" si="0"/>
        <v/>
      </c>
      <c r="C47" s="26"/>
      <c r="D47" s="26"/>
      <c r="E47" s="26"/>
      <c r="F47" s="28"/>
      <c r="G47" s="29"/>
      <c r="I47" s="72"/>
      <c r="J47" s="80"/>
      <c r="K47" s="81"/>
      <c r="R47" s="12">
        <f t="shared" si="3"/>
        <v>2</v>
      </c>
      <c r="S47" s="12">
        <f t="shared" si="4"/>
        <v>1</v>
      </c>
      <c r="T47" s="12">
        <f t="shared" si="5"/>
        <v>1</v>
      </c>
      <c r="U47" s="12" t="str">
        <f t="shared" si="6"/>
        <v>02</v>
      </c>
      <c r="V47" s="12" t="str">
        <f t="shared" si="6"/>
        <v>01</v>
      </c>
      <c r="W47" s="12" t="str">
        <f t="shared" si="6"/>
        <v>01</v>
      </c>
      <c r="X47" s="12" t="str">
        <f t="shared" si="7"/>
        <v/>
      </c>
    </row>
    <row r="48" spans="1:24">
      <c r="A48" s="13"/>
      <c r="B48" s="35" t="str">
        <f t="shared" si="0"/>
        <v/>
      </c>
      <c r="C48" s="26"/>
      <c r="D48" s="26"/>
      <c r="E48" s="26"/>
      <c r="F48" s="28"/>
      <c r="G48" s="29"/>
      <c r="I48" s="72"/>
      <c r="J48" s="80"/>
      <c r="K48" s="81"/>
      <c r="R48" s="12">
        <f t="shared" si="3"/>
        <v>2</v>
      </c>
      <c r="S48" s="12">
        <f t="shared" si="4"/>
        <v>1</v>
      </c>
      <c r="T48" s="12">
        <f t="shared" si="5"/>
        <v>1</v>
      </c>
      <c r="U48" s="12" t="str">
        <f t="shared" si="6"/>
        <v>02</v>
      </c>
      <c r="V48" s="12" t="str">
        <f t="shared" si="6"/>
        <v>01</v>
      </c>
      <c r="W48" s="12" t="str">
        <f t="shared" si="6"/>
        <v>01</v>
      </c>
      <c r="X48" s="12" t="str">
        <f t="shared" si="7"/>
        <v/>
      </c>
    </row>
    <row r="49" spans="1:24">
      <c r="A49" s="13"/>
      <c r="B49" s="35" t="str">
        <f t="shared" si="0"/>
        <v/>
      </c>
      <c r="C49" s="26"/>
      <c r="D49" s="26"/>
      <c r="E49" s="26"/>
      <c r="F49" s="28"/>
      <c r="G49" s="29"/>
      <c r="I49" s="72"/>
      <c r="J49" s="80"/>
      <c r="K49" s="81"/>
      <c r="R49" s="12">
        <f t="shared" si="3"/>
        <v>2</v>
      </c>
      <c r="S49" s="12">
        <f t="shared" si="4"/>
        <v>1</v>
      </c>
      <c r="T49" s="12">
        <f t="shared" si="5"/>
        <v>1</v>
      </c>
      <c r="U49" s="12" t="str">
        <f t="shared" si="6"/>
        <v>02</v>
      </c>
      <c r="V49" s="12" t="str">
        <f t="shared" si="6"/>
        <v>01</v>
      </c>
      <c r="W49" s="12" t="str">
        <f t="shared" si="6"/>
        <v>01</v>
      </c>
      <c r="X49" s="12" t="str">
        <f t="shared" si="7"/>
        <v/>
      </c>
    </row>
    <row r="50" spans="1:24">
      <c r="A50" s="13"/>
      <c r="B50" s="35" t="str">
        <f t="shared" si="0"/>
        <v/>
      </c>
      <c r="C50" s="26"/>
      <c r="D50" s="26"/>
      <c r="E50" s="26"/>
      <c r="F50" s="28"/>
      <c r="G50" s="29"/>
      <c r="I50" s="72"/>
      <c r="J50" s="80"/>
      <c r="K50" s="81"/>
      <c r="R50" s="12">
        <f t="shared" si="3"/>
        <v>2</v>
      </c>
      <c r="S50" s="12">
        <f t="shared" si="4"/>
        <v>1</v>
      </c>
      <c r="T50" s="12">
        <f t="shared" si="5"/>
        <v>1</v>
      </c>
      <c r="U50" s="12" t="str">
        <f t="shared" si="6"/>
        <v>02</v>
      </c>
      <c r="V50" s="12" t="str">
        <f t="shared" si="6"/>
        <v>01</v>
      </c>
      <c r="W50" s="12" t="str">
        <f t="shared" si="6"/>
        <v>01</v>
      </c>
      <c r="X50" s="12" t="str">
        <f t="shared" si="7"/>
        <v/>
      </c>
    </row>
    <row r="51" spans="1:24">
      <c r="B51" s="35" t="str">
        <f t="shared" si="0"/>
        <v/>
      </c>
      <c r="C51" s="26"/>
      <c r="D51" s="26"/>
      <c r="E51" s="26"/>
      <c r="F51" s="28"/>
      <c r="G51" s="29"/>
      <c r="I51" s="72"/>
      <c r="J51" s="80"/>
      <c r="K51" s="81"/>
      <c r="R51" s="12">
        <f t="shared" si="3"/>
        <v>2</v>
      </c>
      <c r="S51" s="12">
        <f t="shared" si="4"/>
        <v>1</v>
      </c>
      <c r="T51" s="12">
        <f t="shared" si="5"/>
        <v>1</v>
      </c>
      <c r="U51" s="12" t="str">
        <f t="shared" ref="U51:W54" si="8">IF(R51&lt;10, CONCATENATE("0", R51), R51)</f>
        <v>02</v>
      </c>
      <c r="V51" s="12" t="str">
        <f t="shared" si="8"/>
        <v>01</v>
      </c>
      <c r="W51" s="12" t="str">
        <f t="shared" si="8"/>
        <v>01</v>
      </c>
      <c r="X51" s="12" t="str">
        <f>IF(COUNTA($C51:$E51)=0, "", CONCATENATE("LGC.", U51, IF(LEN($C51)&gt;0,"", CONCATENATE(".", V51, IF(LEN($D51)&gt;0,"",IF(LEN($E51)&gt;0,CONCATENATE(".",W51)))))))</f>
        <v/>
      </c>
    </row>
    <row r="52" spans="1:24">
      <c r="B52" s="35" t="str">
        <f t="shared" si="0"/>
        <v/>
      </c>
      <c r="C52" s="26"/>
      <c r="D52" s="26"/>
      <c r="E52" s="26"/>
      <c r="F52" s="28"/>
      <c r="G52" s="29"/>
      <c r="I52" s="72"/>
      <c r="J52" s="80"/>
      <c r="K52" s="81"/>
      <c r="R52" s="12">
        <f t="shared" si="3"/>
        <v>2</v>
      </c>
      <c r="S52" s="12">
        <f t="shared" si="4"/>
        <v>1</v>
      </c>
      <c r="T52" s="12">
        <f t="shared" si="5"/>
        <v>1</v>
      </c>
      <c r="U52" s="12" t="str">
        <f t="shared" si="8"/>
        <v>02</v>
      </c>
      <c r="V52" s="12" t="str">
        <f t="shared" si="8"/>
        <v>01</v>
      </c>
      <c r="W52" s="12" t="str">
        <f t="shared" si="8"/>
        <v>01</v>
      </c>
      <c r="X52" s="12" t="str">
        <f>IF(COUNTA($C52:$E52)=0, "", CONCATENATE("LGC.", U52, IF(LEN($C52)&gt;0,"", CONCATENATE(".", V52, IF(LEN($D52)&gt;0,"",IF(LEN($E52)&gt;0,CONCATENATE(".",W52)))))))</f>
        <v/>
      </c>
    </row>
    <row r="53" spans="1:24">
      <c r="B53" s="35" t="str">
        <f t="shared" si="0"/>
        <v/>
      </c>
      <c r="C53" s="26"/>
      <c r="D53" s="26"/>
      <c r="E53" s="26"/>
      <c r="F53" s="28"/>
      <c r="G53" s="29"/>
      <c r="I53" s="72"/>
      <c r="J53" s="80"/>
      <c r="K53" s="81"/>
      <c r="R53" s="12">
        <f t="shared" si="3"/>
        <v>2</v>
      </c>
      <c r="S53" s="12">
        <f t="shared" si="4"/>
        <v>1</v>
      </c>
      <c r="T53" s="12">
        <f t="shared" si="5"/>
        <v>1</v>
      </c>
      <c r="U53" s="12" t="str">
        <f t="shared" si="8"/>
        <v>02</v>
      </c>
      <c r="V53" s="12" t="str">
        <f t="shared" si="8"/>
        <v>01</v>
      </c>
      <c r="W53" s="12" t="str">
        <f t="shared" si="8"/>
        <v>01</v>
      </c>
      <c r="X53" s="12" t="str">
        <f>IF(COUNTA($C53:$E53)=0, "", CONCATENATE("LGC.", U53, IF(LEN($C53)&gt;0,"", CONCATENATE(".", V53, IF(LEN($D53)&gt;0,"",IF(LEN($E53)&gt;0,CONCATENATE(".",W53)))))))</f>
        <v/>
      </c>
    </row>
    <row r="54" spans="1:24" ht="15.75" thickBot="1">
      <c r="B54" s="36" t="str">
        <f t="shared" si="0"/>
        <v/>
      </c>
      <c r="C54" s="27"/>
      <c r="D54" s="27"/>
      <c r="E54" s="27"/>
      <c r="F54" s="30"/>
      <c r="G54" s="31"/>
      <c r="I54" s="73"/>
      <c r="J54" s="82"/>
      <c r="K54" s="83"/>
      <c r="R54" s="12">
        <f t="shared" si="3"/>
        <v>2</v>
      </c>
      <c r="S54" s="12">
        <f t="shared" si="4"/>
        <v>1</v>
      </c>
      <c r="T54" s="12">
        <f t="shared" si="5"/>
        <v>1</v>
      </c>
      <c r="U54" s="12" t="str">
        <f t="shared" si="8"/>
        <v>02</v>
      </c>
      <c r="V54" s="12" t="str">
        <f t="shared" si="8"/>
        <v>01</v>
      </c>
      <c r="W54" s="12" t="str">
        <f t="shared" si="8"/>
        <v>01</v>
      </c>
      <c r="X54" s="12" t="str">
        <f>IF(COUNTA($C54:$E54)=0, "", CONCATENATE("LGC.", U54, IF(LEN($C54)&gt;0,"", CONCATENATE(".", V54, IF(LEN($D54)&gt;0,"",IF(LEN($E54)&gt;0,CONCATENATE(".",W54)))))))</f>
        <v/>
      </c>
    </row>
    <row r="55" spans="1:24">
      <c r="B55">
        <f t="shared" si="0"/>
        <v>0</v>
      </c>
      <c r="R55" s="104"/>
      <c r="S55" s="104"/>
      <c r="T55" s="104"/>
      <c r="U55" s="104"/>
      <c r="V55" s="104"/>
      <c r="W55" s="104"/>
      <c r="X55" s="104"/>
    </row>
    <row r="56" spans="1:24">
      <c r="B56">
        <f t="shared" si="0"/>
        <v>0</v>
      </c>
      <c r="R56" s="104"/>
      <c r="S56" s="104"/>
      <c r="T56" s="104"/>
      <c r="U56" s="104"/>
      <c r="V56" s="104"/>
      <c r="W56" s="104"/>
      <c r="X56" s="104"/>
    </row>
    <row r="57" spans="1:24">
      <c r="B57">
        <f t="shared" si="0"/>
        <v>0</v>
      </c>
      <c r="R57" s="104"/>
      <c r="S57" s="104"/>
      <c r="T57" s="104"/>
      <c r="U57" s="104"/>
      <c r="V57" s="104"/>
      <c r="W57" s="104"/>
      <c r="X57" s="104"/>
    </row>
    <row r="58" spans="1:24">
      <c r="B58">
        <f t="shared" si="0"/>
        <v>0</v>
      </c>
      <c r="R58" s="104"/>
      <c r="S58" s="104"/>
      <c r="T58" s="104"/>
      <c r="U58" s="104"/>
      <c r="V58" s="104"/>
      <c r="W58" s="104"/>
      <c r="X58" s="104"/>
    </row>
    <row r="59" spans="1:24">
      <c r="B59">
        <f t="shared" si="0"/>
        <v>0</v>
      </c>
      <c r="R59" s="104"/>
      <c r="S59" s="104"/>
      <c r="T59" s="104"/>
      <c r="U59" s="104"/>
      <c r="V59" s="104"/>
      <c r="W59" s="104"/>
      <c r="X59" s="104"/>
    </row>
    <row r="60" spans="1:24">
      <c r="B60">
        <f t="shared" si="0"/>
        <v>0</v>
      </c>
      <c r="R60" s="104"/>
      <c r="S60" s="104"/>
      <c r="T60" s="104"/>
      <c r="U60" s="104"/>
      <c r="V60" s="104"/>
      <c r="W60" s="104"/>
      <c r="X60" s="104"/>
    </row>
    <row r="61" spans="1:24">
      <c r="B61">
        <f t="shared" si="0"/>
        <v>0</v>
      </c>
      <c r="R61" s="104"/>
      <c r="S61" s="104"/>
      <c r="T61" s="104"/>
      <c r="U61" s="104"/>
      <c r="V61" s="104"/>
      <c r="W61" s="104"/>
      <c r="X61" s="104"/>
    </row>
    <row r="62" spans="1:24">
      <c r="B62">
        <f t="shared" si="0"/>
        <v>0</v>
      </c>
      <c r="R62" s="104"/>
      <c r="S62" s="104"/>
      <c r="T62" s="104"/>
      <c r="U62" s="104"/>
      <c r="V62" s="104"/>
      <c r="W62" s="104"/>
      <c r="X62" s="104"/>
    </row>
    <row r="63" spans="1:24">
      <c r="B63">
        <f t="shared" si="0"/>
        <v>0</v>
      </c>
      <c r="R63" s="104"/>
      <c r="S63" s="104"/>
      <c r="T63" s="104"/>
      <c r="U63" s="104"/>
      <c r="V63" s="104"/>
      <c r="W63" s="104"/>
      <c r="X63" s="104"/>
    </row>
    <row r="64" spans="1:24">
      <c r="B64">
        <f t="shared" si="0"/>
        <v>0</v>
      </c>
      <c r="R64" s="104"/>
      <c r="S64" s="104"/>
      <c r="T64" s="104"/>
      <c r="U64" s="104"/>
      <c r="V64" s="104"/>
      <c r="W64" s="104"/>
      <c r="X64" s="104"/>
    </row>
    <row r="65" spans="2:24">
      <c r="B65">
        <f t="shared" si="0"/>
        <v>0</v>
      </c>
      <c r="R65" s="104"/>
      <c r="S65" s="104"/>
      <c r="T65" s="104"/>
      <c r="U65" s="104"/>
      <c r="V65" s="104"/>
      <c r="W65" s="104"/>
      <c r="X65" s="104"/>
    </row>
    <row r="66" spans="2:24">
      <c r="B66">
        <f t="shared" si="0"/>
        <v>0</v>
      </c>
      <c r="R66" s="104"/>
      <c r="S66" s="104"/>
      <c r="T66" s="104"/>
      <c r="U66" s="104"/>
      <c r="V66" s="104"/>
      <c r="W66" s="104"/>
      <c r="X66" s="104"/>
    </row>
    <row r="67" spans="2:24">
      <c r="B67">
        <f t="shared" si="0"/>
        <v>0</v>
      </c>
      <c r="R67" s="104"/>
      <c r="S67" s="104"/>
      <c r="T67" s="104"/>
      <c r="U67" s="104"/>
      <c r="V67" s="104"/>
      <c r="W67" s="104"/>
      <c r="X67" s="104"/>
    </row>
    <row r="68" spans="2:24">
      <c r="B68">
        <f t="shared" si="0"/>
        <v>0</v>
      </c>
      <c r="R68" s="104"/>
      <c r="S68" s="104"/>
      <c r="T68" s="104"/>
      <c r="U68" s="104"/>
      <c r="V68" s="104"/>
      <c r="W68" s="104"/>
      <c r="X68" s="104"/>
    </row>
    <row r="69" spans="2:24">
      <c r="B69">
        <f t="shared" si="0"/>
        <v>0</v>
      </c>
      <c r="R69" s="104"/>
      <c r="S69" s="104"/>
      <c r="T69" s="104"/>
      <c r="U69" s="104"/>
      <c r="V69" s="104"/>
      <c r="W69" s="104"/>
      <c r="X69" s="104"/>
    </row>
    <row r="70" spans="2:24">
      <c r="B70">
        <f t="shared" si="0"/>
        <v>0</v>
      </c>
      <c r="R70" s="104"/>
      <c r="S70" s="104"/>
      <c r="T70" s="104"/>
      <c r="U70" s="104"/>
      <c r="V70" s="104"/>
      <c r="W70" s="104"/>
      <c r="X70" s="104"/>
    </row>
    <row r="71" spans="2:24">
      <c r="B71">
        <f t="shared" si="0"/>
        <v>0</v>
      </c>
      <c r="R71" s="104"/>
      <c r="S71" s="104"/>
      <c r="T71" s="104"/>
      <c r="U71" s="104"/>
      <c r="V71" s="104"/>
      <c r="W71" s="104"/>
      <c r="X71" s="104"/>
    </row>
    <row r="72" spans="2:24">
      <c r="B72">
        <f t="shared" si="0"/>
        <v>0</v>
      </c>
      <c r="R72" s="104"/>
      <c r="S72" s="104"/>
      <c r="T72" s="104"/>
      <c r="U72" s="104"/>
      <c r="V72" s="104"/>
      <c r="W72" s="104"/>
      <c r="X72" s="104"/>
    </row>
    <row r="73" spans="2:24">
      <c r="B73">
        <f t="shared" si="0"/>
        <v>0</v>
      </c>
      <c r="R73" s="104"/>
      <c r="S73" s="104"/>
      <c r="T73" s="104"/>
      <c r="U73" s="104"/>
      <c r="V73" s="104"/>
      <c r="W73" s="104"/>
      <c r="X73" s="104"/>
    </row>
    <row r="74" spans="2:24">
      <c r="B74">
        <f t="shared" si="0"/>
        <v>0</v>
      </c>
      <c r="R74" s="104"/>
      <c r="S74" s="104"/>
      <c r="T74" s="104"/>
      <c r="U74" s="104"/>
      <c r="V74" s="104"/>
      <c r="W74" s="104"/>
      <c r="X74" s="104"/>
    </row>
    <row r="75" spans="2:24">
      <c r="B75">
        <f t="shared" si="0"/>
        <v>0</v>
      </c>
      <c r="R75" s="104"/>
      <c r="S75" s="104"/>
      <c r="T75" s="104"/>
      <c r="U75" s="104"/>
      <c r="V75" s="104"/>
      <c r="W75" s="104"/>
      <c r="X75" s="104"/>
    </row>
    <row r="76" spans="2:24">
      <c r="B76">
        <f t="shared" si="0"/>
        <v>0</v>
      </c>
      <c r="R76" s="104"/>
      <c r="S76" s="104"/>
      <c r="T76" s="104"/>
      <c r="U76" s="104"/>
      <c r="V76" s="104"/>
      <c r="W76" s="104"/>
      <c r="X76" s="104"/>
    </row>
    <row r="77" spans="2:24">
      <c r="B77">
        <f t="shared" si="0"/>
        <v>0</v>
      </c>
      <c r="R77" s="104"/>
      <c r="S77" s="104"/>
      <c r="T77" s="104"/>
      <c r="U77" s="104"/>
      <c r="V77" s="104"/>
      <c r="W77" s="104"/>
      <c r="X77" s="104"/>
    </row>
    <row r="78" spans="2:24">
      <c r="B78">
        <f t="shared" si="0"/>
        <v>0</v>
      </c>
      <c r="R78" s="104"/>
      <c r="S78" s="104"/>
      <c r="T78" s="104"/>
      <c r="U78" s="104"/>
      <c r="V78" s="104"/>
      <c r="W78" s="104"/>
      <c r="X78" s="104"/>
    </row>
    <row r="79" spans="2:24">
      <c r="B79">
        <f t="shared" si="0"/>
        <v>0</v>
      </c>
      <c r="R79" s="104"/>
      <c r="S79" s="104"/>
      <c r="T79" s="104"/>
      <c r="U79" s="104"/>
      <c r="V79" s="104"/>
      <c r="W79" s="104"/>
      <c r="X79" s="104"/>
    </row>
    <row r="80" spans="2:24">
      <c r="B80">
        <f t="shared" si="0"/>
        <v>0</v>
      </c>
      <c r="R80" s="104"/>
      <c r="S80" s="104"/>
      <c r="T80" s="104"/>
      <c r="U80" s="104"/>
      <c r="V80" s="104"/>
      <c r="W80" s="104"/>
      <c r="X80" s="104"/>
    </row>
    <row r="81" spans="2:24">
      <c r="B81">
        <f t="shared" si="0"/>
        <v>0</v>
      </c>
      <c r="R81" s="104"/>
      <c r="S81" s="104"/>
      <c r="T81" s="104"/>
      <c r="U81" s="104"/>
      <c r="V81" s="104"/>
      <c r="W81" s="104"/>
      <c r="X81" s="104"/>
    </row>
    <row r="82" spans="2:24">
      <c r="B82">
        <f t="shared" si="0"/>
        <v>0</v>
      </c>
      <c r="R82" s="104"/>
      <c r="S82" s="104"/>
      <c r="T82" s="104"/>
      <c r="U82" s="104"/>
      <c r="V82" s="104"/>
      <c r="W82" s="104"/>
      <c r="X82" s="104"/>
    </row>
    <row r="83" spans="2:24">
      <c r="B83">
        <f t="shared" si="0"/>
        <v>0</v>
      </c>
      <c r="R83" s="104"/>
      <c r="S83" s="104"/>
      <c r="T83" s="104"/>
      <c r="U83" s="104"/>
      <c r="V83" s="104"/>
      <c r="W83" s="104"/>
      <c r="X83" s="104"/>
    </row>
    <row r="84" spans="2:24">
      <c r="B84">
        <f t="shared" si="0"/>
        <v>0</v>
      </c>
      <c r="R84" s="104"/>
      <c r="S84" s="104"/>
      <c r="T84" s="104"/>
      <c r="U84" s="104"/>
      <c r="V84" s="104"/>
      <c r="W84" s="104"/>
      <c r="X84" s="104"/>
    </row>
    <row r="85" spans="2:24">
      <c r="B85">
        <f t="shared" si="0"/>
        <v>0</v>
      </c>
      <c r="R85" s="104"/>
      <c r="S85" s="104"/>
      <c r="T85" s="104"/>
      <c r="U85" s="104"/>
      <c r="V85" s="104"/>
      <c r="W85" s="104"/>
      <c r="X85" s="104"/>
    </row>
    <row r="86" spans="2:24">
      <c r="B86">
        <f t="shared" si="0"/>
        <v>0</v>
      </c>
      <c r="R86" s="104"/>
      <c r="S86" s="104"/>
      <c r="T86" s="104"/>
      <c r="U86" s="104"/>
      <c r="V86" s="104"/>
      <c r="W86" s="104"/>
      <c r="X86" s="104"/>
    </row>
    <row r="87" spans="2:24">
      <c r="B87">
        <f t="shared" si="0"/>
        <v>0</v>
      </c>
      <c r="R87" s="104"/>
      <c r="S87" s="104"/>
      <c r="T87" s="104"/>
      <c r="U87" s="104"/>
      <c r="V87" s="104"/>
      <c r="W87" s="104"/>
      <c r="X87" s="104"/>
    </row>
    <row r="88" spans="2:24">
      <c r="B88">
        <f t="shared" si="0"/>
        <v>0</v>
      </c>
      <c r="R88" s="104"/>
      <c r="S88" s="104"/>
      <c r="T88" s="104"/>
      <c r="U88" s="104"/>
      <c r="V88" s="104"/>
      <c r="W88" s="104"/>
      <c r="X88" s="104"/>
    </row>
    <row r="89" spans="2:24">
      <c r="B89">
        <f t="shared" ref="B89:B152" si="9">X89</f>
        <v>0</v>
      </c>
      <c r="R89" s="104"/>
      <c r="S89" s="104"/>
      <c r="T89" s="104"/>
      <c r="U89" s="104"/>
      <c r="V89" s="104"/>
      <c r="W89" s="104"/>
      <c r="X89" s="104"/>
    </row>
    <row r="90" spans="2:24">
      <c r="B90">
        <f t="shared" si="9"/>
        <v>0</v>
      </c>
      <c r="R90" s="104"/>
      <c r="S90" s="104"/>
      <c r="T90" s="104"/>
      <c r="U90" s="104"/>
      <c r="V90" s="104"/>
      <c r="W90" s="104"/>
      <c r="X90" s="104"/>
    </row>
    <row r="91" spans="2:24">
      <c r="B91">
        <f t="shared" si="9"/>
        <v>0</v>
      </c>
      <c r="R91" s="104"/>
      <c r="S91" s="104"/>
      <c r="T91" s="104"/>
      <c r="U91" s="104"/>
      <c r="V91" s="104"/>
      <c r="W91" s="104"/>
      <c r="X91" s="104"/>
    </row>
    <row r="92" spans="2:24">
      <c r="B92">
        <f t="shared" si="9"/>
        <v>0</v>
      </c>
      <c r="R92" s="104"/>
      <c r="S92" s="104"/>
      <c r="T92" s="104"/>
      <c r="U92" s="104"/>
      <c r="V92" s="104"/>
      <c r="W92" s="104"/>
      <c r="X92" s="104"/>
    </row>
    <row r="93" spans="2:24">
      <c r="B93">
        <f t="shared" si="9"/>
        <v>0</v>
      </c>
      <c r="R93" s="104"/>
      <c r="S93" s="104"/>
      <c r="T93" s="104"/>
      <c r="U93" s="104"/>
      <c r="V93" s="104"/>
      <c r="W93" s="104"/>
      <c r="X93" s="104"/>
    </row>
    <row r="94" spans="2:24">
      <c r="B94">
        <f t="shared" si="9"/>
        <v>0</v>
      </c>
      <c r="R94" s="104"/>
      <c r="S94" s="104"/>
      <c r="T94" s="104"/>
      <c r="U94" s="104"/>
      <c r="V94" s="104"/>
      <c r="W94" s="104"/>
      <c r="X94" s="104"/>
    </row>
    <row r="95" spans="2:24">
      <c r="B95">
        <f t="shared" si="9"/>
        <v>0</v>
      </c>
      <c r="R95" s="104"/>
      <c r="S95" s="104"/>
      <c r="T95" s="104"/>
      <c r="U95" s="104"/>
      <c r="V95" s="104"/>
      <c r="W95" s="104"/>
      <c r="X95" s="104"/>
    </row>
    <row r="96" spans="2:24">
      <c r="B96">
        <f t="shared" si="9"/>
        <v>0</v>
      </c>
      <c r="R96" s="104"/>
      <c r="S96" s="104"/>
      <c r="T96" s="104"/>
      <c r="U96" s="104"/>
      <c r="V96" s="104"/>
      <c r="W96" s="104"/>
      <c r="X96" s="104"/>
    </row>
    <row r="97" spans="2:24">
      <c r="B97">
        <f t="shared" si="9"/>
        <v>0</v>
      </c>
      <c r="R97" s="104"/>
      <c r="S97" s="104"/>
      <c r="T97" s="104"/>
      <c r="U97" s="104"/>
      <c r="V97" s="104"/>
      <c r="W97" s="104"/>
      <c r="X97" s="104"/>
    </row>
    <row r="98" spans="2:24">
      <c r="B98">
        <f t="shared" si="9"/>
        <v>0</v>
      </c>
      <c r="R98" s="104"/>
      <c r="S98" s="104"/>
      <c r="T98" s="104"/>
      <c r="U98" s="104"/>
      <c r="V98" s="104"/>
      <c r="W98" s="104"/>
      <c r="X98" s="104"/>
    </row>
    <row r="99" spans="2:24">
      <c r="B99">
        <f t="shared" si="9"/>
        <v>0</v>
      </c>
      <c r="R99" s="104"/>
      <c r="S99" s="104"/>
      <c r="T99" s="104"/>
      <c r="U99" s="104"/>
      <c r="V99" s="104"/>
      <c r="W99" s="104"/>
      <c r="X99" s="104"/>
    </row>
    <row r="100" spans="2:24">
      <c r="B100">
        <f t="shared" si="9"/>
        <v>0</v>
      </c>
      <c r="R100" s="104"/>
      <c r="S100" s="104"/>
      <c r="T100" s="104"/>
      <c r="U100" s="104"/>
      <c r="V100" s="104"/>
      <c r="W100" s="104"/>
      <c r="X100" s="104"/>
    </row>
    <row r="101" spans="2:24">
      <c r="B101">
        <f t="shared" si="9"/>
        <v>0</v>
      </c>
      <c r="R101" s="104"/>
      <c r="S101" s="104"/>
      <c r="T101" s="104"/>
      <c r="U101" s="104"/>
      <c r="V101" s="104"/>
      <c r="W101" s="104"/>
      <c r="X101" s="104"/>
    </row>
    <row r="102" spans="2:24">
      <c r="B102">
        <f t="shared" si="9"/>
        <v>0</v>
      </c>
      <c r="R102" s="104"/>
      <c r="S102" s="104"/>
      <c r="T102" s="104"/>
      <c r="U102" s="104"/>
      <c r="V102" s="104"/>
      <c r="W102" s="104"/>
      <c r="X102" s="104"/>
    </row>
    <row r="103" spans="2:24">
      <c r="B103">
        <f t="shared" si="9"/>
        <v>0</v>
      </c>
      <c r="R103" s="104"/>
      <c r="S103" s="104"/>
      <c r="T103" s="104"/>
      <c r="U103" s="104"/>
      <c r="V103" s="104"/>
      <c r="W103" s="104"/>
      <c r="X103" s="104"/>
    </row>
    <row r="104" spans="2:24">
      <c r="B104">
        <f t="shared" si="9"/>
        <v>0</v>
      </c>
      <c r="R104" s="104"/>
      <c r="S104" s="104"/>
      <c r="T104" s="104"/>
      <c r="U104" s="104"/>
      <c r="V104" s="104"/>
      <c r="W104" s="104"/>
      <c r="X104" s="104"/>
    </row>
    <row r="105" spans="2:24">
      <c r="B105">
        <f t="shared" si="9"/>
        <v>0</v>
      </c>
      <c r="R105" s="104"/>
      <c r="S105" s="104"/>
      <c r="T105" s="104"/>
      <c r="U105" s="104"/>
      <c r="V105" s="104"/>
      <c r="W105" s="104"/>
      <c r="X105" s="104"/>
    </row>
    <row r="106" spans="2:24">
      <c r="B106">
        <f t="shared" si="9"/>
        <v>0</v>
      </c>
      <c r="R106" s="104"/>
      <c r="S106" s="104"/>
      <c r="T106" s="104"/>
      <c r="U106" s="104"/>
      <c r="V106" s="104"/>
      <c r="W106" s="104"/>
      <c r="X106" s="104"/>
    </row>
    <row r="107" spans="2:24">
      <c r="B107">
        <f t="shared" si="9"/>
        <v>0</v>
      </c>
      <c r="R107" s="104"/>
      <c r="S107" s="104"/>
      <c r="T107" s="104"/>
      <c r="U107" s="104"/>
      <c r="V107" s="104"/>
      <c r="W107" s="104"/>
      <c r="X107" s="104"/>
    </row>
    <row r="108" spans="2:24">
      <c r="B108">
        <f t="shared" si="9"/>
        <v>0</v>
      </c>
      <c r="R108" s="104"/>
      <c r="S108" s="104"/>
      <c r="T108" s="104"/>
      <c r="U108" s="104"/>
      <c r="V108" s="104"/>
      <c r="W108" s="104"/>
      <c r="X108" s="104"/>
    </row>
    <row r="109" spans="2:24">
      <c r="B109">
        <f t="shared" si="9"/>
        <v>0</v>
      </c>
      <c r="R109" s="104"/>
      <c r="S109" s="104"/>
      <c r="T109" s="104"/>
      <c r="U109" s="104"/>
      <c r="V109" s="104"/>
      <c r="W109" s="104"/>
      <c r="X109" s="104"/>
    </row>
    <row r="110" spans="2:24">
      <c r="B110">
        <f t="shared" si="9"/>
        <v>0</v>
      </c>
      <c r="R110" s="104"/>
      <c r="S110" s="104"/>
      <c r="T110" s="104"/>
      <c r="U110" s="104"/>
      <c r="V110" s="104"/>
      <c r="W110" s="104"/>
      <c r="X110" s="104"/>
    </row>
    <row r="111" spans="2:24">
      <c r="B111">
        <f t="shared" si="9"/>
        <v>0</v>
      </c>
      <c r="R111" s="104"/>
      <c r="S111" s="104"/>
      <c r="T111" s="104"/>
      <c r="U111" s="104"/>
      <c r="V111" s="104"/>
      <c r="W111" s="104"/>
      <c r="X111" s="104"/>
    </row>
    <row r="112" spans="2:24">
      <c r="B112">
        <f t="shared" si="9"/>
        <v>0</v>
      </c>
      <c r="R112" s="104"/>
      <c r="S112" s="104"/>
      <c r="T112" s="104"/>
      <c r="U112" s="104"/>
      <c r="V112" s="104"/>
      <c r="W112" s="104"/>
      <c r="X112" s="104"/>
    </row>
    <row r="113" spans="2:24">
      <c r="B113">
        <f t="shared" si="9"/>
        <v>0</v>
      </c>
      <c r="R113" s="104"/>
      <c r="S113" s="104"/>
      <c r="T113" s="104"/>
      <c r="U113" s="104"/>
      <c r="V113" s="104"/>
      <c r="W113" s="104"/>
      <c r="X113" s="104"/>
    </row>
    <row r="114" spans="2:24">
      <c r="B114">
        <f t="shared" si="9"/>
        <v>0</v>
      </c>
      <c r="R114" s="104"/>
      <c r="S114" s="104"/>
      <c r="T114" s="104"/>
      <c r="U114" s="104"/>
      <c r="V114" s="104"/>
      <c r="W114" s="104"/>
      <c r="X114" s="104"/>
    </row>
    <row r="115" spans="2:24">
      <c r="B115">
        <f t="shared" si="9"/>
        <v>0</v>
      </c>
      <c r="R115" s="104"/>
      <c r="S115" s="104"/>
      <c r="T115" s="104"/>
      <c r="U115" s="104"/>
      <c r="V115" s="104"/>
      <c r="W115" s="104"/>
      <c r="X115" s="104"/>
    </row>
    <row r="116" spans="2:24">
      <c r="B116">
        <f t="shared" si="9"/>
        <v>0</v>
      </c>
      <c r="R116" s="104"/>
      <c r="S116" s="104"/>
      <c r="T116" s="104"/>
      <c r="U116" s="104"/>
      <c r="V116" s="104"/>
      <c r="W116" s="104"/>
      <c r="X116" s="104"/>
    </row>
    <row r="117" spans="2:24">
      <c r="B117">
        <f t="shared" si="9"/>
        <v>0</v>
      </c>
      <c r="R117" s="104"/>
      <c r="S117" s="104"/>
      <c r="T117" s="104"/>
      <c r="U117" s="104"/>
      <c r="V117" s="104"/>
      <c r="W117" s="104"/>
      <c r="X117" s="104"/>
    </row>
    <row r="118" spans="2:24">
      <c r="B118">
        <f t="shared" si="9"/>
        <v>0</v>
      </c>
      <c r="R118" s="104"/>
      <c r="S118" s="104"/>
      <c r="T118" s="104"/>
      <c r="U118" s="104"/>
      <c r="V118" s="104"/>
      <c r="W118" s="104"/>
      <c r="X118" s="104"/>
    </row>
    <row r="119" spans="2:24">
      <c r="B119">
        <f t="shared" si="9"/>
        <v>0</v>
      </c>
      <c r="R119" s="104"/>
      <c r="S119" s="104"/>
      <c r="T119" s="104"/>
      <c r="U119" s="104"/>
      <c r="V119" s="104"/>
      <c r="W119" s="104"/>
      <c r="X119" s="104"/>
    </row>
    <row r="120" spans="2:24">
      <c r="B120">
        <f t="shared" si="9"/>
        <v>0</v>
      </c>
      <c r="R120" s="104"/>
      <c r="S120" s="104"/>
      <c r="T120" s="104"/>
      <c r="U120" s="104"/>
      <c r="V120" s="104"/>
      <c r="W120" s="104"/>
      <c r="X120" s="104"/>
    </row>
    <row r="121" spans="2:24">
      <c r="B121">
        <f t="shared" si="9"/>
        <v>0</v>
      </c>
      <c r="R121" s="104"/>
      <c r="S121" s="104"/>
      <c r="T121" s="104"/>
      <c r="U121" s="104"/>
      <c r="V121" s="104"/>
      <c r="W121" s="104"/>
      <c r="X121" s="104"/>
    </row>
    <row r="122" spans="2:24">
      <c r="B122">
        <f t="shared" si="9"/>
        <v>0</v>
      </c>
      <c r="R122" s="104"/>
      <c r="S122" s="104"/>
      <c r="T122" s="104"/>
      <c r="U122" s="104"/>
      <c r="V122" s="104"/>
      <c r="W122" s="104"/>
      <c r="X122" s="104"/>
    </row>
    <row r="123" spans="2:24">
      <c r="B123">
        <f t="shared" si="9"/>
        <v>0</v>
      </c>
      <c r="R123" s="104"/>
      <c r="S123" s="104"/>
      <c r="T123" s="104"/>
      <c r="U123" s="104"/>
      <c r="V123" s="104"/>
      <c r="W123" s="104"/>
      <c r="X123" s="104"/>
    </row>
    <row r="124" spans="2:24">
      <c r="B124">
        <f t="shared" si="9"/>
        <v>0</v>
      </c>
      <c r="R124" s="104"/>
      <c r="S124" s="104"/>
      <c r="T124" s="104"/>
      <c r="U124" s="104"/>
      <c r="V124" s="104"/>
      <c r="W124" s="104"/>
      <c r="X124" s="104"/>
    </row>
    <row r="125" spans="2:24">
      <c r="B125">
        <f t="shared" si="9"/>
        <v>0</v>
      </c>
      <c r="R125" s="104"/>
      <c r="S125" s="104"/>
      <c r="T125" s="104"/>
      <c r="U125" s="104"/>
      <c r="V125" s="104"/>
      <c r="W125" s="104"/>
      <c r="X125" s="104"/>
    </row>
    <row r="126" spans="2:24">
      <c r="B126">
        <f t="shared" si="9"/>
        <v>0</v>
      </c>
      <c r="R126" s="104"/>
      <c r="S126" s="104"/>
      <c r="T126" s="104"/>
      <c r="U126" s="104"/>
      <c r="V126" s="104"/>
      <c r="W126" s="104"/>
      <c r="X126" s="104"/>
    </row>
    <row r="127" spans="2:24">
      <c r="B127">
        <f t="shared" si="9"/>
        <v>0</v>
      </c>
      <c r="R127" s="104"/>
      <c r="S127" s="104"/>
      <c r="T127" s="104"/>
      <c r="U127" s="104"/>
      <c r="V127" s="104"/>
      <c r="W127" s="104"/>
      <c r="X127" s="104"/>
    </row>
    <row r="128" spans="2:24">
      <c r="B128">
        <f t="shared" si="9"/>
        <v>0</v>
      </c>
      <c r="R128" s="104"/>
      <c r="S128" s="104"/>
      <c r="T128" s="104"/>
      <c r="U128" s="104"/>
      <c r="V128" s="104"/>
      <c r="W128" s="104"/>
      <c r="X128" s="104"/>
    </row>
    <row r="129" spans="2:24">
      <c r="B129">
        <f t="shared" si="9"/>
        <v>0</v>
      </c>
      <c r="R129" s="104"/>
      <c r="S129" s="104"/>
      <c r="T129" s="104"/>
      <c r="U129" s="104"/>
      <c r="V129" s="104"/>
      <c r="W129" s="104"/>
      <c r="X129" s="104"/>
    </row>
    <row r="130" spans="2:24">
      <c r="B130">
        <f t="shared" si="9"/>
        <v>0</v>
      </c>
      <c r="R130" s="104"/>
      <c r="S130" s="104"/>
      <c r="T130" s="104"/>
      <c r="U130" s="104"/>
      <c r="V130" s="104"/>
      <c r="W130" s="104"/>
      <c r="X130" s="104"/>
    </row>
    <row r="131" spans="2:24">
      <c r="B131">
        <f t="shared" si="9"/>
        <v>0</v>
      </c>
      <c r="R131" s="104"/>
      <c r="S131" s="104"/>
      <c r="T131" s="104"/>
      <c r="U131" s="104"/>
      <c r="V131" s="104"/>
      <c r="W131" s="104"/>
      <c r="X131" s="104"/>
    </row>
    <row r="132" spans="2:24">
      <c r="B132">
        <f t="shared" si="9"/>
        <v>0</v>
      </c>
      <c r="R132" s="104"/>
      <c r="S132" s="104"/>
      <c r="T132" s="104"/>
      <c r="U132" s="104"/>
      <c r="V132" s="104"/>
      <c r="W132" s="104"/>
      <c r="X132" s="104"/>
    </row>
    <row r="133" spans="2:24">
      <c r="B133">
        <f t="shared" si="9"/>
        <v>0</v>
      </c>
      <c r="R133" s="104"/>
      <c r="S133" s="104"/>
      <c r="T133" s="104"/>
      <c r="U133" s="104"/>
      <c r="V133" s="104"/>
      <c r="W133" s="104"/>
      <c r="X133" s="104"/>
    </row>
    <row r="134" spans="2:24">
      <c r="B134">
        <f t="shared" si="9"/>
        <v>0</v>
      </c>
      <c r="R134" s="104"/>
      <c r="S134" s="104"/>
      <c r="T134" s="104"/>
      <c r="U134" s="104"/>
      <c r="V134" s="104"/>
      <c r="W134" s="104"/>
      <c r="X134" s="104"/>
    </row>
    <row r="135" spans="2:24">
      <c r="B135">
        <f t="shared" si="9"/>
        <v>0</v>
      </c>
      <c r="R135" s="104"/>
      <c r="S135" s="104"/>
      <c r="T135" s="104"/>
      <c r="U135" s="104"/>
      <c r="V135" s="104"/>
      <c r="W135" s="104"/>
      <c r="X135" s="104"/>
    </row>
    <row r="136" spans="2:24">
      <c r="B136">
        <f t="shared" si="9"/>
        <v>0</v>
      </c>
      <c r="R136" s="104"/>
      <c r="S136" s="104"/>
      <c r="T136" s="104"/>
      <c r="U136" s="104"/>
      <c r="V136" s="104"/>
      <c r="W136" s="104"/>
      <c r="X136" s="104"/>
    </row>
    <row r="137" spans="2:24">
      <c r="B137">
        <f t="shared" si="9"/>
        <v>0</v>
      </c>
      <c r="R137" s="104"/>
      <c r="S137" s="104"/>
      <c r="T137" s="104"/>
      <c r="U137" s="104"/>
      <c r="V137" s="104"/>
      <c r="W137" s="104"/>
      <c r="X137" s="104"/>
    </row>
    <row r="138" spans="2:24">
      <c r="B138">
        <f t="shared" si="9"/>
        <v>0</v>
      </c>
      <c r="R138" s="104"/>
      <c r="S138" s="104"/>
      <c r="T138" s="104"/>
      <c r="U138" s="104"/>
      <c r="V138" s="104"/>
      <c r="W138" s="104"/>
      <c r="X138" s="104"/>
    </row>
    <row r="139" spans="2:24">
      <c r="B139">
        <f t="shared" si="9"/>
        <v>0</v>
      </c>
      <c r="R139" s="104"/>
      <c r="S139" s="104"/>
      <c r="T139" s="104"/>
      <c r="U139" s="104"/>
      <c r="V139" s="104"/>
      <c r="W139" s="104"/>
      <c r="X139" s="104"/>
    </row>
    <row r="140" spans="2:24">
      <c r="B140">
        <f t="shared" si="9"/>
        <v>0</v>
      </c>
      <c r="R140" s="104"/>
      <c r="S140" s="104"/>
      <c r="T140" s="104"/>
      <c r="U140" s="104"/>
      <c r="V140" s="104"/>
      <c r="W140" s="104"/>
      <c r="X140" s="104"/>
    </row>
    <row r="141" spans="2:24">
      <c r="B141">
        <f t="shared" si="9"/>
        <v>0</v>
      </c>
      <c r="R141" s="104"/>
      <c r="S141" s="104"/>
      <c r="T141" s="104"/>
      <c r="U141" s="104"/>
      <c r="V141" s="104"/>
      <c r="W141" s="104"/>
      <c r="X141" s="104"/>
    </row>
    <row r="142" spans="2:24">
      <c r="B142">
        <f t="shared" si="9"/>
        <v>0</v>
      </c>
      <c r="R142" s="104"/>
      <c r="S142" s="104"/>
      <c r="T142" s="104"/>
      <c r="U142" s="104"/>
      <c r="V142" s="104"/>
      <c r="W142" s="104"/>
      <c r="X142" s="104"/>
    </row>
    <row r="143" spans="2:24">
      <c r="B143">
        <f t="shared" si="9"/>
        <v>0</v>
      </c>
      <c r="R143" s="104"/>
      <c r="S143" s="104"/>
      <c r="T143" s="104"/>
      <c r="U143" s="104"/>
      <c r="V143" s="104"/>
      <c r="W143" s="104"/>
      <c r="X143" s="104"/>
    </row>
    <row r="144" spans="2:24">
      <c r="B144">
        <f t="shared" si="9"/>
        <v>0</v>
      </c>
      <c r="R144" s="104"/>
      <c r="S144" s="104"/>
      <c r="T144" s="104"/>
      <c r="U144" s="104"/>
      <c r="V144" s="104"/>
      <c r="W144" s="104"/>
      <c r="X144" s="104"/>
    </row>
    <row r="145" spans="2:24">
      <c r="B145">
        <f t="shared" si="9"/>
        <v>0</v>
      </c>
      <c r="R145" s="104"/>
      <c r="S145" s="104"/>
      <c r="T145" s="104"/>
      <c r="U145" s="104"/>
      <c r="V145" s="104"/>
      <c r="W145" s="104"/>
      <c r="X145" s="104"/>
    </row>
    <row r="146" spans="2:24">
      <c r="B146">
        <f t="shared" si="9"/>
        <v>0</v>
      </c>
      <c r="R146" s="104"/>
      <c r="S146" s="104"/>
      <c r="T146" s="104"/>
      <c r="U146" s="104"/>
      <c r="V146" s="104"/>
      <c r="W146" s="104"/>
      <c r="X146" s="104"/>
    </row>
    <row r="147" spans="2:24">
      <c r="B147">
        <f t="shared" si="9"/>
        <v>0</v>
      </c>
      <c r="R147" s="104"/>
      <c r="S147" s="104"/>
      <c r="T147" s="104"/>
      <c r="U147" s="104"/>
      <c r="V147" s="104"/>
      <c r="W147" s="104"/>
      <c r="X147" s="104"/>
    </row>
    <row r="148" spans="2:24">
      <c r="B148">
        <f t="shared" si="9"/>
        <v>0</v>
      </c>
      <c r="R148" s="104"/>
      <c r="S148" s="104"/>
      <c r="T148" s="104"/>
      <c r="U148" s="104"/>
      <c r="V148" s="104"/>
      <c r="W148" s="104"/>
      <c r="X148" s="104"/>
    </row>
    <row r="149" spans="2:24">
      <c r="B149">
        <f t="shared" si="9"/>
        <v>0</v>
      </c>
      <c r="R149" s="104"/>
      <c r="S149" s="104"/>
      <c r="T149" s="104"/>
      <c r="U149" s="104"/>
      <c r="V149" s="104"/>
      <c r="W149" s="104"/>
      <c r="X149" s="104"/>
    </row>
    <row r="150" spans="2:24">
      <c r="B150">
        <f t="shared" si="9"/>
        <v>0</v>
      </c>
      <c r="R150" s="104"/>
      <c r="S150" s="104"/>
      <c r="T150" s="104"/>
      <c r="U150" s="104"/>
      <c r="V150" s="104"/>
      <c r="W150" s="104"/>
      <c r="X150" s="104"/>
    </row>
    <row r="151" spans="2:24">
      <c r="B151">
        <f t="shared" si="9"/>
        <v>0</v>
      </c>
      <c r="R151" s="104"/>
      <c r="S151" s="104"/>
      <c r="T151" s="104"/>
      <c r="U151" s="104"/>
      <c r="V151" s="104"/>
      <c r="W151" s="104"/>
      <c r="X151" s="104"/>
    </row>
    <row r="152" spans="2:24">
      <c r="B152">
        <f t="shared" si="9"/>
        <v>0</v>
      </c>
      <c r="R152" s="104"/>
      <c r="S152" s="104"/>
      <c r="T152" s="104"/>
      <c r="U152" s="104"/>
      <c r="V152" s="104"/>
      <c r="W152" s="104"/>
      <c r="X152" s="104"/>
    </row>
    <row r="153" spans="2:24">
      <c r="B153">
        <f t="shared" ref="B153:B204" si="10">X153</f>
        <v>0</v>
      </c>
      <c r="R153" s="104"/>
      <c r="S153" s="104"/>
      <c r="T153" s="104"/>
      <c r="U153" s="104"/>
      <c r="V153" s="104"/>
      <c r="W153" s="104"/>
      <c r="X153" s="104"/>
    </row>
    <row r="154" spans="2:24">
      <c r="B154">
        <f t="shared" si="10"/>
        <v>0</v>
      </c>
      <c r="R154" s="104"/>
      <c r="S154" s="104"/>
      <c r="T154" s="104"/>
      <c r="U154" s="104"/>
      <c r="V154" s="104"/>
      <c r="W154" s="104"/>
      <c r="X154" s="104"/>
    </row>
    <row r="155" spans="2:24">
      <c r="B155">
        <f t="shared" si="10"/>
        <v>0</v>
      </c>
      <c r="R155" s="104"/>
      <c r="S155" s="104"/>
      <c r="T155" s="104"/>
      <c r="U155" s="104"/>
      <c r="V155" s="104"/>
      <c r="W155" s="104"/>
      <c r="X155" s="104"/>
    </row>
    <row r="156" spans="2:24">
      <c r="B156">
        <f t="shared" si="10"/>
        <v>0</v>
      </c>
      <c r="R156" s="104"/>
      <c r="S156" s="104"/>
      <c r="T156" s="104"/>
      <c r="U156" s="104"/>
      <c r="V156" s="104"/>
      <c r="W156" s="104"/>
      <c r="X156" s="104"/>
    </row>
    <row r="157" spans="2:24">
      <c r="B157">
        <f t="shared" si="10"/>
        <v>0</v>
      </c>
      <c r="R157" s="104"/>
      <c r="S157" s="104"/>
      <c r="T157" s="104"/>
      <c r="U157" s="104"/>
      <c r="V157" s="104"/>
      <c r="W157" s="104"/>
      <c r="X157" s="104"/>
    </row>
    <row r="158" spans="2:24">
      <c r="B158">
        <f t="shared" si="10"/>
        <v>0</v>
      </c>
      <c r="R158" s="104"/>
      <c r="S158" s="104"/>
      <c r="T158" s="104"/>
      <c r="U158" s="104"/>
      <c r="V158" s="104"/>
      <c r="W158" s="104"/>
      <c r="X158" s="104"/>
    </row>
    <row r="159" spans="2:24">
      <c r="B159">
        <f t="shared" si="10"/>
        <v>0</v>
      </c>
      <c r="R159" s="104"/>
      <c r="S159" s="104"/>
      <c r="T159" s="104"/>
      <c r="U159" s="104"/>
      <c r="V159" s="104"/>
      <c r="W159" s="104"/>
      <c r="X159" s="104"/>
    </row>
    <row r="160" spans="2:24">
      <c r="B160">
        <f t="shared" si="10"/>
        <v>0</v>
      </c>
      <c r="R160" s="104"/>
      <c r="S160" s="104"/>
      <c r="T160" s="104"/>
      <c r="U160" s="104"/>
      <c r="V160" s="104"/>
      <c r="W160" s="104"/>
      <c r="X160" s="104"/>
    </row>
    <row r="161" spans="2:24">
      <c r="B161">
        <f t="shared" si="10"/>
        <v>0</v>
      </c>
      <c r="R161" s="104"/>
      <c r="S161" s="104"/>
      <c r="T161" s="104"/>
      <c r="U161" s="104"/>
      <c r="V161" s="104"/>
      <c r="W161" s="104"/>
      <c r="X161" s="104"/>
    </row>
    <row r="162" spans="2:24">
      <c r="B162">
        <f t="shared" si="10"/>
        <v>0</v>
      </c>
      <c r="R162" s="104"/>
      <c r="S162" s="104"/>
      <c r="T162" s="104"/>
      <c r="U162" s="104"/>
      <c r="V162" s="104"/>
      <c r="W162" s="104"/>
      <c r="X162" s="104"/>
    </row>
    <row r="163" spans="2:24">
      <c r="B163">
        <f t="shared" si="10"/>
        <v>0</v>
      </c>
      <c r="R163" s="104"/>
      <c r="S163" s="104"/>
      <c r="T163" s="104"/>
      <c r="U163" s="104"/>
      <c r="V163" s="104"/>
      <c r="W163" s="104"/>
      <c r="X163" s="104"/>
    </row>
    <row r="164" spans="2:24">
      <c r="B164">
        <f t="shared" si="10"/>
        <v>0</v>
      </c>
      <c r="R164" s="104"/>
      <c r="S164" s="104"/>
      <c r="T164" s="104"/>
      <c r="U164" s="104"/>
      <c r="V164" s="104"/>
      <c r="W164" s="104"/>
      <c r="X164" s="104"/>
    </row>
    <row r="165" spans="2:24">
      <c r="B165">
        <f t="shared" si="10"/>
        <v>0</v>
      </c>
      <c r="R165" s="104"/>
      <c r="S165" s="104"/>
      <c r="T165" s="104"/>
      <c r="U165" s="104"/>
      <c r="V165" s="104"/>
      <c r="W165" s="104"/>
      <c r="X165" s="104"/>
    </row>
    <row r="166" spans="2:24">
      <c r="B166">
        <f t="shared" si="10"/>
        <v>0</v>
      </c>
      <c r="R166" s="104"/>
      <c r="S166" s="104"/>
      <c r="T166" s="104"/>
      <c r="U166" s="104"/>
      <c r="V166" s="104"/>
      <c r="W166" s="104"/>
      <c r="X166" s="104"/>
    </row>
    <row r="167" spans="2:24">
      <c r="B167">
        <f t="shared" si="10"/>
        <v>0</v>
      </c>
      <c r="R167" s="104"/>
      <c r="S167" s="104"/>
      <c r="T167" s="104"/>
      <c r="U167" s="104"/>
      <c r="V167" s="104"/>
      <c r="W167" s="104"/>
      <c r="X167" s="104"/>
    </row>
    <row r="168" spans="2:24">
      <c r="B168">
        <f t="shared" si="10"/>
        <v>0</v>
      </c>
      <c r="R168" s="104"/>
      <c r="S168" s="104"/>
      <c r="T168" s="104"/>
      <c r="U168" s="104"/>
      <c r="V168" s="104"/>
      <c r="W168" s="104"/>
      <c r="X168" s="104"/>
    </row>
    <row r="169" spans="2:24">
      <c r="B169">
        <f t="shared" si="10"/>
        <v>0</v>
      </c>
      <c r="R169" s="104"/>
      <c r="S169" s="104"/>
      <c r="T169" s="104"/>
      <c r="U169" s="104"/>
      <c r="V169" s="104"/>
      <c r="W169" s="104"/>
      <c r="X169" s="104"/>
    </row>
    <row r="170" spans="2:24">
      <c r="B170">
        <f t="shared" si="10"/>
        <v>0</v>
      </c>
      <c r="R170" s="104"/>
      <c r="S170" s="104"/>
      <c r="T170" s="104"/>
      <c r="U170" s="104"/>
      <c r="V170" s="104"/>
      <c r="W170" s="104"/>
      <c r="X170" s="104"/>
    </row>
    <row r="171" spans="2:24">
      <c r="B171">
        <f t="shared" si="10"/>
        <v>0</v>
      </c>
      <c r="R171" s="104"/>
      <c r="S171" s="104"/>
      <c r="T171" s="104"/>
      <c r="U171" s="104"/>
      <c r="V171" s="104"/>
      <c r="W171" s="104"/>
      <c r="X171" s="104"/>
    </row>
    <row r="172" spans="2:24">
      <c r="B172">
        <f t="shared" si="10"/>
        <v>0</v>
      </c>
      <c r="R172" s="104"/>
      <c r="S172" s="104"/>
      <c r="T172" s="104"/>
      <c r="U172" s="104"/>
      <c r="V172" s="104"/>
      <c r="W172" s="104"/>
      <c r="X172" s="104"/>
    </row>
    <row r="173" spans="2:24">
      <c r="B173">
        <f t="shared" si="10"/>
        <v>0</v>
      </c>
      <c r="R173" s="104"/>
      <c r="S173" s="104"/>
      <c r="T173" s="104"/>
      <c r="U173" s="104"/>
      <c r="V173" s="104"/>
      <c r="W173" s="104"/>
      <c r="X173" s="104"/>
    </row>
    <row r="174" spans="2:24">
      <c r="B174">
        <f t="shared" si="10"/>
        <v>0</v>
      </c>
      <c r="R174" s="104"/>
      <c r="S174" s="104"/>
      <c r="T174" s="104"/>
      <c r="U174" s="104"/>
      <c r="V174" s="104"/>
      <c r="W174" s="104"/>
      <c r="X174" s="104"/>
    </row>
    <row r="175" spans="2:24">
      <c r="B175">
        <f t="shared" si="10"/>
        <v>0</v>
      </c>
      <c r="R175" s="104"/>
      <c r="S175" s="104"/>
      <c r="T175" s="104"/>
      <c r="U175" s="104"/>
      <c r="V175" s="104"/>
      <c r="W175" s="104"/>
      <c r="X175" s="104"/>
    </row>
    <row r="176" spans="2:24">
      <c r="B176">
        <f t="shared" si="10"/>
        <v>0</v>
      </c>
      <c r="R176" s="104"/>
      <c r="S176" s="104"/>
      <c r="T176" s="104"/>
      <c r="U176" s="104"/>
      <c r="V176" s="104"/>
      <c r="W176" s="104"/>
      <c r="X176" s="104"/>
    </row>
    <row r="177" spans="2:24">
      <c r="B177">
        <f t="shared" si="10"/>
        <v>0</v>
      </c>
      <c r="R177" s="104"/>
      <c r="S177" s="104"/>
      <c r="T177" s="104"/>
      <c r="U177" s="104"/>
      <c r="V177" s="104"/>
      <c r="W177" s="104"/>
      <c r="X177" s="104"/>
    </row>
    <row r="178" spans="2:24">
      <c r="B178">
        <f t="shared" si="10"/>
        <v>0</v>
      </c>
      <c r="R178" s="104"/>
      <c r="S178" s="104"/>
      <c r="T178" s="104"/>
      <c r="U178" s="104"/>
      <c r="V178" s="104"/>
      <c r="W178" s="104"/>
      <c r="X178" s="104"/>
    </row>
    <row r="179" spans="2:24">
      <c r="B179">
        <f t="shared" si="10"/>
        <v>0</v>
      </c>
      <c r="R179" s="104"/>
      <c r="S179" s="104"/>
      <c r="T179" s="104"/>
      <c r="U179" s="104"/>
      <c r="V179" s="104"/>
      <c r="W179" s="104"/>
      <c r="X179" s="104"/>
    </row>
    <row r="180" spans="2:24">
      <c r="B180">
        <f t="shared" si="10"/>
        <v>0</v>
      </c>
      <c r="R180" s="104"/>
      <c r="S180" s="104"/>
      <c r="T180" s="104"/>
      <c r="U180" s="104"/>
      <c r="V180" s="104"/>
      <c r="W180" s="104"/>
      <c r="X180" s="104"/>
    </row>
    <row r="181" spans="2:24">
      <c r="B181">
        <f t="shared" si="10"/>
        <v>0</v>
      </c>
      <c r="R181" s="104"/>
      <c r="S181" s="104"/>
      <c r="T181" s="104"/>
      <c r="U181" s="104"/>
      <c r="V181" s="104"/>
      <c r="W181" s="104"/>
      <c r="X181" s="104"/>
    </row>
    <row r="182" spans="2:24">
      <c r="B182">
        <f t="shared" si="10"/>
        <v>0</v>
      </c>
      <c r="R182" s="104"/>
      <c r="S182" s="104"/>
      <c r="T182" s="104"/>
      <c r="U182" s="104"/>
      <c r="V182" s="104"/>
      <c r="W182" s="104"/>
      <c r="X182" s="104"/>
    </row>
    <row r="183" spans="2:24">
      <c r="B183">
        <f t="shared" si="10"/>
        <v>0</v>
      </c>
      <c r="R183" s="104"/>
      <c r="S183" s="104"/>
      <c r="T183" s="104"/>
      <c r="U183" s="104"/>
      <c r="V183" s="104"/>
      <c r="W183" s="104"/>
      <c r="X183" s="104"/>
    </row>
    <row r="184" spans="2:24">
      <c r="B184">
        <f t="shared" si="10"/>
        <v>0</v>
      </c>
      <c r="R184" s="104"/>
      <c r="S184" s="104"/>
      <c r="T184" s="104"/>
      <c r="U184" s="104"/>
      <c r="V184" s="104"/>
      <c r="W184" s="104"/>
      <c r="X184" s="104"/>
    </row>
    <row r="185" spans="2:24">
      <c r="B185">
        <f t="shared" si="10"/>
        <v>0</v>
      </c>
      <c r="R185" s="104"/>
      <c r="S185" s="104"/>
      <c r="T185" s="104"/>
      <c r="U185" s="104"/>
      <c r="V185" s="104"/>
      <c r="W185" s="104"/>
      <c r="X185" s="104"/>
    </row>
    <row r="186" spans="2:24">
      <c r="B186">
        <f t="shared" si="10"/>
        <v>0</v>
      </c>
      <c r="R186" s="104"/>
      <c r="S186" s="104"/>
      <c r="T186" s="104"/>
      <c r="U186" s="104"/>
      <c r="V186" s="104"/>
      <c r="W186" s="104"/>
      <c r="X186" s="104"/>
    </row>
    <row r="187" spans="2:24">
      <c r="B187">
        <f t="shared" si="10"/>
        <v>0</v>
      </c>
      <c r="R187" s="104"/>
      <c r="S187" s="104"/>
      <c r="T187" s="104"/>
      <c r="U187" s="104"/>
      <c r="V187" s="104"/>
      <c r="W187" s="104"/>
      <c r="X187" s="104"/>
    </row>
    <row r="188" spans="2:24">
      <c r="B188">
        <f t="shared" si="10"/>
        <v>0</v>
      </c>
      <c r="R188" s="104"/>
      <c r="S188" s="104"/>
      <c r="T188" s="104"/>
      <c r="U188" s="104"/>
      <c r="V188" s="104"/>
      <c r="W188" s="104"/>
      <c r="X188" s="104"/>
    </row>
    <row r="189" spans="2:24">
      <c r="B189">
        <f t="shared" si="10"/>
        <v>0</v>
      </c>
      <c r="R189" s="104"/>
      <c r="S189" s="104"/>
      <c r="T189" s="104"/>
      <c r="U189" s="104"/>
      <c r="V189" s="104"/>
      <c r="W189" s="104"/>
      <c r="X189" s="104"/>
    </row>
    <row r="190" spans="2:24">
      <c r="B190">
        <f t="shared" si="10"/>
        <v>0</v>
      </c>
      <c r="R190" s="104"/>
      <c r="S190" s="104"/>
      <c r="T190" s="104"/>
      <c r="U190" s="104"/>
      <c r="V190" s="104"/>
      <c r="W190" s="104"/>
      <c r="X190" s="104"/>
    </row>
    <row r="191" spans="2:24">
      <c r="B191">
        <f t="shared" si="10"/>
        <v>0</v>
      </c>
      <c r="R191" s="104"/>
      <c r="S191" s="104"/>
      <c r="T191" s="104"/>
      <c r="U191" s="104"/>
      <c r="V191" s="104"/>
      <c r="W191" s="104"/>
      <c r="X191" s="104"/>
    </row>
    <row r="192" spans="2:24">
      <c r="B192">
        <f t="shared" si="10"/>
        <v>0</v>
      </c>
      <c r="R192" s="104"/>
      <c r="S192" s="104"/>
      <c r="T192" s="104"/>
      <c r="U192" s="104"/>
      <c r="V192" s="104"/>
      <c r="W192" s="104"/>
      <c r="X192" s="104"/>
    </row>
    <row r="193" spans="2:24">
      <c r="B193">
        <f t="shared" si="10"/>
        <v>0</v>
      </c>
      <c r="R193" s="104"/>
      <c r="S193" s="104"/>
      <c r="T193" s="104"/>
      <c r="U193" s="104"/>
      <c r="V193" s="104"/>
      <c r="W193" s="104"/>
      <c r="X193" s="104"/>
    </row>
    <row r="194" spans="2:24">
      <c r="B194">
        <f t="shared" si="10"/>
        <v>0</v>
      </c>
      <c r="R194" s="104"/>
      <c r="S194" s="104"/>
      <c r="T194" s="104"/>
      <c r="U194" s="104"/>
      <c r="V194" s="104"/>
      <c r="W194" s="104"/>
      <c r="X194" s="104"/>
    </row>
    <row r="195" spans="2:24">
      <c r="B195">
        <f t="shared" si="10"/>
        <v>0</v>
      </c>
      <c r="R195" s="104"/>
      <c r="S195" s="104"/>
      <c r="T195" s="104"/>
      <c r="U195" s="104"/>
      <c r="V195" s="104"/>
      <c r="W195" s="104"/>
      <c r="X195" s="104"/>
    </row>
    <row r="196" spans="2:24">
      <c r="B196">
        <f t="shared" si="10"/>
        <v>0</v>
      </c>
      <c r="R196" s="104"/>
      <c r="S196" s="104"/>
      <c r="T196" s="104"/>
      <c r="U196" s="104"/>
      <c r="V196" s="104"/>
      <c r="W196" s="104"/>
      <c r="X196" s="104"/>
    </row>
    <row r="197" spans="2:24">
      <c r="B197">
        <f t="shared" si="10"/>
        <v>0</v>
      </c>
      <c r="R197" s="104"/>
      <c r="S197" s="104"/>
      <c r="T197" s="104"/>
      <c r="U197" s="104"/>
      <c r="V197" s="104"/>
      <c r="W197" s="104"/>
      <c r="X197" s="104"/>
    </row>
    <row r="198" spans="2:24">
      <c r="B198">
        <f t="shared" si="10"/>
        <v>0</v>
      </c>
      <c r="R198" s="104"/>
      <c r="S198" s="104"/>
      <c r="T198" s="104"/>
      <c r="U198" s="104"/>
      <c r="V198" s="104"/>
      <c r="W198" s="104"/>
      <c r="X198" s="104"/>
    </row>
    <row r="199" spans="2:24">
      <c r="B199">
        <f t="shared" si="10"/>
        <v>0</v>
      </c>
      <c r="R199" s="104"/>
      <c r="S199" s="104"/>
      <c r="T199" s="104"/>
      <c r="U199" s="104"/>
      <c r="V199" s="104"/>
      <c r="W199" s="104"/>
      <c r="X199" s="104"/>
    </row>
    <row r="200" spans="2:24">
      <c r="B200">
        <f t="shared" si="10"/>
        <v>0</v>
      </c>
      <c r="R200" s="104"/>
      <c r="S200" s="104"/>
      <c r="T200" s="104"/>
      <c r="U200" s="104"/>
      <c r="V200" s="104"/>
      <c r="W200" s="104"/>
      <c r="X200" s="104"/>
    </row>
    <row r="201" spans="2:24">
      <c r="B201">
        <f t="shared" si="10"/>
        <v>0</v>
      </c>
      <c r="R201" s="104"/>
      <c r="S201" s="104"/>
      <c r="T201" s="104"/>
      <c r="U201" s="104"/>
      <c r="V201" s="104"/>
      <c r="W201" s="104"/>
      <c r="X201" s="104"/>
    </row>
    <row r="202" spans="2:24">
      <c r="B202">
        <f t="shared" si="10"/>
        <v>0</v>
      </c>
      <c r="R202" s="104"/>
      <c r="S202" s="104"/>
      <c r="T202" s="104"/>
      <c r="U202" s="104"/>
      <c r="V202" s="104"/>
      <c r="W202" s="104"/>
      <c r="X202" s="104"/>
    </row>
    <row r="203" spans="2:24">
      <c r="B203">
        <f t="shared" si="10"/>
        <v>0</v>
      </c>
      <c r="R203" s="104"/>
      <c r="S203" s="104"/>
      <c r="T203" s="104"/>
      <c r="U203" s="104"/>
      <c r="V203" s="104"/>
      <c r="W203" s="104"/>
      <c r="X203" s="104"/>
    </row>
    <row r="204" spans="2:24">
      <c r="B204">
        <f t="shared" si="10"/>
        <v>0</v>
      </c>
      <c r="R204" s="104"/>
      <c r="S204" s="104"/>
      <c r="T204" s="104"/>
      <c r="U204" s="104"/>
      <c r="V204" s="104"/>
      <c r="W204" s="104"/>
      <c r="X204" s="104"/>
    </row>
  </sheetData>
  <mergeCells count="4">
    <mergeCell ref="B2:F2"/>
    <mergeCell ref="I2:K2"/>
    <mergeCell ref="B3:G3"/>
    <mergeCell ref="J3:K3"/>
  </mergeCells>
  <conditionalFormatting sqref="B5:G54">
    <cfRule type="expression" dxfId="148" priority="3" stopIfTrue="1">
      <formula>LEN($C5)&gt;0</formula>
    </cfRule>
    <cfRule type="expression" dxfId="147" priority="4" stopIfTrue="1">
      <formula>LEN($D5)&gt;0</formula>
    </cfRule>
  </conditionalFormatting>
  <conditionalFormatting sqref="J5:J54">
    <cfRule type="cellIs" dxfId="146" priority="2" stopIfTrue="1" operator="equal">
      <formula>"P"</formula>
    </cfRule>
  </conditionalFormatting>
  <conditionalFormatting sqref="K5:K54">
    <cfRule type="cellIs" dxfId="145" priority="1" stopIfTrue="1" operator="equal">
      <formula>"P"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6" tint="-0.499984740745262"/>
  </sheetPr>
  <dimension ref="B1:BE59"/>
  <sheetViews>
    <sheetView showGridLines="0" zoomScale="75" zoomScaleNormal="75" workbookViewId="0">
      <pane xSplit="6" ySplit="9" topLeftCell="G10" activePane="bottomRight" state="frozen"/>
      <selection pane="topRight" activeCell="G1" sqref="G1"/>
      <selection pane="bottomLeft" activeCell="A10" sqref="A10"/>
      <selection pane="bottomRight" activeCell="G10" sqref="G10"/>
    </sheetView>
  </sheetViews>
  <sheetFormatPr baseColWidth="10" defaultColWidth="9.140625" defaultRowHeight="12.75"/>
  <cols>
    <col min="1" max="1" width="1.7109375" style="16" customWidth="1"/>
    <col min="2" max="2" width="15.7109375" style="14" customWidth="1"/>
    <col min="3" max="5" width="3.7109375" style="14" customWidth="1"/>
    <col min="6" max="6" width="50.7109375" style="14" customWidth="1"/>
    <col min="7" max="9" width="3.7109375" style="14" customWidth="1"/>
    <col min="10" max="10" width="3.7109375" style="15" customWidth="1"/>
    <col min="11" max="11" width="3.7109375" style="14" customWidth="1"/>
    <col min="12" max="12" width="3.7109375" style="15" customWidth="1"/>
    <col min="13" max="16" width="3.7109375" style="14" customWidth="1"/>
    <col min="17" max="56" width="3.7109375" style="16" customWidth="1"/>
    <col min="57" max="57" width="9.140625" style="17"/>
    <col min="58" max="16384" width="9.140625" style="16"/>
  </cols>
  <sheetData>
    <row r="1" spans="2:57" ht="13.5" thickBot="1">
      <c r="J1" s="14"/>
      <c r="L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</row>
    <row r="2" spans="2:57" ht="29.25" customHeight="1" thickBot="1">
      <c r="B2" s="122" t="str">
        <f>INDEX!D19</f>
        <v>Bus Services to Log. Governance Comp.</v>
      </c>
      <c r="C2" s="123"/>
      <c r="D2" s="123"/>
      <c r="E2" s="123"/>
      <c r="F2" s="124"/>
      <c r="G2" s="125" t="str">
        <f>INDEX!D20</f>
        <v>Identifies the Business Services grouped by the Logical Governance Components.</v>
      </c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48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18"/>
    </row>
    <row r="3" spans="2:57" ht="13.5" thickBot="1">
      <c r="B3" s="127" t="s">
        <v>0</v>
      </c>
      <c r="C3" s="128"/>
      <c r="D3" s="128"/>
      <c r="E3" s="128"/>
      <c r="F3" s="128"/>
      <c r="G3" s="128"/>
      <c r="H3" s="128"/>
      <c r="I3" s="128"/>
      <c r="J3" s="128"/>
      <c r="K3" s="128"/>
      <c r="L3" s="37"/>
      <c r="M3" s="37"/>
      <c r="N3" s="37"/>
      <c r="O3" s="37"/>
      <c r="P3" s="37"/>
      <c r="Q3" s="34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45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19"/>
    </row>
    <row r="4" spans="2:57" s="5" customFormat="1" ht="61.5" customHeight="1">
      <c r="B4" s="129" t="s">
        <v>6</v>
      </c>
      <c r="C4" s="132"/>
      <c r="D4" s="133"/>
      <c r="E4" s="134"/>
      <c r="F4" s="141"/>
      <c r="G4" s="63" t="s">
        <v>210</v>
      </c>
      <c r="H4" s="64" t="s">
        <v>211</v>
      </c>
      <c r="I4" s="64" t="s">
        <v>212</v>
      </c>
      <c r="J4" s="64" t="s">
        <v>213</v>
      </c>
      <c r="K4" s="64" t="s">
        <v>214</v>
      </c>
      <c r="L4" s="64" t="s">
        <v>215</v>
      </c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7"/>
      <c r="BE4" s="4"/>
    </row>
    <row r="5" spans="2:57" s="5" customFormat="1" ht="15.75">
      <c r="B5" s="130"/>
      <c r="C5" s="135"/>
      <c r="D5" s="136"/>
      <c r="E5" s="137"/>
      <c r="F5" s="142"/>
      <c r="G5" s="65" t="s">
        <v>7</v>
      </c>
      <c r="H5" s="66"/>
      <c r="I5" s="66"/>
      <c r="J5" s="66" t="s">
        <v>7</v>
      </c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8"/>
      <c r="BE5" s="4"/>
    </row>
    <row r="6" spans="2:57" s="5" customFormat="1" ht="15.75">
      <c r="B6" s="130"/>
      <c r="C6" s="135"/>
      <c r="D6" s="136"/>
      <c r="E6" s="137"/>
      <c r="F6" s="142"/>
      <c r="G6" s="65"/>
      <c r="H6" s="66" t="s">
        <v>7</v>
      </c>
      <c r="I6" s="66"/>
      <c r="J6" s="66"/>
      <c r="K6" s="66" t="s">
        <v>7</v>
      </c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8"/>
      <c r="BE6" s="4"/>
    </row>
    <row r="7" spans="2:57" s="5" customFormat="1" ht="15.75">
      <c r="B7" s="130"/>
      <c r="C7" s="135"/>
      <c r="D7" s="136"/>
      <c r="E7" s="137"/>
      <c r="F7" s="142"/>
      <c r="G7" s="65"/>
      <c r="H7" s="66" t="s">
        <v>7</v>
      </c>
      <c r="I7" s="66" t="s">
        <v>7</v>
      </c>
      <c r="J7" s="66"/>
      <c r="K7" s="66"/>
      <c r="L7" s="66" t="s">
        <v>7</v>
      </c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8"/>
      <c r="BE7" s="4"/>
    </row>
    <row r="8" spans="2:57" s="5" customFormat="1" ht="150" customHeight="1" thickBot="1">
      <c r="B8" s="131"/>
      <c r="C8" s="138"/>
      <c r="D8" s="139"/>
      <c r="E8" s="140"/>
      <c r="F8" s="143"/>
      <c r="G8" s="53" t="s">
        <v>216</v>
      </c>
      <c r="H8" s="50" t="s">
        <v>217</v>
      </c>
      <c r="I8" s="50" t="s">
        <v>218</v>
      </c>
      <c r="J8" s="50" t="s">
        <v>219</v>
      </c>
      <c r="K8" s="50" t="s">
        <v>220</v>
      </c>
      <c r="L8" s="50" t="s">
        <v>221</v>
      </c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69"/>
      <c r="BE8" s="70"/>
    </row>
    <row r="9" spans="2:57" ht="13.5" thickBot="1">
      <c r="B9" s="55"/>
      <c r="C9" s="56"/>
      <c r="D9" s="56"/>
      <c r="E9" s="56"/>
      <c r="F9" s="57"/>
      <c r="G9" s="47">
        <f t="shared" ref="G9:BD9" si="0">COUNTA(G10:G59)</f>
        <v>0</v>
      </c>
      <c r="H9" s="46">
        <f t="shared" si="0"/>
        <v>0</v>
      </c>
      <c r="I9" s="46">
        <f t="shared" si="0"/>
        <v>1</v>
      </c>
      <c r="J9" s="46">
        <f t="shared" si="0"/>
        <v>0</v>
      </c>
      <c r="K9" s="46">
        <f t="shared" si="0"/>
        <v>0</v>
      </c>
      <c r="L9" s="46">
        <f t="shared" si="0"/>
        <v>1</v>
      </c>
      <c r="M9" s="46">
        <f t="shared" si="0"/>
        <v>0</v>
      </c>
      <c r="N9" s="46">
        <f t="shared" si="0"/>
        <v>0</v>
      </c>
      <c r="O9" s="46">
        <f t="shared" si="0"/>
        <v>0</v>
      </c>
      <c r="P9" s="46">
        <f t="shared" si="0"/>
        <v>0</v>
      </c>
      <c r="Q9" s="46">
        <f t="shared" si="0"/>
        <v>0</v>
      </c>
      <c r="R9" s="46">
        <f t="shared" si="0"/>
        <v>0</v>
      </c>
      <c r="S9" s="46">
        <f t="shared" si="0"/>
        <v>0</v>
      </c>
      <c r="T9" s="46">
        <f t="shared" si="0"/>
        <v>0</v>
      </c>
      <c r="U9" s="46">
        <f t="shared" si="0"/>
        <v>0</v>
      </c>
      <c r="V9" s="46">
        <f t="shared" si="0"/>
        <v>0</v>
      </c>
      <c r="W9" s="46">
        <f t="shared" si="0"/>
        <v>0</v>
      </c>
      <c r="X9" s="46">
        <f t="shared" si="0"/>
        <v>0</v>
      </c>
      <c r="Y9" s="46">
        <f t="shared" si="0"/>
        <v>0</v>
      </c>
      <c r="Z9" s="46">
        <f t="shared" si="0"/>
        <v>0</v>
      </c>
      <c r="AA9" s="46">
        <f t="shared" si="0"/>
        <v>0</v>
      </c>
      <c r="AB9" s="46">
        <f t="shared" si="0"/>
        <v>0</v>
      </c>
      <c r="AC9" s="46">
        <f t="shared" si="0"/>
        <v>0</v>
      </c>
      <c r="AD9" s="46">
        <f t="shared" si="0"/>
        <v>0</v>
      </c>
      <c r="AE9" s="46">
        <f t="shared" si="0"/>
        <v>0</v>
      </c>
      <c r="AF9" s="46">
        <f t="shared" si="0"/>
        <v>0</v>
      </c>
      <c r="AG9" s="46">
        <f t="shared" si="0"/>
        <v>0</v>
      </c>
      <c r="AH9" s="46">
        <f t="shared" si="0"/>
        <v>0</v>
      </c>
      <c r="AI9" s="46">
        <f t="shared" si="0"/>
        <v>0</v>
      </c>
      <c r="AJ9" s="46">
        <f t="shared" si="0"/>
        <v>0</v>
      </c>
      <c r="AK9" s="46">
        <f t="shared" si="0"/>
        <v>0</v>
      </c>
      <c r="AL9" s="46">
        <f t="shared" si="0"/>
        <v>0</v>
      </c>
      <c r="AM9" s="46">
        <f t="shared" si="0"/>
        <v>0</v>
      </c>
      <c r="AN9" s="46">
        <f t="shared" si="0"/>
        <v>0</v>
      </c>
      <c r="AO9" s="46">
        <f t="shared" si="0"/>
        <v>0</v>
      </c>
      <c r="AP9" s="46">
        <f t="shared" si="0"/>
        <v>0</v>
      </c>
      <c r="AQ9" s="46">
        <f t="shared" si="0"/>
        <v>0</v>
      </c>
      <c r="AR9" s="46">
        <f t="shared" si="0"/>
        <v>0</v>
      </c>
      <c r="AS9" s="46">
        <f t="shared" si="0"/>
        <v>0</v>
      </c>
      <c r="AT9" s="46">
        <f t="shared" si="0"/>
        <v>0</v>
      </c>
      <c r="AU9" s="46">
        <f t="shared" si="0"/>
        <v>0</v>
      </c>
      <c r="AV9" s="46">
        <f t="shared" si="0"/>
        <v>0</v>
      </c>
      <c r="AW9" s="46">
        <f t="shared" si="0"/>
        <v>0</v>
      </c>
      <c r="AX9" s="46">
        <f t="shared" si="0"/>
        <v>0</v>
      </c>
      <c r="AY9" s="46">
        <f t="shared" si="0"/>
        <v>0</v>
      </c>
      <c r="AZ9" s="46">
        <f t="shared" si="0"/>
        <v>0</v>
      </c>
      <c r="BA9" s="46">
        <f t="shared" si="0"/>
        <v>0</v>
      </c>
      <c r="BB9" s="46">
        <f t="shared" si="0"/>
        <v>0</v>
      </c>
      <c r="BC9" s="46">
        <f t="shared" si="0"/>
        <v>0</v>
      </c>
      <c r="BD9" s="43">
        <f t="shared" si="0"/>
        <v>0</v>
      </c>
      <c r="BE9" s="44"/>
    </row>
    <row r="10" spans="2:57">
      <c r="B10" s="58" t="s">
        <v>38</v>
      </c>
      <c r="C10" s="59" t="s">
        <v>7</v>
      </c>
      <c r="D10" s="59"/>
      <c r="E10" s="59"/>
      <c r="F10" s="60" t="s">
        <v>39</v>
      </c>
      <c r="G10" s="54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2"/>
      <c r="BE10" s="38">
        <f>COUNTA(G10:BD10)+IF(COUNTA(C10:D10)&gt;0, 1, 0)</f>
        <v>1</v>
      </c>
    </row>
    <row r="11" spans="2:57">
      <c r="B11" s="6" t="s">
        <v>40</v>
      </c>
      <c r="C11" s="61"/>
      <c r="D11" s="61" t="s">
        <v>7</v>
      </c>
      <c r="E11" s="61" t="s">
        <v>7</v>
      </c>
      <c r="F11" s="7" t="s">
        <v>41</v>
      </c>
      <c r="G11" s="20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2"/>
      <c r="BE11" s="39">
        <f t="shared" ref="BE11:BE59" si="1">COUNTA(G11:BD11)+IF(COUNTA(C11:D11)&gt;0, 1, 0)</f>
        <v>1</v>
      </c>
    </row>
    <row r="12" spans="2:57">
      <c r="B12" s="6" t="s">
        <v>42</v>
      </c>
      <c r="C12" s="61"/>
      <c r="D12" s="61"/>
      <c r="E12" s="61" t="s">
        <v>7</v>
      </c>
      <c r="F12" s="7" t="s">
        <v>43</v>
      </c>
      <c r="G12" s="20"/>
      <c r="H12" s="21"/>
      <c r="I12" s="21" t="s">
        <v>50</v>
      </c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2"/>
      <c r="BE12" s="39">
        <f t="shared" si="1"/>
        <v>1</v>
      </c>
    </row>
    <row r="13" spans="2:57">
      <c r="B13" s="6" t="s">
        <v>44</v>
      </c>
      <c r="C13" s="61" t="s">
        <v>7</v>
      </c>
      <c r="D13" s="61"/>
      <c r="E13" s="61"/>
      <c r="F13" s="7" t="s">
        <v>45</v>
      </c>
      <c r="G13" s="20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2"/>
      <c r="BE13" s="39">
        <f t="shared" si="1"/>
        <v>1</v>
      </c>
    </row>
    <row r="14" spans="2:57">
      <c r="B14" s="6" t="s">
        <v>46</v>
      </c>
      <c r="C14" s="61"/>
      <c r="D14" s="61" t="s">
        <v>7</v>
      </c>
      <c r="E14" s="61"/>
      <c r="F14" s="7" t="s">
        <v>47</v>
      </c>
      <c r="G14" s="20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2"/>
      <c r="BE14" s="39">
        <f t="shared" si="1"/>
        <v>1</v>
      </c>
    </row>
    <row r="15" spans="2:57">
      <c r="B15" s="6" t="s">
        <v>48</v>
      </c>
      <c r="C15" s="61"/>
      <c r="D15" s="61"/>
      <c r="E15" s="61" t="s">
        <v>7</v>
      </c>
      <c r="F15" s="7" t="s">
        <v>49</v>
      </c>
      <c r="G15" s="20"/>
      <c r="H15" s="21"/>
      <c r="I15" s="21"/>
      <c r="J15" s="21"/>
      <c r="K15" s="21"/>
      <c r="L15" s="21" t="s">
        <v>50</v>
      </c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2"/>
      <c r="BE15" s="39">
        <f t="shared" si="1"/>
        <v>1</v>
      </c>
    </row>
    <row r="16" spans="2:57">
      <c r="B16" s="6"/>
      <c r="C16" s="61"/>
      <c r="D16" s="61"/>
      <c r="E16" s="61"/>
      <c r="F16" s="7"/>
      <c r="G16" s="20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2"/>
      <c r="BE16" s="39">
        <f t="shared" si="1"/>
        <v>0</v>
      </c>
    </row>
    <row r="17" spans="2:57">
      <c r="B17" s="6"/>
      <c r="C17" s="61"/>
      <c r="D17" s="61"/>
      <c r="E17" s="61"/>
      <c r="F17" s="7"/>
      <c r="G17" s="20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2"/>
      <c r="BE17" s="39">
        <f t="shared" si="1"/>
        <v>0</v>
      </c>
    </row>
    <row r="18" spans="2:57">
      <c r="B18" s="6"/>
      <c r="C18" s="61"/>
      <c r="D18" s="61"/>
      <c r="E18" s="61"/>
      <c r="F18" s="7"/>
      <c r="G18" s="20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2"/>
      <c r="BE18" s="39">
        <f t="shared" si="1"/>
        <v>0</v>
      </c>
    </row>
    <row r="19" spans="2:57">
      <c r="B19" s="6"/>
      <c r="C19" s="61"/>
      <c r="D19" s="61"/>
      <c r="E19" s="61"/>
      <c r="F19" s="7"/>
      <c r="G19" s="20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2"/>
      <c r="BE19" s="39">
        <f t="shared" si="1"/>
        <v>0</v>
      </c>
    </row>
    <row r="20" spans="2:57">
      <c r="B20" s="6"/>
      <c r="C20" s="61"/>
      <c r="D20" s="61"/>
      <c r="E20" s="61"/>
      <c r="F20" s="7"/>
      <c r="G20" s="20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2"/>
      <c r="BE20" s="39">
        <f t="shared" si="1"/>
        <v>0</v>
      </c>
    </row>
    <row r="21" spans="2:57">
      <c r="B21" s="6"/>
      <c r="C21" s="61"/>
      <c r="D21" s="61"/>
      <c r="E21" s="61"/>
      <c r="F21" s="7"/>
      <c r="G21" s="20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2"/>
      <c r="BE21" s="39">
        <f t="shared" si="1"/>
        <v>0</v>
      </c>
    </row>
    <row r="22" spans="2:57">
      <c r="B22" s="6"/>
      <c r="C22" s="61"/>
      <c r="D22" s="61"/>
      <c r="E22" s="61"/>
      <c r="F22" s="7"/>
      <c r="G22" s="20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2"/>
      <c r="BE22" s="39">
        <f t="shared" si="1"/>
        <v>0</v>
      </c>
    </row>
    <row r="23" spans="2:57">
      <c r="B23" s="6"/>
      <c r="C23" s="61"/>
      <c r="D23" s="61"/>
      <c r="E23" s="61"/>
      <c r="F23" s="7"/>
      <c r="G23" s="20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2"/>
      <c r="BE23" s="39">
        <f t="shared" si="1"/>
        <v>0</v>
      </c>
    </row>
    <row r="24" spans="2:57">
      <c r="B24" s="6"/>
      <c r="C24" s="61"/>
      <c r="D24" s="61"/>
      <c r="E24" s="61"/>
      <c r="F24" s="7"/>
      <c r="G24" s="20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2"/>
      <c r="BE24" s="39">
        <f t="shared" si="1"/>
        <v>0</v>
      </c>
    </row>
    <row r="25" spans="2:57">
      <c r="B25" s="6"/>
      <c r="C25" s="61"/>
      <c r="D25" s="61"/>
      <c r="E25" s="61"/>
      <c r="F25" s="7"/>
      <c r="G25" s="20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2"/>
      <c r="BE25" s="39">
        <f t="shared" si="1"/>
        <v>0</v>
      </c>
    </row>
    <row r="26" spans="2:57">
      <c r="B26" s="6"/>
      <c r="C26" s="61"/>
      <c r="D26" s="61"/>
      <c r="E26" s="61"/>
      <c r="F26" s="7"/>
      <c r="G26" s="20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2"/>
      <c r="BE26" s="39">
        <f t="shared" si="1"/>
        <v>0</v>
      </c>
    </row>
    <row r="27" spans="2:57">
      <c r="B27" s="6"/>
      <c r="C27" s="61"/>
      <c r="D27" s="61"/>
      <c r="E27" s="61"/>
      <c r="F27" s="7"/>
      <c r="G27" s="20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2"/>
      <c r="BE27" s="39">
        <f t="shared" si="1"/>
        <v>0</v>
      </c>
    </row>
    <row r="28" spans="2:57">
      <c r="B28" s="6"/>
      <c r="C28" s="61"/>
      <c r="D28" s="61"/>
      <c r="E28" s="61"/>
      <c r="F28" s="7"/>
      <c r="G28" s="20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2"/>
      <c r="BE28" s="39">
        <f t="shared" si="1"/>
        <v>0</v>
      </c>
    </row>
    <row r="29" spans="2:57">
      <c r="B29" s="6"/>
      <c r="C29" s="61"/>
      <c r="D29" s="61"/>
      <c r="E29" s="61"/>
      <c r="F29" s="7"/>
      <c r="G29" s="20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2"/>
      <c r="BE29" s="39">
        <f t="shared" si="1"/>
        <v>0</v>
      </c>
    </row>
    <row r="30" spans="2:57">
      <c r="B30" s="6"/>
      <c r="C30" s="61"/>
      <c r="D30" s="61"/>
      <c r="E30" s="61"/>
      <c r="F30" s="7"/>
      <c r="G30" s="20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2"/>
      <c r="BE30" s="39">
        <f t="shared" si="1"/>
        <v>0</v>
      </c>
    </row>
    <row r="31" spans="2:57">
      <c r="B31" s="6"/>
      <c r="C31" s="61"/>
      <c r="D31" s="61"/>
      <c r="E31" s="61"/>
      <c r="F31" s="7"/>
      <c r="G31" s="20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2"/>
      <c r="BE31" s="39">
        <f t="shared" si="1"/>
        <v>0</v>
      </c>
    </row>
    <row r="32" spans="2:57">
      <c r="B32" s="6"/>
      <c r="C32" s="61"/>
      <c r="D32" s="61"/>
      <c r="E32" s="61"/>
      <c r="F32" s="7"/>
      <c r="G32" s="20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2"/>
      <c r="BE32" s="39">
        <f t="shared" si="1"/>
        <v>0</v>
      </c>
    </row>
    <row r="33" spans="2:57">
      <c r="B33" s="6"/>
      <c r="C33" s="61"/>
      <c r="D33" s="61"/>
      <c r="E33" s="61"/>
      <c r="F33" s="7"/>
      <c r="G33" s="20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2"/>
      <c r="BE33" s="39">
        <f t="shared" si="1"/>
        <v>0</v>
      </c>
    </row>
    <row r="34" spans="2:57">
      <c r="B34" s="6"/>
      <c r="C34" s="61"/>
      <c r="D34" s="61"/>
      <c r="E34" s="61"/>
      <c r="F34" s="7"/>
      <c r="G34" s="20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2"/>
      <c r="BE34" s="39">
        <f t="shared" si="1"/>
        <v>0</v>
      </c>
    </row>
    <row r="35" spans="2:57">
      <c r="B35" s="6"/>
      <c r="C35" s="61"/>
      <c r="D35" s="61"/>
      <c r="E35" s="61"/>
      <c r="F35" s="7"/>
      <c r="G35" s="20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2"/>
      <c r="BE35" s="39">
        <f t="shared" si="1"/>
        <v>0</v>
      </c>
    </row>
    <row r="36" spans="2:57">
      <c r="B36" s="6"/>
      <c r="C36" s="61"/>
      <c r="D36" s="61"/>
      <c r="E36" s="61"/>
      <c r="F36" s="7"/>
      <c r="G36" s="20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2"/>
      <c r="BE36" s="39">
        <f t="shared" si="1"/>
        <v>0</v>
      </c>
    </row>
    <row r="37" spans="2:57">
      <c r="B37" s="6"/>
      <c r="C37" s="61"/>
      <c r="D37" s="61"/>
      <c r="E37" s="61"/>
      <c r="F37" s="7"/>
      <c r="G37" s="20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2"/>
      <c r="BE37" s="39">
        <f t="shared" si="1"/>
        <v>0</v>
      </c>
    </row>
    <row r="38" spans="2:57">
      <c r="B38" s="6"/>
      <c r="C38" s="61"/>
      <c r="D38" s="61"/>
      <c r="E38" s="61"/>
      <c r="F38" s="7"/>
      <c r="G38" s="20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2"/>
      <c r="BE38" s="39">
        <f t="shared" si="1"/>
        <v>0</v>
      </c>
    </row>
    <row r="39" spans="2:57">
      <c r="B39" s="6"/>
      <c r="C39" s="61"/>
      <c r="D39" s="61"/>
      <c r="E39" s="61"/>
      <c r="F39" s="7"/>
      <c r="G39" s="20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2"/>
      <c r="BE39" s="39">
        <f t="shared" si="1"/>
        <v>0</v>
      </c>
    </row>
    <row r="40" spans="2:57">
      <c r="B40" s="6"/>
      <c r="C40" s="61"/>
      <c r="D40" s="61"/>
      <c r="E40" s="61"/>
      <c r="F40" s="7"/>
      <c r="G40" s="20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2"/>
      <c r="BE40" s="39">
        <f t="shared" si="1"/>
        <v>0</v>
      </c>
    </row>
    <row r="41" spans="2:57">
      <c r="B41" s="6"/>
      <c r="C41" s="61"/>
      <c r="D41" s="61"/>
      <c r="E41" s="61"/>
      <c r="F41" s="7"/>
      <c r="G41" s="20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2"/>
      <c r="BE41" s="39">
        <f t="shared" si="1"/>
        <v>0</v>
      </c>
    </row>
    <row r="42" spans="2:57">
      <c r="B42" s="6"/>
      <c r="C42" s="61"/>
      <c r="D42" s="61"/>
      <c r="E42" s="61"/>
      <c r="F42" s="7"/>
      <c r="G42" s="20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2"/>
      <c r="BE42" s="39">
        <f t="shared" si="1"/>
        <v>0</v>
      </c>
    </row>
    <row r="43" spans="2:57">
      <c r="B43" s="6"/>
      <c r="C43" s="61"/>
      <c r="D43" s="61"/>
      <c r="E43" s="61"/>
      <c r="F43" s="7"/>
      <c r="G43" s="20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2"/>
      <c r="BE43" s="39">
        <f t="shared" si="1"/>
        <v>0</v>
      </c>
    </row>
    <row r="44" spans="2:57">
      <c r="B44" s="6"/>
      <c r="C44" s="61"/>
      <c r="D44" s="61"/>
      <c r="E44" s="61"/>
      <c r="F44" s="7"/>
      <c r="G44" s="20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2"/>
      <c r="BE44" s="39">
        <f t="shared" si="1"/>
        <v>0</v>
      </c>
    </row>
    <row r="45" spans="2:57">
      <c r="B45" s="6"/>
      <c r="C45" s="61"/>
      <c r="D45" s="61"/>
      <c r="E45" s="61"/>
      <c r="F45" s="7"/>
      <c r="G45" s="20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2"/>
      <c r="BE45" s="39">
        <f t="shared" si="1"/>
        <v>0</v>
      </c>
    </row>
    <row r="46" spans="2:57">
      <c r="B46" s="6"/>
      <c r="C46" s="61"/>
      <c r="D46" s="61"/>
      <c r="E46" s="61"/>
      <c r="F46" s="7"/>
      <c r="G46" s="20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2"/>
      <c r="BE46" s="39">
        <f t="shared" si="1"/>
        <v>0</v>
      </c>
    </row>
    <row r="47" spans="2:57">
      <c r="B47" s="6"/>
      <c r="C47" s="61"/>
      <c r="D47" s="61"/>
      <c r="E47" s="61"/>
      <c r="F47" s="7"/>
      <c r="G47" s="20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2"/>
      <c r="BE47" s="39">
        <f t="shared" si="1"/>
        <v>0</v>
      </c>
    </row>
    <row r="48" spans="2:57">
      <c r="B48" s="6"/>
      <c r="C48" s="61"/>
      <c r="D48" s="61"/>
      <c r="E48" s="61"/>
      <c r="F48" s="7"/>
      <c r="G48" s="20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2"/>
      <c r="BE48" s="39">
        <f t="shared" si="1"/>
        <v>0</v>
      </c>
    </row>
    <row r="49" spans="2:57">
      <c r="B49" s="6"/>
      <c r="C49" s="61"/>
      <c r="D49" s="61"/>
      <c r="E49" s="61"/>
      <c r="F49" s="7"/>
      <c r="G49" s="20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2"/>
      <c r="BE49" s="39">
        <f t="shared" si="1"/>
        <v>0</v>
      </c>
    </row>
    <row r="50" spans="2:57">
      <c r="B50" s="6"/>
      <c r="C50" s="61"/>
      <c r="D50" s="61"/>
      <c r="E50" s="61"/>
      <c r="F50" s="7"/>
      <c r="G50" s="20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2"/>
      <c r="BE50" s="39">
        <f t="shared" si="1"/>
        <v>0</v>
      </c>
    </row>
    <row r="51" spans="2:57">
      <c r="B51" s="6"/>
      <c r="C51" s="61"/>
      <c r="D51" s="61"/>
      <c r="E51" s="61"/>
      <c r="F51" s="7"/>
      <c r="G51" s="20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2"/>
      <c r="BE51" s="39">
        <f t="shared" si="1"/>
        <v>0</v>
      </c>
    </row>
    <row r="52" spans="2:57">
      <c r="B52" s="6"/>
      <c r="C52" s="61"/>
      <c r="D52" s="61"/>
      <c r="E52" s="61"/>
      <c r="F52" s="7"/>
      <c r="G52" s="20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2"/>
      <c r="BE52" s="39">
        <f t="shared" si="1"/>
        <v>0</v>
      </c>
    </row>
    <row r="53" spans="2:57">
      <c r="B53" s="6"/>
      <c r="C53" s="61"/>
      <c r="D53" s="61"/>
      <c r="E53" s="61"/>
      <c r="F53" s="7"/>
      <c r="G53" s="20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2"/>
      <c r="BE53" s="39">
        <f t="shared" si="1"/>
        <v>0</v>
      </c>
    </row>
    <row r="54" spans="2:57">
      <c r="B54" s="6"/>
      <c r="C54" s="61"/>
      <c r="D54" s="61"/>
      <c r="E54" s="61"/>
      <c r="F54" s="7"/>
      <c r="G54" s="20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2"/>
      <c r="BE54" s="39">
        <f t="shared" si="1"/>
        <v>0</v>
      </c>
    </row>
    <row r="55" spans="2:57">
      <c r="B55" s="6"/>
      <c r="C55" s="61"/>
      <c r="D55" s="61"/>
      <c r="E55" s="61"/>
      <c r="F55" s="7"/>
      <c r="G55" s="20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2"/>
      <c r="BE55" s="39">
        <f t="shared" si="1"/>
        <v>0</v>
      </c>
    </row>
    <row r="56" spans="2:57">
      <c r="B56" s="6"/>
      <c r="C56" s="61"/>
      <c r="D56" s="61"/>
      <c r="E56" s="61"/>
      <c r="F56" s="7"/>
      <c r="G56" s="20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2"/>
      <c r="BE56" s="39">
        <f t="shared" si="1"/>
        <v>0</v>
      </c>
    </row>
    <row r="57" spans="2:57">
      <c r="B57" s="6"/>
      <c r="C57" s="61"/>
      <c r="D57" s="61"/>
      <c r="E57" s="61"/>
      <c r="F57" s="7"/>
      <c r="G57" s="20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2"/>
      <c r="BE57" s="39">
        <f t="shared" si="1"/>
        <v>0</v>
      </c>
    </row>
    <row r="58" spans="2:57">
      <c r="B58" s="6"/>
      <c r="C58" s="61"/>
      <c r="D58" s="61"/>
      <c r="E58" s="61"/>
      <c r="F58" s="7"/>
      <c r="G58" s="20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2"/>
      <c r="BE58" s="39">
        <f t="shared" si="1"/>
        <v>0</v>
      </c>
    </row>
    <row r="59" spans="2:57" ht="13.5" thickBot="1">
      <c r="B59" s="8"/>
      <c r="C59" s="62"/>
      <c r="D59" s="62"/>
      <c r="E59" s="62"/>
      <c r="F59" s="9"/>
      <c r="G59" s="23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5"/>
      <c r="BE59" s="40">
        <f t="shared" si="1"/>
        <v>0</v>
      </c>
    </row>
  </sheetData>
  <mergeCells count="6">
    <mergeCell ref="B2:F2"/>
    <mergeCell ref="G2:AJ2"/>
    <mergeCell ref="B3:K3"/>
    <mergeCell ref="B4:B8"/>
    <mergeCell ref="C4:E8"/>
    <mergeCell ref="F4:F8"/>
  </mergeCells>
  <conditionalFormatting sqref="BE9:BE59">
    <cfRule type="cellIs" dxfId="144" priority="7" stopIfTrue="1" operator="equal">
      <formula>0</formula>
    </cfRule>
  </conditionalFormatting>
  <conditionalFormatting sqref="G4:BD8">
    <cfRule type="expression" dxfId="143" priority="5" stopIfTrue="1">
      <formula>LEN(G$5)&gt;0</formula>
    </cfRule>
    <cfRule type="expression" dxfId="142" priority="6" stopIfTrue="1">
      <formula>LEN(G$6)&gt;0</formula>
    </cfRule>
  </conditionalFormatting>
  <conditionalFormatting sqref="G10:BD59">
    <cfRule type="expression" dxfId="141" priority="4" stopIfTrue="1">
      <formula>LEN(G10)=1</formula>
    </cfRule>
  </conditionalFormatting>
  <conditionalFormatting sqref="G9:BD9">
    <cfRule type="cellIs" dxfId="140" priority="3" stopIfTrue="1" operator="equal">
      <formula>0</formula>
    </cfRule>
  </conditionalFormatting>
  <conditionalFormatting sqref="B10:F59">
    <cfRule type="expression" dxfId="139" priority="1" stopIfTrue="1">
      <formula>LEN($C10)&gt;0</formula>
    </cfRule>
    <cfRule type="expression" dxfId="138" priority="2" stopIfTrue="1">
      <formula>LEN($D10)&gt;0</formula>
    </cfRule>
  </conditionalFormatting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X204"/>
  <sheetViews>
    <sheetView showGridLines="0" zoomScale="75" zoomScaleNormal="75" workbookViewId="0">
      <pane ySplit="4" topLeftCell="A5" activePane="bottomLeft" state="frozen"/>
      <selection pane="bottomLeft" activeCell="A5" sqref="A5"/>
    </sheetView>
  </sheetViews>
  <sheetFormatPr baseColWidth="10" defaultColWidth="9.140625" defaultRowHeight="15"/>
  <cols>
    <col min="1" max="1" width="1.7109375" customWidth="1"/>
    <col min="2" max="2" width="15.7109375" customWidth="1"/>
    <col min="3" max="5" width="3.7109375" customWidth="1"/>
    <col min="6" max="6" width="50.7109375" customWidth="1"/>
    <col min="7" max="7" width="100.7109375" customWidth="1"/>
    <col min="8" max="8" width="1.7109375" customWidth="1"/>
    <col min="9" max="11" width="3.7109375" customWidth="1"/>
    <col min="18" max="24" width="3.7109375" customWidth="1"/>
  </cols>
  <sheetData>
    <row r="1" spans="1:24" ht="15.75" thickBo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24" ht="28.5" customHeight="1" thickBot="1">
      <c r="A2" s="13"/>
      <c r="B2" s="110" t="str">
        <f>INDEX!B22</f>
        <v>Logical Organisational Component</v>
      </c>
      <c r="C2" s="111"/>
      <c r="D2" s="111"/>
      <c r="E2" s="111"/>
      <c r="F2" s="112"/>
      <c r="G2" s="41" t="str">
        <f>INDEX!B23</f>
        <v>A Logical Organisational Component groups a set of Business Services from an orgnisational perspective.</v>
      </c>
      <c r="I2" s="118" t="s">
        <v>23</v>
      </c>
      <c r="J2" s="119"/>
      <c r="K2" s="120"/>
    </row>
    <row r="3" spans="1:24" ht="15.75" thickBot="1">
      <c r="A3" s="13"/>
      <c r="B3" s="113" t="s">
        <v>0</v>
      </c>
      <c r="C3" s="114"/>
      <c r="D3" s="114"/>
      <c r="E3" s="114"/>
      <c r="F3" s="114"/>
      <c r="G3" s="115"/>
      <c r="I3" s="74"/>
      <c r="J3" s="116" t="s">
        <v>22</v>
      </c>
      <c r="K3" s="117"/>
    </row>
    <row r="4" spans="1:24" ht="68.25" customHeight="1" thickBot="1">
      <c r="A4" s="13"/>
      <c r="B4" s="1" t="s">
        <v>1</v>
      </c>
      <c r="C4" s="10" t="s">
        <v>2</v>
      </c>
      <c r="D4" s="10" t="s">
        <v>3</v>
      </c>
      <c r="E4" s="10" t="s">
        <v>17</v>
      </c>
      <c r="F4" s="2" t="s">
        <v>4</v>
      </c>
      <c r="G4" s="11" t="s">
        <v>0</v>
      </c>
      <c r="I4" s="75" t="s">
        <v>19</v>
      </c>
      <c r="J4" s="76" t="s">
        <v>20</v>
      </c>
      <c r="K4" s="77" t="s">
        <v>21</v>
      </c>
      <c r="R4" s="12">
        <v>0</v>
      </c>
      <c r="S4" s="12">
        <v>0</v>
      </c>
      <c r="T4" s="12">
        <v>0</v>
      </c>
      <c r="U4" s="12"/>
      <c r="V4" s="12"/>
      <c r="W4" s="12"/>
      <c r="X4" s="12"/>
    </row>
    <row r="5" spans="1:24">
      <c r="A5" s="13"/>
      <c r="B5" s="35" t="str">
        <f t="shared" ref="B5:B88" si="0">X5</f>
        <v>LOC.01</v>
      </c>
      <c r="C5" s="26" t="s">
        <v>7</v>
      </c>
      <c r="D5" s="26"/>
      <c r="E5" s="26"/>
      <c r="F5" s="28" t="str">
        <f t="shared" ref="F5:F10" si="1">CONCATENATE("Title -", B5)</f>
        <v>Title -LOC.01</v>
      </c>
      <c r="G5" s="29" t="str">
        <f t="shared" ref="G5:G10" si="2">CONCATENATE("Description - ", B5)</f>
        <v>Description - LOC.01</v>
      </c>
      <c r="I5" s="71"/>
      <c r="J5" s="78" t="s">
        <v>7</v>
      </c>
      <c r="K5" s="79"/>
      <c r="R5" s="12">
        <f xml:space="preserve"> IF(LEN($C5)&gt;0,R4+1,R4)</f>
        <v>1</v>
      </c>
      <c r="S5" s="12">
        <f>IF(LEN($C5)&gt;0, 0, IF(LEN($D5)&gt;0,S4+ 1,S4))</f>
        <v>0</v>
      </c>
      <c r="T5" s="12">
        <f>IF(COUNTA($C5:$D5)&gt;0, 0, IF(LEN($E5)&gt;0,T4+1,T4))</f>
        <v>0</v>
      </c>
      <c r="U5" s="12" t="str">
        <f>IF(R5&lt;10, CONCATENATE("0", R5), R5)</f>
        <v>01</v>
      </c>
      <c r="V5" s="12" t="str">
        <f>IF(S5&lt;10, CONCATENATE("0", S5), S5)</f>
        <v>00</v>
      </c>
      <c r="W5" s="12" t="str">
        <f>IF(T5&lt;10, CONCATENATE("0", T5), T5)</f>
        <v>00</v>
      </c>
      <c r="X5" s="12" t="str">
        <f>IF(COUNTA($C5:$E5)=0, "", CONCATENATE("LOC.", U5, IF(LEN($C5)&gt;0,"", CONCATENATE(".", V5, IF(LEN($D5)&gt;0,"",IF(LEN($E5)&gt;0,CONCATENATE(".",W5)))))))</f>
        <v>LOC.01</v>
      </c>
    </row>
    <row r="6" spans="1:24">
      <c r="A6" s="13"/>
      <c r="B6" s="35" t="str">
        <f t="shared" si="0"/>
        <v>LOC.01.01</v>
      </c>
      <c r="C6" s="26"/>
      <c r="D6" s="26" t="s">
        <v>7</v>
      </c>
      <c r="E6" s="26" t="s">
        <v>7</v>
      </c>
      <c r="F6" s="28" t="str">
        <f t="shared" si="1"/>
        <v>Title -LOC.01.01</v>
      </c>
      <c r="G6" s="29" t="str">
        <f t="shared" si="2"/>
        <v>Description - LOC.01.01</v>
      </c>
      <c r="I6" s="72"/>
      <c r="J6" s="80" t="s">
        <v>7</v>
      </c>
      <c r="K6" s="81"/>
      <c r="R6" s="12">
        <f t="shared" ref="R6:R54" si="3" xml:space="preserve"> IF(LEN($C6)&gt;0,R5+1,R5)</f>
        <v>1</v>
      </c>
      <c r="S6" s="12">
        <f t="shared" ref="S6:S54" si="4">IF(LEN($C6)&gt;0, 0, IF(LEN($D6)&gt;0,S5+ 1,S5))</f>
        <v>1</v>
      </c>
      <c r="T6" s="12">
        <f t="shared" ref="T6:T54" si="5">IF(COUNTA($C6:$D6)&gt;0, 0, IF(LEN($E6)&gt;0,T5+1,T5))</f>
        <v>0</v>
      </c>
      <c r="U6" s="12" t="str">
        <f t="shared" ref="U6:W50" si="6">IF(R6&lt;10, CONCATENATE("0", R6), R6)</f>
        <v>01</v>
      </c>
      <c r="V6" s="12" t="str">
        <f t="shared" si="6"/>
        <v>01</v>
      </c>
      <c r="W6" s="12" t="str">
        <f t="shared" si="6"/>
        <v>00</v>
      </c>
      <c r="X6" s="12" t="str">
        <f t="shared" ref="X6:X50" si="7">IF(COUNTA($C6:$E6)=0, "", CONCATENATE("LOC.", U6, IF(LEN($C6)&gt;0,"", CONCATENATE(".", V6, IF(LEN($D6)&gt;0,"",IF(LEN($E6)&gt;0,CONCATENATE(".",W6)))))))</f>
        <v>LOC.01.01</v>
      </c>
    </row>
    <row r="7" spans="1:24">
      <c r="A7" s="13"/>
      <c r="B7" s="35" t="str">
        <f t="shared" si="0"/>
        <v>LOC.01.01.01</v>
      </c>
      <c r="C7" s="26"/>
      <c r="D7" s="26"/>
      <c r="E7" s="26" t="s">
        <v>7</v>
      </c>
      <c r="F7" s="28" t="str">
        <f t="shared" si="1"/>
        <v>Title -LOC.01.01.01</v>
      </c>
      <c r="G7" s="29" t="str">
        <f t="shared" si="2"/>
        <v>Description - LOC.01.01.01</v>
      </c>
      <c r="I7" s="72"/>
      <c r="J7" s="80" t="s">
        <v>7</v>
      </c>
      <c r="K7" s="81"/>
      <c r="R7" s="12">
        <f t="shared" si="3"/>
        <v>1</v>
      </c>
      <c r="S7" s="12">
        <f t="shared" si="4"/>
        <v>1</v>
      </c>
      <c r="T7" s="12">
        <f t="shared" si="5"/>
        <v>1</v>
      </c>
      <c r="U7" s="12" t="str">
        <f t="shared" si="6"/>
        <v>01</v>
      </c>
      <c r="V7" s="12" t="str">
        <f t="shared" si="6"/>
        <v>01</v>
      </c>
      <c r="W7" s="12" t="str">
        <f t="shared" si="6"/>
        <v>01</v>
      </c>
      <c r="X7" s="12" t="str">
        <f t="shared" si="7"/>
        <v>LOC.01.01.01</v>
      </c>
    </row>
    <row r="8" spans="1:24">
      <c r="A8" s="13"/>
      <c r="B8" s="35" t="str">
        <f t="shared" si="0"/>
        <v>LOC.02</v>
      </c>
      <c r="C8" s="26" t="s">
        <v>7</v>
      </c>
      <c r="D8" s="26"/>
      <c r="E8" s="26"/>
      <c r="F8" s="28" t="str">
        <f t="shared" si="1"/>
        <v>Title -LOC.02</v>
      </c>
      <c r="G8" s="29" t="str">
        <f t="shared" si="2"/>
        <v>Description - LOC.02</v>
      </c>
      <c r="I8" s="72"/>
      <c r="J8" s="80" t="s">
        <v>7</v>
      </c>
      <c r="K8" s="81"/>
      <c r="R8" s="12">
        <f t="shared" si="3"/>
        <v>2</v>
      </c>
      <c r="S8" s="12">
        <f t="shared" si="4"/>
        <v>0</v>
      </c>
      <c r="T8" s="12">
        <f t="shared" si="5"/>
        <v>0</v>
      </c>
      <c r="U8" s="12" t="str">
        <f t="shared" si="6"/>
        <v>02</v>
      </c>
      <c r="V8" s="12" t="str">
        <f t="shared" si="6"/>
        <v>00</v>
      </c>
      <c r="W8" s="12" t="str">
        <f t="shared" si="6"/>
        <v>00</v>
      </c>
      <c r="X8" s="12" t="str">
        <f t="shared" si="7"/>
        <v>LOC.02</v>
      </c>
    </row>
    <row r="9" spans="1:24">
      <c r="A9" s="13"/>
      <c r="B9" s="35" t="str">
        <f t="shared" si="0"/>
        <v>LOC.02.01</v>
      </c>
      <c r="C9" s="26"/>
      <c r="D9" s="26" t="s">
        <v>7</v>
      </c>
      <c r="E9" s="26"/>
      <c r="F9" s="28" t="str">
        <f t="shared" si="1"/>
        <v>Title -LOC.02.01</v>
      </c>
      <c r="G9" s="29" t="str">
        <f t="shared" si="2"/>
        <v>Description - LOC.02.01</v>
      </c>
      <c r="I9" s="72"/>
      <c r="J9" s="80" t="s">
        <v>7</v>
      </c>
      <c r="K9" s="81"/>
      <c r="R9" s="12">
        <f t="shared" si="3"/>
        <v>2</v>
      </c>
      <c r="S9" s="12">
        <f t="shared" si="4"/>
        <v>1</v>
      </c>
      <c r="T9" s="12">
        <f t="shared" si="5"/>
        <v>0</v>
      </c>
      <c r="U9" s="12" t="str">
        <f t="shared" si="6"/>
        <v>02</v>
      </c>
      <c r="V9" s="12" t="str">
        <f t="shared" si="6"/>
        <v>01</v>
      </c>
      <c r="W9" s="12" t="str">
        <f t="shared" si="6"/>
        <v>00</v>
      </c>
      <c r="X9" s="12" t="str">
        <f t="shared" si="7"/>
        <v>LOC.02.01</v>
      </c>
    </row>
    <row r="10" spans="1:24">
      <c r="A10" s="13"/>
      <c r="B10" s="35" t="str">
        <f t="shared" si="0"/>
        <v>LOC.02.01.01</v>
      </c>
      <c r="C10" s="26"/>
      <c r="D10" s="26"/>
      <c r="E10" s="26" t="s">
        <v>7</v>
      </c>
      <c r="F10" s="28" t="str">
        <f t="shared" si="1"/>
        <v>Title -LOC.02.01.01</v>
      </c>
      <c r="G10" s="29" t="str">
        <f t="shared" si="2"/>
        <v>Description - LOC.02.01.01</v>
      </c>
      <c r="I10" s="72"/>
      <c r="J10" s="80" t="s">
        <v>7</v>
      </c>
      <c r="K10" s="81"/>
      <c r="R10" s="12">
        <f t="shared" si="3"/>
        <v>2</v>
      </c>
      <c r="S10" s="12">
        <f t="shared" si="4"/>
        <v>1</v>
      </c>
      <c r="T10" s="12">
        <f t="shared" si="5"/>
        <v>1</v>
      </c>
      <c r="U10" s="12" t="str">
        <f t="shared" si="6"/>
        <v>02</v>
      </c>
      <c r="V10" s="12" t="str">
        <f t="shared" si="6"/>
        <v>01</v>
      </c>
      <c r="W10" s="12" t="str">
        <f t="shared" si="6"/>
        <v>01</v>
      </c>
      <c r="X10" s="12" t="str">
        <f t="shared" si="7"/>
        <v>LOC.02.01.01</v>
      </c>
    </row>
    <row r="11" spans="1:24">
      <c r="A11" s="13"/>
      <c r="B11" s="35" t="str">
        <f t="shared" si="0"/>
        <v/>
      </c>
      <c r="C11" s="26"/>
      <c r="D11" s="26"/>
      <c r="E11" s="26"/>
      <c r="F11" s="28"/>
      <c r="G11" s="29"/>
      <c r="I11" s="72"/>
      <c r="J11" s="80"/>
      <c r="K11" s="81"/>
      <c r="R11" s="12">
        <f t="shared" si="3"/>
        <v>2</v>
      </c>
      <c r="S11" s="12">
        <f t="shared" si="4"/>
        <v>1</v>
      </c>
      <c r="T11" s="12">
        <f t="shared" si="5"/>
        <v>1</v>
      </c>
      <c r="U11" s="12" t="str">
        <f t="shared" si="6"/>
        <v>02</v>
      </c>
      <c r="V11" s="12" t="str">
        <f t="shared" si="6"/>
        <v>01</v>
      </c>
      <c r="W11" s="12" t="str">
        <f t="shared" si="6"/>
        <v>01</v>
      </c>
      <c r="X11" s="12" t="str">
        <f t="shared" si="7"/>
        <v/>
      </c>
    </row>
    <row r="12" spans="1:24">
      <c r="A12" s="13"/>
      <c r="B12" s="35" t="str">
        <f t="shared" si="0"/>
        <v/>
      </c>
      <c r="C12" s="26"/>
      <c r="D12" s="26"/>
      <c r="E12" s="26"/>
      <c r="F12" s="28"/>
      <c r="G12" s="29"/>
      <c r="I12" s="72"/>
      <c r="J12" s="80"/>
      <c r="K12" s="81"/>
      <c r="R12" s="12">
        <f t="shared" si="3"/>
        <v>2</v>
      </c>
      <c r="S12" s="12">
        <f t="shared" si="4"/>
        <v>1</v>
      </c>
      <c r="T12" s="12">
        <f t="shared" si="5"/>
        <v>1</v>
      </c>
      <c r="U12" s="12" t="str">
        <f t="shared" si="6"/>
        <v>02</v>
      </c>
      <c r="V12" s="12" t="str">
        <f t="shared" si="6"/>
        <v>01</v>
      </c>
      <c r="W12" s="12" t="str">
        <f t="shared" si="6"/>
        <v>01</v>
      </c>
      <c r="X12" s="12" t="str">
        <f t="shared" si="7"/>
        <v/>
      </c>
    </row>
    <row r="13" spans="1:24">
      <c r="A13" s="13"/>
      <c r="B13" s="35" t="str">
        <f t="shared" si="0"/>
        <v/>
      </c>
      <c r="C13" s="26"/>
      <c r="D13" s="26"/>
      <c r="E13" s="26"/>
      <c r="F13" s="28"/>
      <c r="G13" s="29"/>
      <c r="I13" s="72"/>
      <c r="J13" s="80"/>
      <c r="K13" s="81"/>
      <c r="R13" s="12">
        <f t="shared" si="3"/>
        <v>2</v>
      </c>
      <c r="S13" s="12">
        <f t="shared" si="4"/>
        <v>1</v>
      </c>
      <c r="T13" s="12">
        <f t="shared" si="5"/>
        <v>1</v>
      </c>
      <c r="U13" s="12" t="str">
        <f t="shared" si="6"/>
        <v>02</v>
      </c>
      <c r="V13" s="12" t="str">
        <f t="shared" si="6"/>
        <v>01</v>
      </c>
      <c r="W13" s="12" t="str">
        <f t="shared" si="6"/>
        <v>01</v>
      </c>
      <c r="X13" s="12" t="str">
        <f t="shared" si="7"/>
        <v/>
      </c>
    </row>
    <row r="14" spans="1:24">
      <c r="A14" s="13"/>
      <c r="B14" s="35" t="str">
        <f t="shared" si="0"/>
        <v/>
      </c>
      <c r="C14" s="26"/>
      <c r="D14" s="26"/>
      <c r="E14" s="26"/>
      <c r="F14" s="28"/>
      <c r="G14" s="29"/>
      <c r="I14" s="72"/>
      <c r="J14" s="80"/>
      <c r="K14" s="81"/>
      <c r="R14" s="12">
        <f t="shared" si="3"/>
        <v>2</v>
      </c>
      <c r="S14" s="12">
        <f t="shared" si="4"/>
        <v>1</v>
      </c>
      <c r="T14" s="12">
        <f t="shared" si="5"/>
        <v>1</v>
      </c>
      <c r="U14" s="12" t="str">
        <f t="shared" si="6"/>
        <v>02</v>
      </c>
      <c r="V14" s="12" t="str">
        <f t="shared" si="6"/>
        <v>01</v>
      </c>
      <c r="W14" s="12" t="str">
        <f t="shared" si="6"/>
        <v>01</v>
      </c>
      <c r="X14" s="12" t="str">
        <f t="shared" si="7"/>
        <v/>
      </c>
    </row>
    <row r="15" spans="1:24">
      <c r="A15" s="13"/>
      <c r="B15" s="35" t="str">
        <f t="shared" si="0"/>
        <v/>
      </c>
      <c r="C15" s="26"/>
      <c r="D15" s="26"/>
      <c r="E15" s="26"/>
      <c r="F15" s="28"/>
      <c r="G15" s="29"/>
      <c r="I15" s="72"/>
      <c r="J15" s="80"/>
      <c r="K15" s="81"/>
      <c r="R15" s="12">
        <f t="shared" si="3"/>
        <v>2</v>
      </c>
      <c r="S15" s="12">
        <f t="shared" si="4"/>
        <v>1</v>
      </c>
      <c r="T15" s="12">
        <f t="shared" si="5"/>
        <v>1</v>
      </c>
      <c r="U15" s="12" t="str">
        <f t="shared" si="6"/>
        <v>02</v>
      </c>
      <c r="V15" s="12" t="str">
        <f t="shared" si="6"/>
        <v>01</v>
      </c>
      <c r="W15" s="12" t="str">
        <f t="shared" si="6"/>
        <v>01</v>
      </c>
      <c r="X15" s="12" t="str">
        <f t="shared" si="7"/>
        <v/>
      </c>
    </row>
    <row r="16" spans="1:24">
      <c r="A16" s="13"/>
      <c r="B16" s="35" t="str">
        <f t="shared" si="0"/>
        <v/>
      </c>
      <c r="C16" s="26"/>
      <c r="D16" s="26"/>
      <c r="E16" s="26"/>
      <c r="F16" s="28"/>
      <c r="G16" s="29"/>
      <c r="I16" s="72"/>
      <c r="J16" s="80"/>
      <c r="K16" s="81"/>
      <c r="R16" s="12">
        <f t="shared" si="3"/>
        <v>2</v>
      </c>
      <c r="S16" s="12">
        <f t="shared" si="4"/>
        <v>1</v>
      </c>
      <c r="T16" s="12">
        <f t="shared" si="5"/>
        <v>1</v>
      </c>
      <c r="U16" s="12" t="str">
        <f t="shared" si="6"/>
        <v>02</v>
      </c>
      <c r="V16" s="12" t="str">
        <f t="shared" si="6"/>
        <v>01</v>
      </c>
      <c r="W16" s="12" t="str">
        <f t="shared" si="6"/>
        <v>01</v>
      </c>
      <c r="X16" s="12" t="str">
        <f t="shared" si="7"/>
        <v/>
      </c>
    </row>
    <row r="17" spans="1:24">
      <c r="A17" s="13"/>
      <c r="B17" s="35" t="str">
        <f t="shared" si="0"/>
        <v/>
      </c>
      <c r="C17" s="26"/>
      <c r="D17" s="26"/>
      <c r="E17" s="26"/>
      <c r="F17" s="28"/>
      <c r="G17" s="29"/>
      <c r="I17" s="72"/>
      <c r="J17" s="80"/>
      <c r="K17" s="81"/>
      <c r="R17" s="12">
        <f t="shared" si="3"/>
        <v>2</v>
      </c>
      <c r="S17" s="12">
        <f t="shared" si="4"/>
        <v>1</v>
      </c>
      <c r="T17" s="12">
        <f t="shared" si="5"/>
        <v>1</v>
      </c>
      <c r="U17" s="12" t="str">
        <f t="shared" si="6"/>
        <v>02</v>
      </c>
      <c r="V17" s="12" t="str">
        <f t="shared" si="6"/>
        <v>01</v>
      </c>
      <c r="W17" s="12" t="str">
        <f t="shared" si="6"/>
        <v>01</v>
      </c>
      <c r="X17" s="12" t="str">
        <f t="shared" si="7"/>
        <v/>
      </c>
    </row>
    <row r="18" spans="1:24">
      <c r="A18" s="13"/>
      <c r="B18" s="35" t="str">
        <f t="shared" si="0"/>
        <v/>
      </c>
      <c r="C18" s="26"/>
      <c r="D18" s="26"/>
      <c r="E18" s="26"/>
      <c r="F18" s="28"/>
      <c r="G18" s="29"/>
      <c r="I18" s="72"/>
      <c r="J18" s="80"/>
      <c r="K18" s="81"/>
      <c r="R18" s="12">
        <f t="shared" si="3"/>
        <v>2</v>
      </c>
      <c r="S18" s="12">
        <f t="shared" si="4"/>
        <v>1</v>
      </c>
      <c r="T18" s="12">
        <f t="shared" si="5"/>
        <v>1</v>
      </c>
      <c r="U18" s="12" t="str">
        <f t="shared" si="6"/>
        <v>02</v>
      </c>
      <c r="V18" s="12" t="str">
        <f t="shared" si="6"/>
        <v>01</v>
      </c>
      <c r="W18" s="12" t="str">
        <f t="shared" si="6"/>
        <v>01</v>
      </c>
      <c r="X18" s="12" t="str">
        <f t="shared" si="7"/>
        <v/>
      </c>
    </row>
    <row r="19" spans="1:24">
      <c r="A19" s="13"/>
      <c r="B19" s="35" t="str">
        <f t="shared" si="0"/>
        <v/>
      </c>
      <c r="C19" s="26"/>
      <c r="D19" s="26"/>
      <c r="E19" s="26"/>
      <c r="F19" s="28"/>
      <c r="G19" s="29"/>
      <c r="I19" s="72"/>
      <c r="J19" s="80"/>
      <c r="K19" s="81"/>
      <c r="R19" s="12">
        <f t="shared" si="3"/>
        <v>2</v>
      </c>
      <c r="S19" s="12">
        <f t="shared" si="4"/>
        <v>1</v>
      </c>
      <c r="T19" s="12">
        <f t="shared" si="5"/>
        <v>1</v>
      </c>
      <c r="U19" s="12" t="str">
        <f t="shared" si="6"/>
        <v>02</v>
      </c>
      <c r="V19" s="12" t="str">
        <f t="shared" si="6"/>
        <v>01</v>
      </c>
      <c r="W19" s="12" t="str">
        <f t="shared" si="6"/>
        <v>01</v>
      </c>
      <c r="X19" s="12" t="str">
        <f t="shared" si="7"/>
        <v/>
      </c>
    </row>
    <row r="20" spans="1:24">
      <c r="A20" s="13"/>
      <c r="B20" s="35" t="str">
        <f t="shared" si="0"/>
        <v/>
      </c>
      <c r="C20" s="26"/>
      <c r="D20" s="26"/>
      <c r="E20" s="26"/>
      <c r="F20" s="28"/>
      <c r="G20" s="29"/>
      <c r="I20" s="72"/>
      <c r="J20" s="80"/>
      <c r="K20" s="81"/>
      <c r="R20" s="12">
        <f t="shared" si="3"/>
        <v>2</v>
      </c>
      <c r="S20" s="12">
        <f t="shared" si="4"/>
        <v>1</v>
      </c>
      <c r="T20" s="12">
        <f t="shared" si="5"/>
        <v>1</v>
      </c>
      <c r="U20" s="12" t="str">
        <f t="shared" si="6"/>
        <v>02</v>
      </c>
      <c r="V20" s="12" t="str">
        <f t="shared" si="6"/>
        <v>01</v>
      </c>
      <c r="W20" s="12" t="str">
        <f t="shared" si="6"/>
        <v>01</v>
      </c>
      <c r="X20" s="12" t="str">
        <f t="shared" si="7"/>
        <v/>
      </c>
    </row>
    <row r="21" spans="1:24">
      <c r="A21" s="13"/>
      <c r="B21" s="35" t="str">
        <f t="shared" si="0"/>
        <v/>
      </c>
      <c r="C21" s="26"/>
      <c r="D21" s="26"/>
      <c r="E21" s="26"/>
      <c r="F21" s="28"/>
      <c r="G21" s="29"/>
      <c r="I21" s="72"/>
      <c r="J21" s="80"/>
      <c r="K21" s="81"/>
      <c r="R21" s="12">
        <f t="shared" si="3"/>
        <v>2</v>
      </c>
      <c r="S21" s="12">
        <f t="shared" si="4"/>
        <v>1</v>
      </c>
      <c r="T21" s="12">
        <f t="shared" si="5"/>
        <v>1</v>
      </c>
      <c r="U21" s="12" t="str">
        <f t="shared" si="6"/>
        <v>02</v>
      </c>
      <c r="V21" s="12" t="str">
        <f t="shared" si="6"/>
        <v>01</v>
      </c>
      <c r="W21" s="12" t="str">
        <f t="shared" si="6"/>
        <v>01</v>
      </c>
      <c r="X21" s="12" t="str">
        <f t="shared" si="7"/>
        <v/>
      </c>
    </row>
    <row r="22" spans="1:24">
      <c r="A22" s="13"/>
      <c r="B22" s="35" t="str">
        <f t="shared" si="0"/>
        <v/>
      </c>
      <c r="C22" s="26"/>
      <c r="D22" s="26"/>
      <c r="E22" s="26"/>
      <c r="F22" s="28"/>
      <c r="G22" s="29"/>
      <c r="I22" s="72"/>
      <c r="J22" s="80"/>
      <c r="K22" s="81"/>
      <c r="R22" s="12">
        <f t="shared" si="3"/>
        <v>2</v>
      </c>
      <c r="S22" s="12">
        <f t="shared" si="4"/>
        <v>1</v>
      </c>
      <c r="T22" s="12">
        <f t="shared" si="5"/>
        <v>1</v>
      </c>
      <c r="U22" s="12" t="str">
        <f t="shared" si="6"/>
        <v>02</v>
      </c>
      <c r="V22" s="12" t="str">
        <f t="shared" si="6"/>
        <v>01</v>
      </c>
      <c r="W22" s="12" t="str">
        <f t="shared" si="6"/>
        <v>01</v>
      </c>
      <c r="X22" s="12" t="str">
        <f t="shared" si="7"/>
        <v/>
      </c>
    </row>
    <row r="23" spans="1:24">
      <c r="A23" s="13"/>
      <c r="B23" s="35" t="str">
        <f t="shared" si="0"/>
        <v/>
      </c>
      <c r="C23" s="26"/>
      <c r="D23" s="26"/>
      <c r="E23" s="26"/>
      <c r="F23" s="28"/>
      <c r="G23" s="29"/>
      <c r="I23" s="72"/>
      <c r="J23" s="80"/>
      <c r="K23" s="81"/>
      <c r="R23" s="12">
        <f t="shared" si="3"/>
        <v>2</v>
      </c>
      <c r="S23" s="12">
        <f t="shared" si="4"/>
        <v>1</v>
      </c>
      <c r="T23" s="12">
        <f t="shared" si="5"/>
        <v>1</v>
      </c>
      <c r="U23" s="12" t="str">
        <f t="shared" si="6"/>
        <v>02</v>
      </c>
      <c r="V23" s="12" t="str">
        <f t="shared" si="6"/>
        <v>01</v>
      </c>
      <c r="W23" s="12" t="str">
        <f t="shared" si="6"/>
        <v>01</v>
      </c>
      <c r="X23" s="12" t="str">
        <f t="shared" si="7"/>
        <v/>
      </c>
    </row>
    <row r="24" spans="1:24">
      <c r="A24" s="13"/>
      <c r="B24" s="35" t="str">
        <f t="shared" si="0"/>
        <v/>
      </c>
      <c r="C24" s="26"/>
      <c r="D24" s="26"/>
      <c r="E24" s="26"/>
      <c r="F24" s="28"/>
      <c r="G24" s="29"/>
      <c r="I24" s="72"/>
      <c r="J24" s="80"/>
      <c r="K24" s="81"/>
      <c r="R24" s="12">
        <f t="shared" si="3"/>
        <v>2</v>
      </c>
      <c r="S24" s="12">
        <f t="shared" si="4"/>
        <v>1</v>
      </c>
      <c r="T24" s="12">
        <f t="shared" si="5"/>
        <v>1</v>
      </c>
      <c r="U24" s="12" t="str">
        <f t="shared" si="6"/>
        <v>02</v>
      </c>
      <c r="V24" s="12" t="str">
        <f t="shared" si="6"/>
        <v>01</v>
      </c>
      <c r="W24" s="12" t="str">
        <f t="shared" si="6"/>
        <v>01</v>
      </c>
      <c r="X24" s="12" t="str">
        <f t="shared" si="7"/>
        <v/>
      </c>
    </row>
    <row r="25" spans="1:24">
      <c r="A25" s="13"/>
      <c r="B25" s="35" t="str">
        <f t="shared" si="0"/>
        <v/>
      </c>
      <c r="C25" s="26"/>
      <c r="D25" s="26"/>
      <c r="E25" s="26"/>
      <c r="F25" s="28"/>
      <c r="G25" s="29"/>
      <c r="I25" s="72"/>
      <c r="J25" s="80"/>
      <c r="K25" s="81"/>
      <c r="R25" s="12">
        <f t="shared" si="3"/>
        <v>2</v>
      </c>
      <c r="S25" s="12">
        <f t="shared" si="4"/>
        <v>1</v>
      </c>
      <c r="T25" s="12">
        <f t="shared" si="5"/>
        <v>1</v>
      </c>
      <c r="U25" s="12" t="str">
        <f t="shared" si="6"/>
        <v>02</v>
      </c>
      <c r="V25" s="12" t="str">
        <f t="shared" si="6"/>
        <v>01</v>
      </c>
      <c r="W25" s="12" t="str">
        <f t="shared" si="6"/>
        <v>01</v>
      </c>
      <c r="X25" s="12" t="str">
        <f t="shared" si="7"/>
        <v/>
      </c>
    </row>
    <row r="26" spans="1:24">
      <c r="A26" s="13"/>
      <c r="B26" s="35" t="str">
        <f t="shared" si="0"/>
        <v/>
      </c>
      <c r="C26" s="26"/>
      <c r="D26" s="26"/>
      <c r="E26" s="26"/>
      <c r="F26" s="28"/>
      <c r="G26" s="29"/>
      <c r="I26" s="72"/>
      <c r="J26" s="80"/>
      <c r="K26" s="81"/>
      <c r="R26" s="12">
        <f t="shared" si="3"/>
        <v>2</v>
      </c>
      <c r="S26" s="12">
        <f t="shared" si="4"/>
        <v>1</v>
      </c>
      <c r="T26" s="12">
        <f t="shared" si="5"/>
        <v>1</v>
      </c>
      <c r="U26" s="12" t="str">
        <f t="shared" si="6"/>
        <v>02</v>
      </c>
      <c r="V26" s="12" t="str">
        <f t="shared" si="6"/>
        <v>01</v>
      </c>
      <c r="W26" s="12" t="str">
        <f t="shared" si="6"/>
        <v>01</v>
      </c>
      <c r="X26" s="12" t="str">
        <f t="shared" si="7"/>
        <v/>
      </c>
    </row>
    <row r="27" spans="1:24">
      <c r="A27" s="13"/>
      <c r="B27" s="35" t="str">
        <f t="shared" si="0"/>
        <v/>
      </c>
      <c r="C27" s="26"/>
      <c r="D27" s="26"/>
      <c r="E27" s="26"/>
      <c r="F27" s="28"/>
      <c r="G27" s="29"/>
      <c r="I27" s="72"/>
      <c r="J27" s="80"/>
      <c r="K27" s="81"/>
      <c r="R27" s="12">
        <f t="shared" si="3"/>
        <v>2</v>
      </c>
      <c r="S27" s="12">
        <f t="shared" si="4"/>
        <v>1</v>
      </c>
      <c r="T27" s="12">
        <f t="shared" si="5"/>
        <v>1</v>
      </c>
      <c r="U27" s="12" t="str">
        <f t="shared" si="6"/>
        <v>02</v>
      </c>
      <c r="V27" s="12" t="str">
        <f t="shared" si="6"/>
        <v>01</v>
      </c>
      <c r="W27" s="12" t="str">
        <f t="shared" si="6"/>
        <v>01</v>
      </c>
      <c r="X27" s="12" t="str">
        <f t="shared" si="7"/>
        <v/>
      </c>
    </row>
    <row r="28" spans="1:24">
      <c r="A28" s="13"/>
      <c r="B28" s="35" t="str">
        <f t="shared" si="0"/>
        <v/>
      </c>
      <c r="C28" s="26"/>
      <c r="D28" s="26"/>
      <c r="E28" s="26"/>
      <c r="F28" s="28"/>
      <c r="G28" s="29"/>
      <c r="I28" s="72"/>
      <c r="J28" s="80"/>
      <c r="K28" s="81"/>
      <c r="R28" s="12">
        <f t="shared" si="3"/>
        <v>2</v>
      </c>
      <c r="S28" s="12">
        <f t="shared" si="4"/>
        <v>1</v>
      </c>
      <c r="T28" s="12">
        <f t="shared" si="5"/>
        <v>1</v>
      </c>
      <c r="U28" s="12" t="str">
        <f t="shared" si="6"/>
        <v>02</v>
      </c>
      <c r="V28" s="12" t="str">
        <f t="shared" si="6"/>
        <v>01</v>
      </c>
      <c r="W28" s="12" t="str">
        <f t="shared" si="6"/>
        <v>01</v>
      </c>
      <c r="X28" s="12" t="str">
        <f t="shared" si="7"/>
        <v/>
      </c>
    </row>
    <row r="29" spans="1:24">
      <c r="A29" s="13"/>
      <c r="B29" s="35" t="str">
        <f t="shared" si="0"/>
        <v/>
      </c>
      <c r="C29" s="26"/>
      <c r="D29" s="26"/>
      <c r="E29" s="26"/>
      <c r="F29" s="28"/>
      <c r="G29" s="29"/>
      <c r="I29" s="72"/>
      <c r="J29" s="80"/>
      <c r="K29" s="81"/>
      <c r="R29" s="12">
        <f t="shared" si="3"/>
        <v>2</v>
      </c>
      <c r="S29" s="12">
        <f t="shared" si="4"/>
        <v>1</v>
      </c>
      <c r="T29" s="12">
        <f t="shared" si="5"/>
        <v>1</v>
      </c>
      <c r="U29" s="12" t="str">
        <f t="shared" si="6"/>
        <v>02</v>
      </c>
      <c r="V29" s="12" t="str">
        <f t="shared" si="6"/>
        <v>01</v>
      </c>
      <c r="W29" s="12" t="str">
        <f t="shared" si="6"/>
        <v>01</v>
      </c>
      <c r="X29" s="12" t="str">
        <f t="shared" si="7"/>
        <v/>
      </c>
    </row>
    <row r="30" spans="1:24">
      <c r="A30" s="13"/>
      <c r="B30" s="35" t="str">
        <f t="shared" si="0"/>
        <v/>
      </c>
      <c r="C30" s="26"/>
      <c r="D30" s="26"/>
      <c r="E30" s="26"/>
      <c r="F30" s="28"/>
      <c r="G30" s="29"/>
      <c r="I30" s="72"/>
      <c r="J30" s="80"/>
      <c r="K30" s="81"/>
      <c r="R30" s="12">
        <f t="shared" si="3"/>
        <v>2</v>
      </c>
      <c r="S30" s="12">
        <f t="shared" si="4"/>
        <v>1</v>
      </c>
      <c r="T30" s="12">
        <f t="shared" si="5"/>
        <v>1</v>
      </c>
      <c r="U30" s="12" t="str">
        <f t="shared" si="6"/>
        <v>02</v>
      </c>
      <c r="V30" s="12" t="str">
        <f t="shared" si="6"/>
        <v>01</v>
      </c>
      <c r="W30" s="12" t="str">
        <f t="shared" si="6"/>
        <v>01</v>
      </c>
      <c r="X30" s="12" t="str">
        <f t="shared" si="7"/>
        <v/>
      </c>
    </row>
    <row r="31" spans="1:24">
      <c r="A31" s="13"/>
      <c r="B31" s="35" t="str">
        <f t="shared" si="0"/>
        <v/>
      </c>
      <c r="C31" s="26"/>
      <c r="D31" s="26"/>
      <c r="E31" s="26"/>
      <c r="F31" s="28"/>
      <c r="G31" s="29"/>
      <c r="I31" s="72"/>
      <c r="J31" s="80"/>
      <c r="K31" s="81"/>
      <c r="R31" s="12">
        <f t="shared" si="3"/>
        <v>2</v>
      </c>
      <c r="S31" s="12">
        <f t="shared" si="4"/>
        <v>1</v>
      </c>
      <c r="T31" s="12">
        <f t="shared" si="5"/>
        <v>1</v>
      </c>
      <c r="U31" s="12" t="str">
        <f t="shared" si="6"/>
        <v>02</v>
      </c>
      <c r="V31" s="12" t="str">
        <f t="shared" si="6"/>
        <v>01</v>
      </c>
      <c r="W31" s="12" t="str">
        <f t="shared" si="6"/>
        <v>01</v>
      </c>
      <c r="X31" s="12" t="str">
        <f t="shared" si="7"/>
        <v/>
      </c>
    </row>
    <row r="32" spans="1:24">
      <c r="A32" s="13"/>
      <c r="B32" s="35" t="str">
        <f t="shared" si="0"/>
        <v/>
      </c>
      <c r="C32" s="26"/>
      <c r="D32" s="26"/>
      <c r="E32" s="26"/>
      <c r="F32" s="28"/>
      <c r="G32" s="33"/>
      <c r="I32" s="72"/>
      <c r="J32" s="80"/>
      <c r="K32" s="81"/>
      <c r="R32" s="12">
        <f t="shared" si="3"/>
        <v>2</v>
      </c>
      <c r="S32" s="12">
        <f t="shared" si="4"/>
        <v>1</v>
      </c>
      <c r="T32" s="12">
        <f t="shared" si="5"/>
        <v>1</v>
      </c>
      <c r="U32" s="12" t="str">
        <f t="shared" si="6"/>
        <v>02</v>
      </c>
      <c r="V32" s="12" t="str">
        <f t="shared" si="6"/>
        <v>01</v>
      </c>
      <c r="W32" s="12" t="str">
        <f t="shared" si="6"/>
        <v>01</v>
      </c>
      <c r="X32" s="12" t="str">
        <f t="shared" si="7"/>
        <v/>
      </c>
    </row>
    <row r="33" spans="1:24">
      <c r="A33" s="13"/>
      <c r="B33" s="35" t="str">
        <f t="shared" si="0"/>
        <v/>
      </c>
      <c r="C33" s="26"/>
      <c r="D33" s="26"/>
      <c r="E33" s="26"/>
      <c r="F33" s="28"/>
      <c r="G33" s="29"/>
      <c r="I33" s="72"/>
      <c r="J33" s="80"/>
      <c r="K33" s="81"/>
      <c r="R33" s="12">
        <f t="shared" si="3"/>
        <v>2</v>
      </c>
      <c r="S33" s="12">
        <f t="shared" si="4"/>
        <v>1</v>
      </c>
      <c r="T33" s="12">
        <f t="shared" si="5"/>
        <v>1</v>
      </c>
      <c r="U33" s="12" t="str">
        <f t="shared" si="6"/>
        <v>02</v>
      </c>
      <c r="V33" s="12" t="str">
        <f t="shared" si="6"/>
        <v>01</v>
      </c>
      <c r="W33" s="12" t="str">
        <f t="shared" si="6"/>
        <v>01</v>
      </c>
      <c r="X33" s="12" t="str">
        <f t="shared" si="7"/>
        <v/>
      </c>
    </row>
    <row r="34" spans="1:24">
      <c r="A34" s="13"/>
      <c r="B34" s="35" t="str">
        <f t="shared" si="0"/>
        <v/>
      </c>
      <c r="C34" s="26"/>
      <c r="D34" s="26"/>
      <c r="E34" s="26"/>
      <c r="F34" s="28"/>
      <c r="G34" s="29"/>
      <c r="I34" s="72"/>
      <c r="J34" s="80"/>
      <c r="K34" s="81"/>
      <c r="R34" s="12">
        <f t="shared" si="3"/>
        <v>2</v>
      </c>
      <c r="S34" s="12">
        <f t="shared" si="4"/>
        <v>1</v>
      </c>
      <c r="T34" s="12">
        <f t="shared" si="5"/>
        <v>1</v>
      </c>
      <c r="U34" s="12" t="str">
        <f t="shared" si="6"/>
        <v>02</v>
      </c>
      <c r="V34" s="12" t="str">
        <f t="shared" si="6"/>
        <v>01</v>
      </c>
      <c r="W34" s="12" t="str">
        <f t="shared" si="6"/>
        <v>01</v>
      </c>
      <c r="X34" s="12" t="str">
        <f t="shared" si="7"/>
        <v/>
      </c>
    </row>
    <row r="35" spans="1:24">
      <c r="A35" s="13"/>
      <c r="B35" s="35" t="str">
        <f t="shared" si="0"/>
        <v/>
      </c>
      <c r="C35" s="26"/>
      <c r="D35" s="26"/>
      <c r="E35" s="26"/>
      <c r="F35" s="28"/>
      <c r="G35" s="29"/>
      <c r="I35" s="72"/>
      <c r="J35" s="80"/>
      <c r="K35" s="81"/>
      <c r="R35" s="12">
        <f t="shared" si="3"/>
        <v>2</v>
      </c>
      <c r="S35" s="12">
        <f t="shared" si="4"/>
        <v>1</v>
      </c>
      <c r="T35" s="12">
        <f t="shared" si="5"/>
        <v>1</v>
      </c>
      <c r="U35" s="12" t="str">
        <f t="shared" si="6"/>
        <v>02</v>
      </c>
      <c r="V35" s="12" t="str">
        <f t="shared" si="6"/>
        <v>01</v>
      </c>
      <c r="W35" s="12" t="str">
        <f t="shared" si="6"/>
        <v>01</v>
      </c>
      <c r="X35" s="12" t="str">
        <f t="shared" si="7"/>
        <v/>
      </c>
    </row>
    <row r="36" spans="1:24">
      <c r="A36" s="13"/>
      <c r="B36" s="35" t="str">
        <f t="shared" si="0"/>
        <v/>
      </c>
      <c r="C36" s="26"/>
      <c r="D36" s="26"/>
      <c r="E36" s="26"/>
      <c r="F36" s="28"/>
      <c r="G36" s="29"/>
      <c r="I36" s="72"/>
      <c r="J36" s="80"/>
      <c r="K36" s="81"/>
      <c r="R36" s="12">
        <f t="shared" si="3"/>
        <v>2</v>
      </c>
      <c r="S36" s="12">
        <f t="shared" si="4"/>
        <v>1</v>
      </c>
      <c r="T36" s="12">
        <f t="shared" si="5"/>
        <v>1</v>
      </c>
      <c r="U36" s="12" t="str">
        <f t="shared" si="6"/>
        <v>02</v>
      </c>
      <c r="V36" s="12" t="str">
        <f t="shared" si="6"/>
        <v>01</v>
      </c>
      <c r="W36" s="12" t="str">
        <f t="shared" si="6"/>
        <v>01</v>
      </c>
      <c r="X36" s="12" t="str">
        <f t="shared" si="7"/>
        <v/>
      </c>
    </row>
    <row r="37" spans="1:24">
      <c r="A37" s="13"/>
      <c r="B37" s="35" t="str">
        <f t="shared" si="0"/>
        <v/>
      </c>
      <c r="C37" s="26"/>
      <c r="D37" s="26"/>
      <c r="E37" s="26"/>
      <c r="F37" s="28"/>
      <c r="G37" s="29"/>
      <c r="I37" s="72"/>
      <c r="J37" s="80"/>
      <c r="K37" s="81"/>
      <c r="R37" s="12">
        <f t="shared" si="3"/>
        <v>2</v>
      </c>
      <c r="S37" s="12">
        <f t="shared" si="4"/>
        <v>1</v>
      </c>
      <c r="T37" s="12">
        <f t="shared" si="5"/>
        <v>1</v>
      </c>
      <c r="U37" s="12" t="str">
        <f t="shared" si="6"/>
        <v>02</v>
      </c>
      <c r="V37" s="12" t="str">
        <f t="shared" si="6"/>
        <v>01</v>
      </c>
      <c r="W37" s="12" t="str">
        <f t="shared" si="6"/>
        <v>01</v>
      </c>
      <c r="X37" s="12" t="str">
        <f t="shared" si="7"/>
        <v/>
      </c>
    </row>
    <row r="38" spans="1:24">
      <c r="A38" s="13"/>
      <c r="B38" s="35" t="str">
        <f t="shared" si="0"/>
        <v/>
      </c>
      <c r="C38" s="26"/>
      <c r="D38" s="26"/>
      <c r="E38" s="26"/>
      <c r="F38" s="28"/>
      <c r="G38" s="29"/>
      <c r="I38" s="72"/>
      <c r="J38" s="80"/>
      <c r="K38" s="81"/>
      <c r="R38" s="12">
        <f t="shared" si="3"/>
        <v>2</v>
      </c>
      <c r="S38" s="12">
        <f t="shared" si="4"/>
        <v>1</v>
      </c>
      <c r="T38" s="12">
        <f t="shared" si="5"/>
        <v>1</v>
      </c>
      <c r="U38" s="12" t="str">
        <f t="shared" si="6"/>
        <v>02</v>
      </c>
      <c r="V38" s="12" t="str">
        <f t="shared" si="6"/>
        <v>01</v>
      </c>
      <c r="W38" s="12" t="str">
        <f t="shared" si="6"/>
        <v>01</v>
      </c>
      <c r="X38" s="12" t="str">
        <f t="shared" si="7"/>
        <v/>
      </c>
    </row>
    <row r="39" spans="1:24">
      <c r="A39" s="13"/>
      <c r="B39" s="35" t="str">
        <f t="shared" si="0"/>
        <v/>
      </c>
      <c r="C39" s="26"/>
      <c r="D39" s="26"/>
      <c r="E39" s="26"/>
      <c r="F39" s="28"/>
      <c r="G39" s="29"/>
      <c r="I39" s="72"/>
      <c r="J39" s="80"/>
      <c r="K39" s="81"/>
      <c r="R39" s="12">
        <f t="shared" si="3"/>
        <v>2</v>
      </c>
      <c r="S39" s="12">
        <f t="shared" si="4"/>
        <v>1</v>
      </c>
      <c r="T39" s="12">
        <f t="shared" si="5"/>
        <v>1</v>
      </c>
      <c r="U39" s="12" t="str">
        <f t="shared" si="6"/>
        <v>02</v>
      </c>
      <c r="V39" s="12" t="str">
        <f t="shared" si="6"/>
        <v>01</v>
      </c>
      <c r="W39" s="12" t="str">
        <f t="shared" si="6"/>
        <v>01</v>
      </c>
      <c r="X39" s="12" t="str">
        <f t="shared" si="7"/>
        <v/>
      </c>
    </row>
    <row r="40" spans="1:24">
      <c r="A40" s="13"/>
      <c r="B40" s="35" t="str">
        <f t="shared" si="0"/>
        <v/>
      </c>
      <c r="C40" s="26"/>
      <c r="D40" s="26"/>
      <c r="E40" s="26"/>
      <c r="F40" s="28"/>
      <c r="G40" s="29"/>
      <c r="I40" s="72"/>
      <c r="J40" s="80"/>
      <c r="K40" s="81"/>
      <c r="R40" s="12">
        <f t="shared" si="3"/>
        <v>2</v>
      </c>
      <c r="S40" s="12">
        <f t="shared" si="4"/>
        <v>1</v>
      </c>
      <c r="T40" s="12">
        <f t="shared" si="5"/>
        <v>1</v>
      </c>
      <c r="U40" s="12" t="str">
        <f t="shared" si="6"/>
        <v>02</v>
      </c>
      <c r="V40" s="12" t="str">
        <f t="shared" si="6"/>
        <v>01</v>
      </c>
      <c r="W40" s="12" t="str">
        <f t="shared" si="6"/>
        <v>01</v>
      </c>
      <c r="X40" s="12" t="str">
        <f t="shared" si="7"/>
        <v/>
      </c>
    </row>
    <row r="41" spans="1:24">
      <c r="A41" s="13"/>
      <c r="B41" s="35" t="str">
        <f t="shared" si="0"/>
        <v/>
      </c>
      <c r="C41" s="26"/>
      <c r="D41" s="26"/>
      <c r="E41" s="26"/>
      <c r="F41" s="28"/>
      <c r="G41" s="29"/>
      <c r="I41" s="72"/>
      <c r="J41" s="80"/>
      <c r="K41" s="81"/>
      <c r="R41" s="12">
        <f t="shared" si="3"/>
        <v>2</v>
      </c>
      <c r="S41" s="12">
        <f t="shared" si="4"/>
        <v>1</v>
      </c>
      <c r="T41" s="12">
        <f t="shared" si="5"/>
        <v>1</v>
      </c>
      <c r="U41" s="12" t="str">
        <f t="shared" si="6"/>
        <v>02</v>
      </c>
      <c r="V41" s="12" t="str">
        <f t="shared" si="6"/>
        <v>01</v>
      </c>
      <c r="W41" s="12" t="str">
        <f t="shared" si="6"/>
        <v>01</v>
      </c>
      <c r="X41" s="12" t="str">
        <f t="shared" si="7"/>
        <v/>
      </c>
    </row>
    <row r="42" spans="1:24">
      <c r="A42" s="13"/>
      <c r="B42" s="35" t="str">
        <f t="shared" si="0"/>
        <v/>
      </c>
      <c r="C42" s="26"/>
      <c r="D42" s="26"/>
      <c r="E42" s="26"/>
      <c r="F42" s="28"/>
      <c r="G42" s="29"/>
      <c r="I42" s="72"/>
      <c r="J42" s="80"/>
      <c r="K42" s="81"/>
      <c r="R42" s="12">
        <f t="shared" si="3"/>
        <v>2</v>
      </c>
      <c r="S42" s="12">
        <f t="shared" si="4"/>
        <v>1</v>
      </c>
      <c r="T42" s="12">
        <f t="shared" si="5"/>
        <v>1</v>
      </c>
      <c r="U42" s="12" t="str">
        <f t="shared" si="6"/>
        <v>02</v>
      </c>
      <c r="V42" s="12" t="str">
        <f t="shared" si="6"/>
        <v>01</v>
      </c>
      <c r="W42" s="12" t="str">
        <f t="shared" si="6"/>
        <v>01</v>
      </c>
      <c r="X42" s="12" t="str">
        <f t="shared" si="7"/>
        <v/>
      </c>
    </row>
    <row r="43" spans="1:24">
      <c r="A43" s="13"/>
      <c r="B43" s="35" t="str">
        <f t="shared" si="0"/>
        <v/>
      </c>
      <c r="C43" s="26"/>
      <c r="D43" s="26"/>
      <c r="E43" s="26"/>
      <c r="F43" s="28"/>
      <c r="G43" s="29"/>
      <c r="I43" s="72"/>
      <c r="J43" s="80"/>
      <c r="K43" s="81"/>
      <c r="R43" s="12">
        <f t="shared" si="3"/>
        <v>2</v>
      </c>
      <c r="S43" s="12">
        <f t="shared" si="4"/>
        <v>1</v>
      </c>
      <c r="T43" s="12">
        <f t="shared" si="5"/>
        <v>1</v>
      </c>
      <c r="U43" s="12" t="str">
        <f t="shared" si="6"/>
        <v>02</v>
      </c>
      <c r="V43" s="12" t="str">
        <f t="shared" si="6"/>
        <v>01</v>
      </c>
      <c r="W43" s="12" t="str">
        <f t="shared" si="6"/>
        <v>01</v>
      </c>
      <c r="X43" s="12" t="str">
        <f t="shared" si="7"/>
        <v/>
      </c>
    </row>
    <row r="44" spans="1:24">
      <c r="A44" s="13"/>
      <c r="B44" s="35" t="str">
        <f t="shared" si="0"/>
        <v/>
      </c>
      <c r="C44" s="26"/>
      <c r="D44" s="26"/>
      <c r="E44" s="26"/>
      <c r="F44" s="28"/>
      <c r="G44" s="29"/>
      <c r="I44" s="72"/>
      <c r="J44" s="80"/>
      <c r="K44" s="81"/>
      <c r="R44" s="12">
        <f t="shared" si="3"/>
        <v>2</v>
      </c>
      <c r="S44" s="12">
        <f t="shared" si="4"/>
        <v>1</v>
      </c>
      <c r="T44" s="12">
        <f t="shared" si="5"/>
        <v>1</v>
      </c>
      <c r="U44" s="12" t="str">
        <f t="shared" si="6"/>
        <v>02</v>
      </c>
      <c r="V44" s="12" t="str">
        <f t="shared" si="6"/>
        <v>01</v>
      </c>
      <c r="W44" s="12" t="str">
        <f t="shared" si="6"/>
        <v>01</v>
      </c>
      <c r="X44" s="12" t="str">
        <f t="shared" si="7"/>
        <v/>
      </c>
    </row>
    <row r="45" spans="1:24">
      <c r="A45" s="13"/>
      <c r="B45" s="35" t="str">
        <f t="shared" si="0"/>
        <v/>
      </c>
      <c r="C45" s="26"/>
      <c r="D45" s="26"/>
      <c r="E45" s="26"/>
      <c r="F45" s="28"/>
      <c r="G45" s="29"/>
      <c r="I45" s="72"/>
      <c r="J45" s="80"/>
      <c r="K45" s="81"/>
      <c r="R45" s="12">
        <f t="shared" si="3"/>
        <v>2</v>
      </c>
      <c r="S45" s="12">
        <f t="shared" si="4"/>
        <v>1</v>
      </c>
      <c r="T45" s="12">
        <f t="shared" si="5"/>
        <v>1</v>
      </c>
      <c r="U45" s="12" t="str">
        <f t="shared" si="6"/>
        <v>02</v>
      </c>
      <c r="V45" s="12" t="str">
        <f t="shared" si="6"/>
        <v>01</v>
      </c>
      <c r="W45" s="12" t="str">
        <f t="shared" si="6"/>
        <v>01</v>
      </c>
      <c r="X45" s="12" t="str">
        <f t="shared" si="7"/>
        <v/>
      </c>
    </row>
    <row r="46" spans="1:24">
      <c r="A46" s="13"/>
      <c r="B46" s="35" t="str">
        <f t="shared" si="0"/>
        <v/>
      </c>
      <c r="C46" s="26"/>
      <c r="D46" s="26"/>
      <c r="E46" s="26"/>
      <c r="F46" s="28"/>
      <c r="G46" s="29"/>
      <c r="I46" s="72"/>
      <c r="J46" s="80"/>
      <c r="K46" s="81"/>
      <c r="R46" s="12">
        <f t="shared" si="3"/>
        <v>2</v>
      </c>
      <c r="S46" s="12">
        <f t="shared" si="4"/>
        <v>1</v>
      </c>
      <c r="T46" s="12">
        <f t="shared" si="5"/>
        <v>1</v>
      </c>
      <c r="U46" s="12" t="str">
        <f t="shared" si="6"/>
        <v>02</v>
      </c>
      <c r="V46" s="12" t="str">
        <f t="shared" si="6"/>
        <v>01</v>
      </c>
      <c r="W46" s="12" t="str">
        <f t="shared" si="6"/>
        <v>01</v>
      </c>
      <c r="X46" s="12" t="str">
        <f t="shared" si="7"/>
        <v/>
      </c>
    </row>
    <row r="47" spans="1:24">
      <c r="A47" s="13"/>
      <c r="B47" s="35" t="str">
        <f t="shared" si="0"/>
        <v/>
      </c>
      <c r="C47" s="26"/>
      <c r="D47" s="26"/>
      <c r="E47" s="26"/>
      <c r="F47" s="28"/>
      <c r="G47" s="29"/>
      <c r="I47" s="72"/>
      <c r="J47" s="80"/>
      <c r="K47" s="81"/>
      <c r="R47" s="12">
        <f t="shared" si="3"/>
        <v>2</v>
      </c>
      <c r="S47" s="12">
        <f t="shared" si="4"/>
        <v>1</v>
      </c>
      <c r="T47" s="12">
        <f t="shared" si="5"/>
        <v>1</v>
      </c>
      <c r="U47" s="12" t="str">
        <f t="shared" si="6"/>
        <v>02</v>
      </c>
      <c r="V47" s="12" t="str">
        <f t="shared" si="6"/>
        <v>01</v>
      </c>
      <c r="W47" s="12" t="str">
        <f t="shared" si="6"/>
        <v>01</v>
      </c>
      <c r="X47" s="12" t="str">
        <f t="shared" si="7"/>
        <v/>
      </c>
    </row>
    <row r="48" spans="1:24">
      <c r="A48" s="13"/>
      <c r="B48" s="35" t="str">
        <f t="shared" si="0"/>
        <v/>
      </c>
      <c r="C48" s="26"/>
      <c r="D48" s="26"/>
      <c r="E48" s="26"/>
      <c r="F48" s="28"/>
      <c r="G48" s="29"/>
      <c r="I48" s="72"/>
      <c r="J48" s="80"/>
      <c r="K48" s="81"/>
      <c r="R48" s="12">
        <f t="shared" si="3"/>
        <v>2</v>
      </c>
      <c r="S48" s="12">
        <f t="shared" si="4"/>
        <v>1</v>
      </c>
      <c r="T48" s="12">
        <f t="shared" si="5"/>
        <v>1</v>
      </c>
      <c r="U48" s="12" t="str">
        <f t="shared" si="6"/>
        <v>02</v>
      </c>
      <c r="V48" s="12" t="str">
        <f t="shared" si="6"/>
        <v>01</v>
      </c>
      <c r="W48" s="12" t="str">
        <f t="shared" si="6"/>
        <v>01</v>
      </c>
      <c r="X48" s="12" t="str">
        <f t="shared" si="7"/>
        <v/>
      </c>
    </row>
    <row r="49" spans="1:24">
      <c r="A49" s="13"/>
      <c r="B49" s="35" t="str">
        <f t="shared" si="0"/>
        <v/>
      </c>
      <c r="C49" s="26"/>
      <c r="D49" s="26"/>
      <c r="E49" s="26"/>
      <c r="F49" s="28"/>
      <c r="G49" s="29"/>
      <c r="I49" s="72"/>
      <c r="J49" s="80"/>
      <c r="K49" s="81"/>
      <c r="R49" s="12">
        <f t="shared" si="3"/>
        <v>2</v>
      </c>
      <c r="S49" s="12">
        <f t="shared" si="4"/>
        <v>1</v>
      </c>
      <c r="T49" s="12">
        <f t="shared" si="5"/>
        <v>1</v>
      </c>
      <c r="U49" s="12" t="str">
        <f t="shared" si="6"/>
        <v>02</v>
      </c>
      <c r="V49" s="12" t="str">
        <f t="shared" si="6"/>
        <v>01</v>
      </c>
      <c r="W49" s="12" t="str">
        <f t="shared" si="6"/>
        <v>01</v>
      </c>
      <c r="X49" s="12" t="str">
        <f t="shared" si="7"/>
        <v/>
      </c>
    </row>
    <row r="50" spans="1:24">
      <c r="A50" s="13"/>
      <c r="B50" s="35" t="str">
        <f t="shared" si="0"/>
        <v/>
      </c>
      <c r="C50" s="26"/>
      <c r="D50" s="26"/>
      <c r="E50" s="26"/>
      <c r="F50" s="28"/>
      <c r="G50" s="29"/>
      <c r="I50" s="72"/>
      <c r="J50" s="80"/>
      <c r="K50" s="81"/>
      <c r="R50" s="12">
        <f t="shared" si="3"/>
        <v>2</v>
      </c>
      <c r="S50" s="12">
        <f t="shared" si="4"/>
        <v>1</v>
      </c>
      <c r="T50" s="12">
        <f t="shared" si="5"/>
        <v>1</v>
      </c>
      <c r="U50" s="12" t="str">
        <f t="shared" si="6"/>
        <v>02</v>
      </c>
      <c r="V50" s="12" t="str">
        <f t="shared" si="6"/>
        <v>01</v>
      </c>
      <c r="W50" s="12" t="str">
        <f t="shared" si="6"/>
        <v>01</v>
      </c>
      <c r="X50" s="12" t="str">
        <f t="shared" si="7"/>
        <v/>
      </c>
    </row>
    <row r="51" spans="1:24">
      <c r="B51" s="35" t="str">
        <f t="shared" si="0"/>
        <v/>
      </c>
      <c r="C51" s="26"/>
      <c r="D51" s="26"/>
      <c r="E51" s="26"/>
      <c r="F51" s="28"/>
      <c r="G51" s="29"/>
      <c r="I51" s="72"/>
      <c r="J51" s="80"/>
      <c r="K51" s="81"/>
      <c r="R51" s="12">
        <f t="shared" si="3"/>
        <v>2</v>
      </c>
      <c r="S51" s="12">
        <f t="shared" si="4"/>
        <v>1</v>
      </c>
      <c r="T51" s="12">
        <f t="shared" si="5"/>
        <v>1</v>
      </c>
      <c r="U51" s="12" t="str">
        <f t="shared" ref="U51:W54" si="8">IF(R51&lt;10, CONCATENATE("0", R51), R51)</f>
        <v>02</v>
      </c>
      <c r="V51" s="12" t="str">
        <f t="shared" si="8"/>
        <v>01</v>
      </c>
      <c r="W51" s="12" t="str">
        <f t="shared" si="8"/>
        <v>01</v>
      </c>
      <c r="X51" s="12" t="str">
        <f>IF(COUNTA($C51:$E51)=0, "", CONCATENATE("LOC.", U51, IF(LEN($C51)&gt;0,"", CONCATENATE(".", V51, IF(LEN($D51)&gt;0,"",IF(LEN($E51)&gt;0,CONCATENATE(".",W51)))))))</f>
        <v/>
      </c>
    </row>
    <row r="52" spans="1:24">
      <c r="B52" s="35" t="str">
        <f t="shared" si="0"/>
        <v/>
      </c>
      <c r="C52" s="26"/>
      <c r="D52" s="26"/>
      <c r="E52" s="26"/>
      <c r="F52" s="28"/>
      <c r="G52" s="29"/>
      <c r="I52" s="72"/>
      <c r="J52" s="80"/>
      <c r="K52" s="81"/>
      <c r="R52" s="12">
        <f t="shared" si="3"/>
        <v>2</v>
      </c>
      <c r="S52" s="12">
        <f t="shared" si="4"/>
        <v>1</v>
      </c>
      <c r="T52" s="12">
        <f t="shared" si="5"/>
        <v>1</v>
      </c>
      <c r="U52" s="12" t="str">
        <f t="shared" si="8"/>
        <v>02</v>
      </c>
      <c r="V52" s="12" t="str">
        <f t="shared" si="8"/>
        <v>01</v>
      </c>
      <c r="W52" s="12" t="str">
        <f t="shared" si="8"/>
        <v>01</v>
      </c>
      <c r="X52" s="12" t="str">
        <f>IF(COUNTA($C52:$E52)=0, "", CONCATENATE("LOC.", U52, IF(LEN($C52)&gt;0,"", CONCATENATE(".", V52, IF(LEN($D52)&gt;0,"",IF(LEN($E52)&gt;0,CONCATENATE(".",W52)))))))</f>
        <v/>
      </c>
    </row>
    <row r="53" spans="1:24">
      <c r="B53" s="35" t="str">
        <f t="shared" si="0"/>
        <v/>
      </c>
      <c r="C53" s="26"/>
      <c r="D53" s="26"/>
      <c r="E53" s="26"/>
      <c r="F53" s="28"/>
      <c r="G53" s="29"/>
      <c r="I53" s="72"/>
      <c r="J53" s="80"/>
      <c r="K53" s="81"/>
      <c r="R53" s="12">
        <f t="shared" si="3"/>
        <v>2</v>
      </c>
      <c r="S53" s="12">
        <f t="shared" si="4"/>
        <v>1</v>
      </c>
      <c r="T53" s="12">
        <f t="shared" si="5"/>
        <v>1</v>
      </c>
      <c r="U53" s="12" t="str">
        <f t="shared" si="8"/>
        <v>02</v>
      </c>
      <c r="V53" s="12" t="str">
        <f t="shared" si="8"/>
        <v>01</v>
      </c>
      <c r="W53" s="12" t="str">
        <f t="shared" si="8"/>
        <v>01</v>
      </c>
      <c r="X53" s="12" t="str">
        <f>IF(COUNTA($C53:$E53)=0, "", CONCATENATE("LOC.", U53, IF(LEN($C53)&gt;0,"", CONCATENATE(".", V53, IF(LEN($D53)&gt;0,"",IF(LEN($E53)&gt;0,CONCATENATE(".",W53)))))))</f>
        <v/>
      </c>
    </row>
    <row r="54" spans="1:24" ht="15.75" thickBot="1">
      <c r="B54" s="36" t="str">
        <f t="shared" si="0"/>
        <v/>
      </c>
      <c r="C54" s="27"/>
      <c r="D54" s="27"/>
      <c r="E54" s="27"/>
      <c r="F54" s="30"/>
      <c r="G54" s="31"/>
      <c r="I54" s="73"/>
      <c r="J54" s="82"/>
      <c r="K54" s="83"/>
      <c r="R54" s="12">
        <f t="shared" si="3"/>
        <v>2</v>
      </c>
      <c r="S54" s="12">
        <f t="shared" si="4"/>
        <v>1</v>
      </c>
      <c r="T54" s="12">
        <f t="shared" si="5"/>
        <v>1</v>
      </c>
      <c r="U54" s="12" t="str">
        <f t="shared" si="8"/>
        <v>02</v>
      </c>
      <c r="V54" s="12" t="str">
        <f t="shared" si="8"/>
        <v>01</v>
      </c>
      <c r="W54" s="12" t="str">
        <f t="shared" si="8"/>
        <v>01</v>
      </c>
      <c r="X54" s="12" t="str">
        <f>IF(COUNTA($C54:$E54)=0, "", CONCATENATE("LOC.", U54, IF(LEN($C54)&gt;0,"", CONCATENATE(".", V54, IF(LEN($D54)&gt;0,"",IF(LEN($E54)&gt;0,CONCATENATE(".",W54)))))))</f>
        <v/>
      </c>
    </row>
    <row r="55" spans="1:24">
      <c r="B55">
        <f t="shared" si="0"/>
        <v>0</v>
      </c>
      <c r="R55" s="104"/>
      <c r="S55" s="104"/>
      <c r="T55" s="104"/>
      <c r="U55" s="104"/>
      <c r="V55" s="104"/>
      <c r="W55" s="104"/>
      <c r="X55" s="104"/>
    </row>
    <row r="56" spans="1:24">
      <c r="B56">
        <f t="shared" si="0"/>
        <v>0</v>
      </c>
      <c r="R56" s="104"/>
      <c r="S56" s="104"/>
      <c r="T56" s="104"/>
      <c r="U56" s="104"/>
      <c r="V56" s="104"/>
      <c r="W56" s="104"/>
      <c r="X56" s="104"/>
    </row>
    <row r="57" spans="1:24">
      <c r="B57">
        <f t="shared" si="0"/>
        <v>0</v>
      </c>
      <c r="R57" s="104"/>
      <c r="S57" s="104"/>
      <c r="T57" s="104"/>
      <c r="U57" s="104"/>
      <c r="V57" s="104"/>
      <c r="W57" s="104"/>
      <c r="X57" s="104"/>
    </row>
    <row r="58" spans="1:24">
      <c r="B58">
        <f t="shared" si="0"/>
        <v>0</v>
      </c>
      <c r="R58" s="104"/>
      <c r="S58" s="104"/>
      <c r="T58" s="104"/>
      <c r="U58" s="104"/>
      <c r="V58" s="104"/>
      <c r="W58" s="104"/>
      <c r="X58" s="104"/>
    </row>
    <row r="59" spans="1:24">
      <c r="B59">
        <f t="shared" si="0"/>
        <v>0</v>
      </c>
      <c r="R59" s="104"/>
      <c r="S59" s="104"/>
      <c r="T59" s="104"/>
      <c r="U59" s="104"/>
      <c r="V59" s="104"/>
      <c r="W59" s="104"/>
      <c r="X59" s="104"/>
    </row>
    <row r="60" spans="1:24">
      <c r="B60">
        <f t="shared" si="0"/>
        <v>0</v>
      </c>
      <c r="R60" s="104"/>
      <c r="S60" s="104"/>
      <c r="T60" s="104"/>
      <c r="U60" s="104"/>
      <c r="V60" s="104"/>
      <c r="W60" s="104"/>
      <c r="X60" s="104"/>
    </row>
    <row r="61" spans="1:24">
      <c r="B61">
        <f t="shared" si="0"/>
        <v>0</v>
      </c>
      <c r="R61" s="104"/>
      <c r="S61" s="104"/>
      <c r="T61" s="104"/>
      <c r="U61" s="104"/>
      <c r="V61" s="104"/>
      <c r="W61" s="104"/>
      <c r="X61" s="104"/>
    </row>
    <row r="62" spans="1:24">
      <c r="B62">
        <f t="shared" si="0"/>
        <v>0</v>
      </c>
      <c r="R62" s="104"/>
      <c r="S62" s="104"/>
      <c r="T62" s="104"/>
      <c r="U62" s="104"/>
      <c r="V62" s="104"/>
      <c r="W62" s="104"/>
      <c r="X62" s="104"/>
    </row>
    <row r="63" spans="1:24">
      <c r="B63">
        <f t="shared" si="0"/>
        <v>0</v>
      </c>
      <c r="R63" s="104"/>
      <c r="S63" s="104"/>
      <c r="T63" s="104"/>
      <c r="U63" s="104"/>
      <c r="V63" s="104"/>
      <c r="W63" s="104"/>
      <c r="X63" s="104"/>
    </row>
    <row r="64" spans="1:24">
      <c r="B64">
        <f t="shared" si="0"/>
        <v>0</v>
      </c>
      <c r="R64" s="104"/>
      <c r="S64" s="104"/>
      <c r="T64" s="104"/>
      <c r="U64" s="104"/>
      <c r="V64" s="104"/>
      <c r="W64" s="104"/>
      <c r="X64" s="104"/>
    </row>
    <row r="65" spans="2:24">
      <c r="B65">
        <f t="shared" si="0"/>
        <v>0</v>
      </c>
      <c r="R65" s="104"/>
      <c r="S65" s="104"/>
      <c r="T65" s="104"/>
      <c r="U65" s="104"/>
      <c r="V65" s="104"/>
      <c r="W65" s="104"/>
      <c r="X65" s="104"/>
    </row>
    <row r="66" spans="2:24">
      <c r="B66">
        <f t="shared" si="0"/>
        <v>0</v>
      </c>
      <c r="R66" s="104"/>
      <c r="S66" s="104"/>
      <c r="T66" s="104"/>
      <c r="U66" s="104"/>
      <c r="V66" s="104"/>
      <c r="W66" s="104"/>
      <c r="X66" s="104"/>
    </row>
    <row r="67" spans="2:24">
      <c r="B67">
        <f t="shared" si="0"/>
        <v>0</v>
      </c>
      <c r="R67" s="104"/>
      <c r="S67" s="104"/>
      <c r="T67" s="104"/>
      <c r="U67" s="104"/>
      <c r="V67" s="104"/>
      <c r="W67" s="104"/>
      <c r="X67" s="104"/>
    </row>
    <row r="68" spans="2:24">
      <c r="B68">
        <f t="shared" si="0"/>
        <v>0</v>
      </c>
      <c r="R68" s="104"/>
      <c r="S68" s="104"/>
      <c r="T68" s="104"/>
      <c r="U68" s="104"/>
      <c r="V68" s="104"/>
      <c r="W68" s="104"/>
      <c r="X68" s="104"/>
    </row>
    <row r="69" spans="2:24">
      <c r="B69">
        <f t="shared" si="0"/>
        <v>0</v>
      </c>
      <c r="R69" s="104"/>
      <c r="S69" s="104"/>
      <c r="T69" s="104"/>
      <c r="U69" s="104"/>
      <c r="V69" s="104"/>
      <c r="W69" s="104"/>
      <c r="X69" s="104"/>
    </row>
    <row r="70" spans="2:24">
      <c r="B70">
        <f t="shared" si="0"/>
        <v>0</v>
      </c>
      <c r="R70" s="104"/>
      <c r="S70" s="104"/>
      <c r="T70" s="104"/>
      <c r="U70" s="104"/>
      <c r="V70" s="104"/>
      <c r="W70" s="104"/>
      <c r="X70" s="104"/>
    </row>
    <row r="71" spans="2:24">
      <c r="B71">
        <f t="shared" si="0"/>
        <v>0</v>
      </c>
      <c r="R71" s="104"/>
      <c r="S71" s="104"/>
      <c r="T71" s="104"/>
      <c r="U71" s="104"/>
      <c r="V71" s="104"/>
      <c r="W71" s="104"/>
      <c r="X71" s="104"/>
    </row>
    <row r="72" spans="2:24">
      <c r="B72">
        <f t="shared" si="0"/>
        <v>0</v>
      </c>
      <c r="R72" s="104"/>
      <c r="S72" s="104"/>
      <c r="T72" s="104"/>
      <c r="U72" s="104"/>
      <c r="V72" s="104"/>
      <c r="W72" s="104"/>
      <c r="X72" s="104"/>
    </row>
    <row r="73" spans="2:24">
      <c r="B73">
        <f t="shared" si="0"/>
        <v>0</v>
      </c>
      <c r="R73" s="104"/>
      <c r="S73" s="104"/>
      <c r="T73" s="104"/>
      <c r="U73" s="104"/>
      <c r="V73" s="104"/>
      <c r="W73" s="104"/>
      <c r="X73" s="104"/>
    </row>
    <row r="74" spans="2:24">
      <c r="B74">
        <f t="shared" si="0"/>
        <v>0</v>
      </c>
      <c r="R74" s="104"/>
      <c r="S74" s="104"/>
      <c r="T74" s="104"/>
      <c r="U74" s="104"/>
      <c r="V74" s="104"/>
      <c r="W74" s="104"/>
      <c r="X74" s="104"/>
    </row>
    <row r="75" spans="2:24">
      <c r="B75">
        <f t="shared" si="0"/>
        <v>0</v>
      </c>
      <c r="R75" s="104"/>
      <c r="S75" s="104"/>
      <c r="T75" s="104"/>
      <c r="U75" s="104"/>
      <c r="V75" s="104"/>
      <c r="W75" s="104"/>
      <c r="X75" s="104"/>
    </row>
    <row r="76" spans="2:24">
      <c r="B76">
        <f t="shared" si="0"/>
        <v>0</v>
      </c>
      <c r="R76" s="104"/>
      <c r="S76" s="104"/>
      <c r="T76" s="104"/>
      <c r="U76" s="104"/>
      <c r="V76" s="104"/>
      <c r="W76" s="104"/>
      <c r="X76" s="104"/>
    </row>
    <row r="77" spans="2:24">
      <c r="B77">
        <f t="shared" si="0"/>
        <v>0</v>
      </c>
      <c r="R77" s="104"/>
      <c r="S77" s="104"/>
      <c r="T77" s="104"/>
      <c r="U77" s="104"/>
      <c r="V77" s="104"/>
      <c r="W77" s="104"/>
      <c r="X77" s="104"/>
    </row>
    <row r="78" spans="2:24">
      <c r="B78">
        <f t="shared" si="0"/>
        <v>0</v>
      </c>
      <c r="R78" s="104"/>
      <c r="S78" s="104"/>
      <c r="T78" s="104"/>
      <c r="U78" s="104"/>
      <c r="V78" s="104"/>
      <c r="W78" s="104"/>
      <c r="X78" s="104"/>
    </row>
    <row r="79" spans="2:24">
      <c r="B79">
        <f t="shared" si="0"/>
        <v>0</v>
      </c>
      <c r="R79" s="104"/>
      <c r="S79" s="104"/>
      <c r="T79" s="104"/>
      <c r="U79" s="104"/>
      <c r="V79" s="104"/>
      <c r="W79" s="104"/>
      <c r="X79" s="104"/>
    </row>
    <row r="80" spans="2:24">
      <c r="B80">
        <f t="shared" si="0"/>
        <v>0</v>
      </c>
      <c r="R80" s="104"/>
      <c r="S80" s="104"/>
      <c r="T80" s="104"/>
      <c r="U80" s="104"/>
      <c r="V80" s="104"/>
      <c r="W80" s="104"/>
      <c r="X80" s="104"/>
    </row>
    <row r="81" spans="2:24">
      <c r="B81">
        <f t="shared" si="0"/>
        <v>0</v>
      </c>
      <c r="R81" s="104"/>
      <c r="S81" s="104"/>
      <c r="T81" s="104"/>
      <c r="U81" s="104"/>
      <c r="V81" s="104"/>
      <c r="W81" s="104"/>
      <c r="X81" s="104"/>
    </row>
    <row r="82" spans="2:24">
      <c r="B82">
        <f t="shared" si="0"/>
        <v>0</v>
      </c>
      <c r="R82" s="104"/>
      <c r="S82" s="104"/>
      <c r="T82" s="104"/>
      <c r="U82" s="104"/>
      <c r="V82" s="104"/>
      <c r="W82" s="104"/>
      <c r="X82" s="104"/>
    </row>
    <row r="83" spans="2:24">
      <c r="B83">
        <f t="shared" si="0"/>
        <v>0</v>
      </c>
      <c r="R83" s="104"/>
      <c r="S83" s="104"/>
      <c r="T83" s="104"/>
      <c r="U83" s="104"/>
      <c r="V83" s="104"/>
      <c r="W83" s="104"/>
      <c r="X83" s="104"/>
    </row>
    <row r="84" spans="2:24">
      <c r="B84">
        <f t="shared" si="0"/>
        <v>0</v>
      </c>
      <c r="R84" s="104"/>
      <c r="S84" s="104"/>
      <c r="T84" s="104"/>
      <c r="U84" s="104"/>
      <c r="V84" s="104"/>
      <c r="W84" s="104"/>
      <c r="X84" s="104"/>
    </row>
    <row r="85" spans="2:24">
      <c r="B85">
        <f t="shared" si="0"/>
        <v>0</v>
      </c>
      <c r="R85" s="104"/>
      <c r="S85" s="104"/>
      <c r="T85" s="104"/>
      <c r="U85" s="104"/>
      <c r="V85" s="104"/>
      <c r="W85" s="104"/>
      <c r="X85" s="104"/>
    </row>
    <row r="86" spans="2:24">
      <c r="B86">
        <f t="shared" si="0"/>
        <v>0</v>
      </c>
      <c r="R86" s="104"/>
      <c r="S86" s="104"/>
      <c r="T86" s="104"/>
      <c r="U86" s="104"/>
      <c r="V86" s="104"/>
      <c r="W86" s="104"/>
      <c r="X86" s="104"/>
    </row>
    <row r="87" spans="2:24">
      <c r="B87">
        <f t="shared" si="0"/>
        <v>0</v>
      </c>
      <c r="R87" s="104"/>
      <c r="S87" s="104"/>
      <c r="T87" s="104"/>
      <c r="U87" s="104"/>
      <c r="V87" s="104"/>
      <c r="W87" s="104"/>
      <c r="X87" s="104"/>
    </row>
    <row r="88" spans="2:24">
      <c r="B88">
        <f t="shared" si="0"/>
        <v>0</v>
      </c>
      <c r="R88" s="104"/>
      <c r="S88" s="104"/>
      <c r="T88" s="104"/>
      <c r="U88" s="104"/>
      <c r="V88" s="104"/>
      <c r="W88" s="104"/>
      <c r="X88" s="104"/>
    </row>
    <row r="89" spans="2:24">
      <c r="B89">
        <f t="shared" ref="B89:B152" si="9">X89</f>
        <v>0</v>
      </c>
      <c r="R89" s="104"/>
      <c r="S89" s="104"/>
      <c r="T89" s="104"/>
      <c r="U89" s="104"/>
      <c r="V89" s="104"/>
      <c r="W89" s="104"/>
      <c r="X89" s="104"/>
    </row>
    <row r="90" spans="2:24">
      <c r="B90">
        <f t="shared" si="9"/>
        <v>0</v>
      </c>
      <c r="R90" s="104"/>
      <c r="S90" s="104"/>
      <c r="T90" s="104"/>
      <c r="U90" s="104"/>
      <c r="V90" s="104"/>
      <c r="W90" s="104"/>
      <c r="X90" s="104"/>
    </row>
    <row r="91" spans="2:24">
      <c r="B91">
        <f t="shared" si="9"/>
        <v>0</v>
      </c>
      <c r="R91" s="104"/>
      <c r="S91" s="104"/>
      <c r="T91" s="104"/>
      <c r="U91" s="104"/>
      <c r="V91" s="104"/>
      <c r="W91" s="104"/>
      <c r="X91" s="104"/>
    </row>
    <row r="92" spans="2:24">
      <c r="B92">
        <f t="shared" si="9"/>
        <v>0</v>
      </c>
      <c r="R92" s="104"/>
      <c r="S92" s="104"/>
      <c r="T92" s="104"/>
      <c r="U92" s="104"/>
      <c r="V92" s="104"/>
      <c r="W92" s="104"/>
      <c r="X92" s="104"/>
    </row>
    <row r="93" spans="2:24">
      <c r="B93">
        <f t="shared" si="9"/>
        <v>0</v>
      </c>
      <c r="R93" s="104"/>
      <c r="S93" s="104"/>
      <c r="T93" s="104"/>
      <c r="U93" s="104"/>
      <c r="V93" s="104"/>
      <c r="W93" s="104"/>
      <c r="X93" s="104"/>
    </row>
    <row r="94" spans="2:24">
      <c r="B94">
        <f t="shared" si="9"/>
        <v>0</v>
      </c>
      <c r="R94" s="104"/>
      <c r="S94" s="104"/>
      <c r="T94" s="104"/>
      <c r="U94" s="104"/>
      <c r="V94" s="104"/>
      <c r="W94" s="104"/>
      <c r="X94" s="104"/>
    </row>
    <row r="95" spans="2:24">
      <c r="B95">
        <f t="shared" si="9"/>
        <v>0</v>
      </c>
      <c r="R95" s="104"/>
      <c r="S95" s="104"/>
      <c r="T95" s="104"/>
      <c r="U95" s="104"/>
      <c r="V95" s="104"/>
      <c r="W95" s="104"/>
      <c r="X95" s="104"/>
    </row>
    <row r="96" spans="2:24">
      <c r="B96">
        <f t="shared" si="9"/>
        <v>0</v>
      </c>
      <c r="R96" s="104"/>
      <c r="S96" s="104"/>
      <c r="T96" s="104"/>
      <c r="U96" s="104"/>
      <c r="V96" s="104"/>
      <c r="W96" s="104"/>
      <c r="X96" s="104"/>
    </row>
    <row r="97" spans="2:24">
      <c r="B97">
        <f t="shared" si="9"/>
        <v>0</v>
      </c>
      <c r="R97" s="104"/>
      <c r="S97" s="104"/>
      <c r="T97" s="104"/>
      <c r="U97" s="104"/>
      <c r="V97" s="104"/>
      <c r="W97" s="104"/>
      <c r="X97" s="104"/>
    </row>
    <row r="98" spans="2:24">
      <c r="B98">
        <f t="shared" si="9"/>
        <v>0</v>
      </c>
      <c r="R98" s="104"/>
      <c r="S98" s="104"/>
      <c r="T98" s="104"/>
      <c r="U98" s="104"/>
      <c r="V98" s="104"/>
      <c r="W98" s="104"/>
      <c r="X98" s="104"/>
    </row>
    <row r="99" spans="2:24">
      <c r="B99">
        <f t="shared" si="9"/>
        <v>0</v>
      </c>
      <c r="R99" s="104"/>
      <c r="S99" s="104"/>
      <c r="T99" s="104"/>
      <c r="U99" s="104"/>
      <c r="V99" s="104"/>
      <c r="W99" s="104"/>
      <c r="X99" s="104"/>
    </row>
    <row r="100" spans="2:24">
      <c r="B100">
        <f t="shared" si="9"/>
        <v>0</v>
      </c>
      <c r="R100" s="104"/>
      <c r="S100" s="104"/>
      <c r="T100" s="104"/>
      <c r="U100" s="104"/>
      <c r="V100" s="104"/>
      <c r="W100" s="104"/>
      <c r="X100" s="104"/>
    </row>
    <row r="101" spans="2:24">
      <c r="B101">
        <f t="shared" si="9"/>
        <v>0</v>
      </c>
      <c r="R101" s="104"/>
      <c r="S101" s="104"/>
      <c r="T101" s="104"/>
      <c r="U101" s="104"/>
      <c r="V101" s="104"/>
      <c r="W101" s="104"/>
      <c r="X101" s="104"/>
    </row>
    <row r="102" spans="2:24">
      <c r="B102">
        <f t="shared" si="9"/>
        <v>0</v>
      </c>
      <c r="R102" s="104"/>
      <c r="S102" s="104"/>
      <c r="T102" s="104"/>
      <c r="U102" s="104"/>
      <c r="V102" s="104"/>
      <c r="W102" s="104"/>
      <c r="X102" s="104"/>
    </row>
    <row r="103" spans="2:24">
      <c r="B103">
        <f t="shared" si="9"/>
        <v>0</v>
      </c>
      <c r="R103" s="104"/>
      <c r="S103" s="104"/>
      <c r="T103" s="104"/>
      <c r="U103" s="104"/>
      <c r="V103" s="104"/>
      <c r="W103" s="104"/>
      <c r="X103" s="104"/>
    </row>
    <row r="104" spans="2:24">
      <c r="B104">
        <f t="shared" si="9"/>
        <v>0</v>
      </c>
      <c r="R104" s="104"/>
      <c r="S104" s="104"/>
      <c r="T104" s="104"/>
      <c r="U104" s="104"/>
      <c r="V104" s="104"/>
      <c r="W104" s="104"/>
      <c r="X104" s="104"/>
    </row>
    <row r="105" spans="2:24">
      <c r="B105">
        <f t="shared" si="9"/>
        <v>0</v>
      </c>
      <c r="R105" s="104"/>
      <c r="S105" s="104"/>
      <c r="T105" s="104"/>
      <c r="U105" s="104"/>
      <c r="V105" s="104"/>
      <c r="W105" s="104"/>
      <c r="X105" s="104"/>
    </row>
    <row r="106" spans="2:24">
      <c r="B106">
        <f t="shared" si="9"/>
        <v>0</v>
      </c>
      <c r="R106" s="104"/>
      <c r="S106" s="104"/>
      <c r="T106" s="104"/>
      <c r="U106" s="104"/>
      <c r="V106" s="104"/>
      <c r="W106" s="104"/>
      <c r="X106" s="104"/>
    </row>
    <row r="107" spans="2:24">
      <c r="B107">
        <f t="shared" si="9"/>
        <v>0</v>
      </c>
      <c r="R107" s="104"/>
      <c r="S107" s="104"/>
      <c r="T107" s="104"/>
      <c r="U107" s="104"/>
      <c r="V107" s="104"/>
      <c r="W107" s="104"/>
      <c r="X107" s="104"/>
    </row>
    <row r="108" spans="2:24">
      <c r="B108">
        <f t="shared" si="9"/>
        <v>0</v>
      </c>
      <c r="R108" s="104"/>
      <c r="S108" s="104"/>
      <c r="T108" s="104"/>
      <c r="U108" s="104"/>
      <c r="V108" s="104"/>
      <c r="W108" s="104"/>
      <c r="X108" s="104"/>
    </row>
    <row r="109" spans="2:24">
      <c r="B109">
        <f t="shared" si="9"/>
        <v>0</v>
      </c>
      <c r="R109" s="104"/>
      <c r="S109" s="104"/>
      <c r="T109" s="104"/>
      <c r="U109" s="104"/>
      <c r="V109" s="104"/>
      <c r="W109" s="104"/>
      <c r="X109" s="104"/>
    </row>
    <row r="110" spans="2:24">
      <c r="B110">
        <f t="shared" si="9"/>
        <v>0</v>
      </c>
      <c r="R110" s="104"/>
      <c r="S110" s="104"/>
      <c r="T110" s="104"/>
      <c r="U110" s="104"/>
      <c r="V110" s="104"/>
      <c r="W110" s="104"/>
      <c r="X110" s="104"/>
    </row>
    <row r="111" spans="2:24">
      <c r="B111">
        <f t="shared" si="9"/>
        <v>0</v>
      </c>
      <c r="R111" s="104"/>
      <c r="S111" s="104"/>
      <c r="T111" s="104"/>
      <c r="U111" s="104"/>
      <c r="V111" s="104"/>
      <c r="W111" s="104"/>
      <c r="X111" s="104"/>
    </row>
    <row r="112" spans="2:24">
      <c r="B112">
        <f t="shared" si="9"/>
        <v>0</v>
      </c>
      <c r="R112" s="104"/>
      <c r="S112" s="104"/>
      <c r="T112" s="104"/>
      <c r="U112" s="104"/>
      <c r="V112" s="104"/>
      <c r="W112" s="104"/>
      <c r="X112" s="104"/>
    </row>
    <row r="113" spans="2:24">
      <c r="B113">
        <f t="shared" si="9"/>
        <v>0</v>
      </c>
      <c r="R113" s="104"/>
      <c r="S113" s="104"/>
      <c r="T113" s="104"/>
      <c r="U113" s="104"/>
      <c r="V113" s="104"/>
      <c r="W113" s="104"/>
      <c r="X113" s="104"/>
    </row>
    <row r="114" spans="2:24">
      <c r="B114">
        <f t="shared" si="9"/>
        <v>0</v>
      </c>
      <c r="R114" s="104"/>
      <c r="S114" s="104"/>
      <c r="T114" s="104"/>
      <c r="U114" s="104"/>
      <c r="V114" s="104"/>
      <c r="W114" s="104"/>
      <c r="X114" s="104"/>
    </row>
    <row r="115" spans="2:24">
      <c r="B115">
        <f t="shared" si="9"/>
        <v>0</v>
      </c>
      <c r="R115" s="104"/>
      <c r="S115" s="104"/>
      <c r="T115" s="104"/>
      <c r="U115" s="104"/>
      <c r="V115" s="104"/>
      <c r="W115" s="104"/>
      <c r="X115" s="104"/>
    </row>
    <row r="116" spans="2:24">
      <c r="B116">
        <f t="shared" si="9"/>
        <v>0</v>
      </c>
      <c r="R116" s="104"/>
      <c r="S116" s="104"/>
      <c r="T116" s="104"/>
      <c r="U116" s="104"/>
      <c r="V116" s="104"/>
      <c r="W116" s="104"/>
      <c r="X116" s="104"/>
    </row>
    <row r="117" spans="2:24">
      <c r="B117">
        <f t="shared" si="9"/>
        <v>0</v>
      </c>
      <c r="R117" s="104"/>
      <c r="S117" s="104"/>
      <c r="T117" s="104"/>
      <c r="U117" s="104"/>
      <c r="V117" s="104"/>
      <c r="W117" s="104"/>
      <c r="X117" s="104"/>
    </row>
    <row r="118" spans="2:24">
      <c r="B118">
        <f t="shared" si="9"/>
        <v>0</v>
      </c>
      <c r="R118" s="104"/>
      <c r="S118" s="104"/>
      <c r="T118" s="104"/>
      <c r="U118" s="104"/>
      <c r="V118" s="104"/>
      <c r="W118" s="104"/>
      <c r="X118" s="104"/>
    </row>
    <row r="119" spans="2:24">
      <c r="B119">
        <f t="shared" si="9"/>
        <v>0</v>
      </c>
      <c r="R119" s="104"/>
      <c r="S119" s="104"/>
      <c r="T119" s="104"/>
      <c r="U119" s="104"/>
      <c r="V119" s="104"/>
      <c r="W119" s="104"/>
      <c r="X119" s="104"/>
    </row>
    <row r="120" spans="2:24">
      <c r="B120">
        <f t="shared" si="9"/>
        <v>0</v>
      </c>
      <c r="R120" s="104"/>
      <c r="S120" s="104"/>
      <c r="T120" s="104"/>
      <c r="U120" s="104"/>
      <c r="V120" s="104"/>
      <c r="W120" s="104"/>
      <c r="X120" s="104"/>
    </row>
    <row r="121" spans="2:24">
      <c r="B121">
        <f t="shared" si="9"/>
        <v>0</v>
      </c>
      <c r="R121" s="104"/>
      <c r="S121" s="104"/>
      <c r="T121" s="104"/>
      <c r="U121" s="104"/>
      <c r="V121" s="104"/>
      <c r="W121" s="104"/>
      <c r="X121" s="104"/>
    </row>
    <row r="122" spans="2:24">
      <c r="B122">
        <f t="shared" si="9"/>
        <v>0</v>
      </c>
      <c r="R122" s="104"/>
      <c r="S122" s="104"/>
      <c r="T122" s="104"/>
      <c r="U122" s="104"/>
      <c r="V122" s="104"/>
      <c r="W122" s="104"/>
      <c r="X122" s="104"/>
    </row>
    <row r="123" spans="2:24">
      <c r="B123">
        <f t="shared" si="9"/>
        <v>0</v>
      </c>
      <c r="R123" s="104"/>
      <c r="S123" s="104"/>
      <c r="T123" s="104"/>
      <c r="U123" s="104"/>
      <c r="V123" s="104"/>
      <c r="W123" s="104"/>
      <c r="X123" s="104"/>
    </row>
    <row r="124" spans="2:24">
      <c r="B124">
        <f t="shared" si="9"/>
        <v>0</v>
      </c>
      <c r="R124" s="104"/>
      <c r="S124" s="104"/>
      <c r="T124" s="104"/>
      <c r="U124" s="104"/>
      <c r="V124" s="104"/>
      <c r="W124" s="104"/>
      <c r="X124" s="104"/>
    </row>
    <row r="125" spans="2:24">
      <c r="B125">
        <f t="shared" si="9"/>
        <v>0</v>
      </c>
      <c r="R125" s="104"/>
      <c r="S125" s="104"/>
      <c r="T125" s="104"/>
      <c r="U125" s="104"/>
      <c r="V125" s="104"/>
      <c r="W125" s="104"/>
      <c r="X125" s="104"/>
    </row>
    <row r="126" spans="2:24">
      <c r="B126">
        <f t="shared" si="9"/>
        <v>0</v>
      </c>
      <c r="R126" s="104"/>
      <c r="S126" s="104"/>
      <c r="T126" s="104"/>
      <c r="U126" s="104"/>
      <c r="V126" s="104"/>
      <c r="W126" s="104"/>
      <c r="X126" s="104"/>
    </row>
    <row r="127" spans="2:24">
      <c r="B127">
        <f t="shared" si="9"/>
        <v>0</v>
      </c>
      <c r="R127" s="104"/>
      <c r="S127" s="104"/>
      <c r="T127" s="104"/>
      <c r="U127" s="104"/>
      <c r="V127" s="104"/>
      <c r="W127" s="104"/>
      <c r="X127" s="104"/>
    </row>
    <row r="128" spans="2:24">
      <c r="B128">
        <f t="shared" si="9"/>
        <v>0</v>
      </c>
      <c r="R128" s="104"/>
      <c r="S128" s="104"/>
      <c r="T128" s="104"/>
      <c r="U128" s="104"/>
      <c r="V128" s="104"/>
      <c r="W128" s="104"/>
      <c r="X128" s="104"/>
    </row>
    <row r="129" spans="2:24">
      <c r="B129">
        <f t="shared" si="9"/>
        <v>0</v>
      </c>
      <c r="R129" s="104"/>
      <c r="S129" s="104"/>
      <c r="T129" s="104"/>
      <c r="U129" s="104"/>
      <c r="V129" s="104"/>
      <c r="W129" s="104"/>
      <c r="X129" s="104"/>
    </row>
    <row r="130" spans="2:24">
      <c r="B130">
        <f t="shared" si="9"/>
        <v>0</v>
      </c>
      <c r="R130" s="104"/>
      <c r="S130" s="104"/>
      <c r="T130" s="104"/>
      <c r="U130" s="104"/>
      <c r="V130" s="104"/>
      <c r="W130" s="104"/>
      <c r="X130" s="104"/>
    </row>
    <row r="131" spans="2:24">
      <c r="B131">
        <f t="shared" si="9"/>
        <v>0</v>
      </c>
      <c r="R131" s="104"/>
      <c r="S131" s="104"/>
      <c r="T131" s="104"/>
      <c r="U131" s="104"/>
      <c r="V131" s="104"/>
      <c r="W131" s="104"/>
      <c r="X131" s="104"/>
    </row>
    <row r="132" spans="2:24">
      <c r="B132">
        <f t="shared" si="9"/>
        <v>0</v>
      </c>
      <c r="R132" s="104"/>
      <c r="S132" s="104"/>
      <c r="T132" s="104"/>
      <c r="U132" s="104"/>
      <c r="V132" s="104"/>
      <c r="W132" s="104"/>
      <c r="X132" s="104"/>
    </row>
    <row r="133" spans="2:24">
      <c r="B133">
        <f t="shared" si="9"/>
        <v>0</v>
      </c>
      <c r="R133" s="104"/>
      <c r="S133" s="104"/>
      <c r="T133" s="104"/>
      <c r="U133" s="104"/>
      <c r="V133" s="104"/>
      <c r="W133" s="104"/>
      <c r="X133" s="104"/>
    </row>
    <row r="134" spans="2:24">
      <c r="B134">
        <f t="shared" si="9"/>
        <v>0</v>
      </c>
      <c r="R134" s="104"/>
      <c r="S134" s="104"/>
      <c r="T134" s="104"/>
      <c r="U134" s="104"/>
      <c r="V134" s="104"/>
      <c r="W134" s="104"/>
      <c r="X134" s="104"/>
    </row>
    <row r="135" spans="2:24">
      <c r="B135">
        <f t="shared" si="9"/>
        <v>0</v>
      </c>
      <c r="R135" s="104"/>
      <c r="S135" s="104"/>
      <c r="T135" s="104"/>
      <c r="U135" s="104"/>
      <c r="V135" s="104"/>
      <c r="W135" s="104"/>
      <c r="X135" s="104"/>
    </row>
    <row r="136" spans="2:24">
      <c r="B136">
        <f t="shared" si="9"/>
        <v>0</v>
      </c>
      <c r="R136" s="104"/>
      <c r="S136" s="104"/>
      <c r="T136" s="104"/>
      <c r="U136" s="104"/>
      <c r="V136" s="104"/>
      <c r="W136" s="104"/>
      <c r="X136" s="104"/>
    </row>
    <row r="137" spans="2:24">
      <c r="B137">
        <f t="shared" si="9"/>
        <v>0</v>
      </c>
      <c r="R137" s="104"/>
      <c r="S137" s="104"/>
      <c r="T137" s="104"/>
      <c r="U137" s="104"/>
      <c r="V137" s="104"/>
      <c r="W137" s="104"/>
      <c r="X137" s="104"/>
    </row>
    <row r="138" spans="2:24">
      <c r="B138">
        <f t="shared" si="9"/>
        <v>0</v>
      </c>
      <c r="R138" s="104"/>
      <c r="S138" s="104"/>
      <c r="T138" s="104"/>
      <c r="U138" s="104"/>
      <c r="V138" s="104"/>
      <c r="W138" s="104"/>
      <c r="X138" s="104"/>
    </row>
    <row r="139" spans="2:24">
      <c r="B139">
        <f t="shared" si="9"/>
        <v>0</v>
      </c>
      <c r="R139" s="104"/>
      <c r="S139" s="104"/>
      <c r="T139" s="104"/>
      <c r="U139" s="104"/>
      <c r="V139" s="104"/>
      <c r="W139" s="104"/>
      <c r="X139" s="104"/>
    </row>
    <row r="140" spans="2:24">
      <c r="B140">
        <f t="shared" si="9"/>
        <v>0</v>
      </c>
      <c r="R140" s="104"/>
      <c r="S140" s="104"/>
      <c r="T140" s="104"/>
      <c r="U140" s="104"/>
      <c r="V140" s="104"/>
      <c r="W140" s="104"/>
      <c r="X140" s="104"/>
    </row>
    <row r="141" spans="2:24">
      <c r="B141">
        <f t="shared" si="9"/>
        <v>0</v>
      </c>
      <c r="R141" s="104"/>
      <c r="S141" s="104"/>
      <c r="T141" s="104"/>
      <c r="U141" s="104"/>
      <c r="V141" s="104"/>
      <c r="W141" s="104"/>
      <c r="X141" s="104"/>
    </row>
    <row r="142" spans="2:24">
      <c r="B142">
        <f t="shared" si="9"/>
        <v>0</v>
      </c>
      <c r="R142" s="104"/>
      <c r="S142" s="104"/>
      <c r="T142" s="104"/>
      <c r="U142" s="104"/>
      <c r="V142" s="104"/>
      <c r="W142" s="104"/>
      <c r="X142" s="104"/>
    </row>
    <row r="143" spans="2:24">
      <c r="B143">
        <f t="shared" si="9"/>
        <v>0</v>
      </c>
      <c r="R143" s="104"/>
      <c r="S143" s="104"/>
      <c r="T143" s="104"/>
      <c r="U143" s="104"/>
      <c r="V143" s="104"/>
      <c r="W143" s="104"/>
      <c r="X143" s="104"/>
    </row>
    <row r="144" spans="2:24">
      <c r="B144">
        <f t="shared" si="9"/>
        <v>0</v>
      </c>
      <c r="R144" s="104"/>
      <c r="S144" s="104"/>
      <c r="T144" s="104"/>
      <c r="U144" s="104"/>
      <c r="V144" s="104"/>
      <c r="W144" s="104"/>
      <c r="X144" s="104"/>
    </row>
    <row r="145" spans="2:24">
      <c r="B145">
        <f t="shared" si="9"/>
        <v>0</v>
      </c>
      <c r="R145" s="104"/>
      <c r="S145" s="104"/>
      <c r="T145" s="104"/>
      <c r="U145" s="104"/>
      <c r="V145" s="104"/>
      <c r="W145" s="104"/>
      <c r="X145" s="104"/>
    </row>
    <row r="146" spans="2:24">
      <c r="B146">
        <f t="shared" si="9"/>
        <v>0</v>
      </c>
      <c r="R146" s="104"/>
      <c r="S146" s="104"/>
      <c r="T146" s="104"/>
      <c r="U146" s="104"/>
      <c r="V146" s="104"/>
      <c r="W146" s="104"/>
      <c r="X146" s="104"/>
    </row>
    <row r="147" spans="2:24">
      <c r="B147">
        <f t="shared" si="9"/>
        <v>0</v>
      </c>
      <c r="R147" s="104"/>
      <c r="S147" s="104"/>
      <c r="T147" s="104"/>
      <c r="U147" s="104"/>
      <c r="V147" s="104"/>
      <c r="W147" s="104"/>
      <c r="X147" s="104"/>
    </row>
    <row r="148" spans="2:24">
      <c r="B148">
        <f t="shared" si="9"/>
        <v>0</v>
      </c>
      <c r="R148" s="104"/>
      <c r="S148" s="104"/>
      <c r="T148" s="104"/>
      <c r="U148" s="104"/>
      <c r="V148" s="104"/>
      <c r="W148" s="104"/>
      <c r="X148" s="104"/>
    </row>
    <row r="149" spans="2:24">
      <c r="B149">
        <f t="shared" si="9"/>
        <v>0</v>
      </c>
      <c r="R149" s="104"/>
      <c r="S149" s="104"/>
      <c r="T149" s="104"/>
      <c r="U149" s="104"/>
      <c r="V149" s="104"/>
      <c r="W149" s="104"/>
      <c r="X149" s="104"/>
    </row>
    <row r="150" spans="2:24">
      <c r="B150">
        <f t="shared" si="9"/>
        <v>0</v>
      </c>
      <c r="R150" s="104"/>
      <c r="S150" s="104"/>
      <c r="T150" s="104"/>
      <c r="U150" s="104"/>
      <c r="V150" s="104"/>
      <c r="W150" s="104"/>
      <c r="X150" s="104"/>
    </row>
    <row r="151" spans="2:24">
      <c r="B151">
        <f t="shared" si="9"/>
        <v>0</v>
      </c>
      <c r="R151" s="104"/>
      <c r="S151" s="104"/>
      <c r="T151" s="104"/>
      <c r="U151" s="104"/>
      <c r="V151" s="104"/>
      <c r="W151" s="104"/>
      <c r="X151" s="104"/>
    </row>
    <row r="152" spans="2:24">
      <c r="B152">
        <f t="shared" si="9"/>
        <v>0</v>
      </c>
      <c r="R152" s="104"/>
      <c r="S152" s="104"/>
      <c r="T152" s="104"/>
      <c r="U152" s="104"/>
      <c r="V152" s="104"/>
      <c r="W152" s="104"/>
      <c r="X152" s="104"/>
    </row>
    <row r="153" spans="2:24">
      <c r="B153">
        <f t="shared" ref="B153:B204" si="10">X153</f>
        <v>0</v>
      </c>
      <c r="R153" s="104"/>
      <c r="S153" s="104"/>
      <c r="T153" s="104"/>
      <c r="U153" s="104"/>
      <c r="V153" s="104"/>
      <c r="W153" s="104"/>
      <c r="X153" s="104"/>
    </row>
    <row r="154" spans="2:24">
      <c r="B154">
        <f t="shared" si="10"/>
        <v>0</v>
      </c>
      <c r="R154" s="104"/>
      <c r="S154" s="104"/>
      <c r="T154" s="104"/>
      <c r="U154" s="104"/>
      <c r="V154" s="104"/>
      <c r="W154" s="104"/>
      <c r="X154" s="104"/>
    </row>
    <row r="155" spans="2:24">
      <c r="B155">
        <f t="shared" si="10"/>
        <v>0</v>
      </c>
      <c r="R155" s="104"/>
      <c r="S155" s="104"/>
      <c r="T155" s="104"/>
      <c r="U155" s="104"/>
      <c r="V155" s="104"/>
      <c r="W155" s="104"/>
      <c r="X155" s="104"/>
    </row>
    <row r="156" spans="2:24">
      <c r="B156">
        <f t="shared" si="10"/>
        <v>0</v>
      </c>
      <c r="R156" s="104"/>
      <c r="S156" s="104"/>
      <c r="T156" s="104"/>
      <c r="U156" s="104"/>
      <c r="V156" s="104"/>
      <c r="W156" s="104"/>
      <c r="X156" s="104"/>
    </row>
    <row r="157" spans="2:24">
      <c r="B157">
        <f t="shared" si="10"/>
        <v>0</v>
      </c>
      <c r="R157" s="104"/>
      <c r="S157" s="104"/>
      <c r="T157" s="104"/>
      <c r="U157" s="104"/>
      <c r="V157" s="104"/>
      <c r="W157" s="104"/>
      <c r="X157" s="104"/>
    </row>
    <row r="158" spans="2:24">
      <c r="B158">
        <f t="shared" si="10"/>
        <v>0</v>
      </c>
      <c r="R158" s="104"/>
      <c r="S158" s="104"/>
      <c r="T158" s="104"/>
      <c r="U158" s="104"/>
      <c r="V158" s="104"/>
      <c r="W158" s="104"/>
      <c r="X158" s="104"/>
    </row>
    <row r="159" spans="2:24">
      <c r="B159">
        <f t="shared" si="10"/>
        <v>0</v>
      </c>
      <c r="R159" s="104"/>
      <c r="S159" s="104"/>
      <c r="T159" s="104"/>
      <c r="U159" s="104"/>
      <c r="V159" s="104"/>
      <c r="W159" s="104"/>
      <c r="X159" s="104"/>
    </row>
    <row r="160" spans="2:24">
      <c r="B160">
        <f t="shared" si="10"/>
        <v>0</v>
      </c>
      <c r="R160" s="104"/>
      <c r="S160" s="104"/>
      <c r="T160" s="104"/>
      <c r="U160" s="104"/>
      <c r="V160" s="104"/>
      <c r="W160" s="104"/>
      <c r="X160" s="104"/>
    </row>
    <row r="161" spans="2:24">
      <c r="B161">
        <f t="shared" si="10"/>
        <v>0</v>
      </c>
      <c r="R161" s="104"/>
      <c r="S161" s="104"/>
      <c r="T161" s="104"/>
      <c r="U161" s="104"/>
      <c r="V161" s="104"/>
      <c r="W161" s="104"/>
      <c r="X161" s="104"/>
    </row>
    <row r="162" spans="2:24">
      <c r="B162">
        <f t="shared" si="10"/>
        <v>0</v>
      </c>
      <c r="R162" s="104"/>
      <c r="S162" s="104"/>
      <c r="T162" s="104"/>
      <c r="U162" s="104"/>
      <c r="V162" s="104"/>
      <c r="W162" s="104"/>
      <c r="X162" s="104"/>
    </row>
    <row r="163" spans="2:24">
      <c r="B163">
        <f t="shared" si="10"/>
        <v>0</v>
      </c>
      <c r="R163" s="104"/>
      <c r="S163" s="104"/>
      <c r="T163" s="104"/>
      <c r="U163" s="104"/>
      <c r="V163" s="104"/>
      <c r="W163" s="104"/>
      <c r="X163" s="104"/>
    </row>
    <row r="164" spans="2:24">
      <c r="B164">
        <f t="shared" si="10"/>
        <v>0</v>
      </c>
      <c r="R164" s="104"/>
      <c r="S164" s="104"/>
      <c r="T164" s="104"/>
      <c r="U164" s="104"/>
      <c r="V164" s="104"/>
      <c r="W164" s="104"/>
      <c r="X164" s="104"/>
    </row>
    <row r="165" spans="2:24">
      <c r="B165">
        <f t="shared" si="10"/>
        <v>0</v>
      </c>
      <c r="R165" s="104"/>
      <c r="S165" s="104"/>
      <c r="T165" s="104"/>
      <c r="U165" s="104"/>
      <c r="V165" s="104"/>
      <c r="W165" s="104"/>
      <c r="X165" s="104"/>
    </row>
    <row r="166" spans="2:24">
      <c r="B166">
        <f t="shared" si="10"/>
        <v>0</v>
      </c>
      <c r="R166" s="104"/>
      <c r="S166" s="104"/>
      <c r="T166" s="104"/>
      <c r="U166" s="104"/>
      <c r="V166" s="104"/>
      <c r="W166" s="104"/>
      <c r="X166" s="104"/>
    </row>
    <row r="167" spans="2:24">
      <c r="B167">
        <f t="shared" si="10"/>
        <v>0</v>
      </c>
      <c r="R167" s="104"/>
      <c r="S167" s="104"/>
      <c r="T167" s="104"/>
      <c r="U167" s="104"/>
      <c r="V167" s="104"/>
      <c r="W167" s="104"/>
      <c r="X167" s="104"/>
    </row>
    <row r="168" spans="2:24">
      <c r="B168">
        <f t="shared" si="10"/>
        <v>0</v>
      </c>
      <c r="R168" s="104"/>
      <c r="S168" s="104"/>
      <c r="T168" s="104"/>
      <c r="U168" s="104"/>
      <c r="V168" s="104"/>
      <c r="W168" s="104"/>
      <c r="X168" s="104"/>
    </row>
    <row r="169" spans="2:24">
      <c r="B169">
        <f t="shared" si="10"/>
        <v>0</v>
      </c>
      <c r="R169" s="104"/>
      <c r="S169" s="104"/>
      <c r="T169" s="104"/>
      <c r="U169" s="104"/>
      <c r="V169" s="104"/>
      <c r="W169" s="104"/>
      <c r="X169" s="104"/>
    </row>
    <row r="170" spans="2:24">
      <c r="B170">
        <f t="shared" si="10"/>
        <v>0</v>
      </c>
      <c r="R170" s="104"/>
      <c r="S170" s="104"/>
      <c r="T170" s="104"/>
      <c r="U170" s="104"/>
      <c r="V170" s="104"/>
      <c r="W170" s="104"/>
      <c r="X170" s="104"/>
    </row>
    <row r="171" spans="2:24">
      <c r="B171">
        <f t="shared" si="10"/>
        <v>0</v>
      </c>
      <c r="R171" s="104"/>
      <c r="S171" s="104"/>
      <c r="T171" s="104"/>
      <c r="U171" s="104"/>
      <c r="V171" s="104"/>
      <c r="W171" s="104"/>
      <c r="X171" s="104"/>
    </row>
    <row r="172" spans="2:24">
      <c r="B172">
        <f t="shared" si="10"/>
        <v>0</v>
      </c>
      <c r="R172" s="104"/>
      <c r="S172" s="104"/>
      <c r="T172" s="104"/>
      <c r="U172" s="104"/>
      <c r="V172" s="104"/>
      <c r="W172" s="104"/>
      <c r="X172" s="104"/>
    </row>
    <row r="173" spans="2:24">
      <c r="B173">
        <f t="shared" si="10"/>
        <v>0</v>
      </c>
      <c r="R173" s="104"/>
      <c r="S173" s="104"/>
      <c r="T173" s="104"/>
      <c r="U173" s="104"/>
      <c r="V173" s="104"/>
      <c r="W173" s="104"/>
      <c r="X173" s="104"/>
    </row>
    <row r="174" spans="2:24">
      <c r="B174">
        <f t="shared" si="10"/>
        <v>0</v>
      </c>
      <c r="R174" s="104"/>
      <c r="S174" s="104"/>
      <c r="T174" s="104"/>
      <c r="U174" s="104"/>
      <c r="V174" s="104"/>
      <c r="W174" s="104"/>
      <c r="X174" s="104"/>
    </row>
    <row r="175" spans="2:24">
      <c r="B175">
        <f t="shared" si="10"/>
        <v>0</v>
      </c>
      <c r="R175" s="104"/>
      <c r="S175" s="104"/>
      <c r="T175" s="104"/>
      <c r="U175" s="104"/>
      <c r="V175" s="104"/>
      <c r="W175" s="104"/>
      <c r="X175" s="104"/>
    </row>
    <row r="176" spans="2:24">
      <c r="B176">
        <f t="shared" si="10"/>
        <v>0</v>
      </c>
      <c r="R176" s="104"/>
      <c r="S176" s="104"/>
      <c r="T176" s="104"/>
      <c r="U176" s="104"/>
      <c r="V176" s="104"/>
      <c r="W176" s="104"/>
      <c r="X176" s="104"/>
    </row>
    <row r="177" spans="2:24">
      <c r="B177">
        <f t="shared" si="10"/>
        <v>0</v>
      </c>
      <c r="R177" s="104"/>
      <c r="S177" s="104"/>
      <c r="T177" s="104"/>
      <c r="U177" s="104"/>
      <c r="V177" s="104"/>
      <c r="W177" s="104"/>
      <c r="X177" s="104"/>
    </row>
    <row r="178" spans="2:24">
      <c r="B178">
        <f t="shared" si="10"/>
        <v>0</v>
      </c>
      <c r="R178" s="104"/>
      <c r="S178" s="104"/>
      <c r="T178" s="104"/>
      <c r="U178" s="104"/>
      <c r="V178" s="104"/>
      <c r="W178" s="104"/>
      <c r="X178" s="104"/>
    </row>
    <row r="179" spans="2:24">
      <c r="B179">
        <f t="shared" si="10"/>
        <v>0</v>
      </c>
      <c r="R179" s="104"/>
      <c r="S179" s="104"/>
      <c r="T179" s="104"/>
      <c r="U179" s="104"/>
      <c r="V179" s="104"/>
      <c r="W179" s="104"/>
      <c r="X179" s="104"/>
    </row>
    <row r="180" spans="2:24">
      <c r="B180">
        <f t="shared" si="10"/>
        <v>0</v>
      </c>
      <c r="R180" s="104"/>
      <c r="S180" s="104"/>
      <c r="T180" s="104"/>
      <c r="U180" s="104"/>
      <c r="V180" s="104"/>
      <c r="W180" s="104"/>
      <c r="X180" s="104"/>
    </row>
    <row r="181" spans="2:24">
      <c r="B181">
        <f t="shared" si="10"/>
        <v>0</v>
      </c>
      <c r="R181" s="104"/>
      <c r="S181" s="104"/>
      <c r="T181" s="104"/>
      <c r="U181" s="104"/>
      <c r="V181" s="104"/>
      <c r="W181" s="104"/>
      <c r="X181" s="104"/>
    </row>
    <row r="182" spans="2:24">
      <c r="B182">
        <f t="shared" si="10"/>
        <v>0</v>
      </c>
      <c r="R182" s="104"/>
      <c r="S182" s="104"/>
      <c r="T182" s="104"/>
      <c r="U182" s="104"/>
      <c r="V182" s="104"/>
      <c r="W182" s="104"/>
      <c r="X182" s="104"/>
    </row>
    <row r="183" spans="2:24">
      <c r="B183">
        <f t="shared" si="10"/>
        <v>0</v>
      </c>
      <c r="R183" s="104"/>
      <c r="S183" s="104"/>
      <c r="T183" s="104"/>
      <c r="U183" s="104"/>
      <c r="V183" s="104"/>
      <c r="W183" s="104"/>
      <c r="X183" s="104"/>
    </row>
    <row r="184" spans="2:24">
      <c r="B184">
        <f t="shared" si="10"/>
        <v>0</v>
      </c>
      <c r="R184" s="104"/>
      <c r="S184" s="104"/>
      <c r="T184" s="104"/>
      <c r="U184" s="104"/>
      <c r="V184" s="104"/>
      <c r="W184" s="104"/>
      <c r="X184" s="104"/>
    </row>
    <row r="185" spans="2:24">
      <c r="B185">
        <f t="shared" si="10"/>
        <v>0</v>
      </c>
      <c r="R185" s="104"/>
      <c r="S185" s="104"/>
      <c r="T185" s="104"/>
      <c r="U185" s="104"/>
      <c r="V185" s="104"/>
      <c r="W185" s="104"/>
      <c r="X185" s="104"/>
    </row>
    <row r="186" spans="2:24">
      <c r="B186">
        <f t="shared" si="10"/>
        <v>0</v>
      </c>
      <c r="R186" s="104"/>
      <c r="S186" s="104"/>
      <c r="T186" s="104"/>
      <c r="U186" s="104"/>
      <c r="V186" s="104"/>
      <c r="W186" s="104"/>
      <c r="X186" s="104"/>
    </row>
    <row r="187" spans="2:24">
      <c r="B187">
        <f t="shared" si="10"/>
        <v>0</v>
      </c>
      <c r="R187" s="104"/>
      <c r="S187" s="104"/>
      <c r="T187" s="104"/>
      <c r="U187" s="104"/>
      <c r="V187" s="104"/>
      <c r="W187" s="104"/>
      <c r="X187" s="104"/>
    </row>
    <row r="188" spans="2:24">
      <c r="B188">
        <f t="shared" si="10"/>
        <v>0</v>
      </c>
      <c r="R188" s="104"/>
      <c r="S188" s="104"/>
      <c r="T188" s="104"/>
      <c r="U188" s="104"/>
      <c r="V188" s="104"/>
      <c r="W188" s="104"/>
      <c r="X188" s="104"/>
    </row>
    <row r="189" spans="2:24">
      <c r="B189">
        <f t="shared" si="10"/>
        <v>0</v>
      </c>
      <c r="R189" s="104"/>
      <c r="S189" s="104"/>
      <c r="T189" s="104"/>
      <c r="U189" s="104"/>
      <c r="V189" s="104"/>
      <c r="W189" s="104"/>
      <c r="X189" s="104"/>
    </row>
    <row r="190" spans="2:24">
      <c r="B190">
        <f t="shared" si="10"/>
        <v>0</v>
      </c>
      <c r="R190" s="104"/>
      <c r="S190" s="104"/>
      <c r="T190" s="104"/>
      <c r="U190" s="104"/>
      <c r="V190" s="104"/>
      <c r="W190" s="104"/>
      <c r="X190" s="104"/>
    </row>
    <row r="191" spans="2:24">
      <c r="B191">
        <f t="shared" si="10"/>
        <v>0</v>
      </c>
      <c r="R191" s="104"/>
      <c r="S191" s="104"/>
      <c r="T191" s="104"/>
      <c r="U191" s="104"/>
      <c r="V191" s="104"/>
      <c r="W191" s="104"/>
      <c r="X191" s="104"/>
    </row>
    <row r="192" spans="2:24">
      <c r="B192">
        <f t="shared" si="10"/>
        <v>0</v>
      </c>
      <c r="R192" s="104"/>
      <c r="S192" s="104"/>
      <c r="T192" s="104"/>
      <c r="U192" s="104"/>
      <c r="V192" s="104"/>
      <c r="W192" s="104"/>
      <c r="X192" s="104"/>
    </row>
    <row r="193" spans="2:24">
      <c r="B193">
        <f t="shared" si="10"/>
        <v>0</v>
      </c>
      <c r="R193" s="104"/>
      <c r="S193" s="104"/>
      <c r="T193" s="104"/>
      <c r="U193" s="104"/>
      <c r="V193" s="104"/>
      <c r="W193" s="104"/>
      <c r="X193" s="104"/>
    </row>
    <row r="194" spans="2:24">
      <c r="B194">
        <f t="shared" si="10"/>
        <v>0</v>
      </c>
      <c r="R194" s="104"/>
      <c r="S194" s="104"/>
      <c r="T194" s="104"/>
      <c r="U194" s="104"/>
      <c r="V194" s="104"/>
      <c r="W194" s="104"/>
      <c r="X194" s="104"/>
    </row>
    <row r="195" spans="2:24">
      <c r="B195">
        <f t="shared" si="10"/>
        <v>0</v>
      </c>
      <c r="R195" s="104"/>
      <c r="S195" s="104"/>
      <c r="T195" s="104"/>
      <c r="U195" s="104"/>
      <c r="V195" s="104"/>
      <c r="W195" s="104"/>
      <c r="X195" s="104"/>
    </row>
    <row r="196" spans="2:24">
      <c r="B196">
        <f t="shared" si="10"/>
        <v>0</v>
      </c>
      <c r="R196" s="104"/>
      <c r="S196" s="104"/>
      <c r="T196" s="104"/>
      <c r="U196" s="104"/>
      <c r="V196" s="104"/>
      <c r="W196" s="104"/>
      <c r="X196" s="104"/>
    </row>
    <row r="197" spans="2:24">
      <c r="B197">
        <f t="shared" si="10"/>
        <v>0</v>
      </c>
      <c r="R197" s="104"/>
      <c r="S197" s="104"/>
      <c r="T197" s="104"/>
      <c r="U197" s="104"/>
      <c r="V197" s="104"/>
      <c r="W197" s="104"/>
      <c r="X197" s="104"/>
    </row>
    <row r="198" spans="2:24">
      <c r="B198">
        <f t="shared" si="10"/>
        <v>0</v>
      </c>
      <c r="R198" s="104"/>
      <c r="S198" s="104"/>
      <c r="T198" s="104"/>
      <c r="U198" s="104"/>
      <c r="V198" s="104"/>
      <c r="W198" s="104"/>
      <c r="X198" s="104"/>
    </row>
    <row r="199" spans="2:24">
      <c r="B199">
        <f t="shared" si="10"/>
        <v>0</v>
      </c>
      <c r="R199" s="104"/>
      <c r="S199" s="104"/>
      <c r="T199" s="104"/>
      <c r="U199" s="104"/>
      <c r="V199" s="104"/>
      <c r="W199" s="104"/>
      <c r="X199" s="104"/>
    </row>
    <row r="200" spans="2:24">
      <c r="B200">
        <f t="shared" si="10"/>
        <v>0</v>
      </c>
      <c r="R200" s="104"/>
      <c r="S200" s="104"/>
      <c r="T200" s="104"/>
      <c r="U200" s="104"/>
      <c r="V200" s="104"/>
      <c r="W200" s="104"/>
      <c r="X200" s="104"/>
    </row>
    <row r="201" spans="2:24">
      <c r="B201">
        <f t="shared" si="10"/>
        <v>0</v>
      </c>
      <c r="R201" s="104"/>
      <c r="S201" s="104"/>
      <c r="T201" s="104"/>
      <c r="U201" s="104"/>
      <c r="V201" s="104"/>
      <c r="W201" s="104"/>
      <c r="X201" s="104"/>
    </row>
    <row r="202" spans="2:24">
      <c r="B202">
        <f t="shared" si="10"/>
        <v>0</v>
      </c>
      <c r="R202" s="104"/>
      <c r="S202" s="104"/>
      <c r="T202" s="104"/>
      <c r="U202" s="104"/>
      <c r="V202" s="104"/>
      <c r="W202" s="104"/>
      <c r="X202" s="104"/>
    </row>
    <row r="203" spans="2:24">
      <c r="B203">
        <f t="shared" si="10"/>
        <v>0</v>
      </c>
      <c r="R203" s="104"/>
      <c r="S203" s="104"/>
      <c r="T203" s="104"/>
      <c r="U203" s="104"/>
      <c r="V203" s="104"/>
      <c r="W203" s="104"/>
      <c r="X203" s="104"/>
    </row>
    <row r="204" spans="2:24">
      <c r="B204">
        <f t="shared" si="10"/>
        <v>0</v>
      </c>
      <c r="R204" s="104"/>
      <c r="S204" s="104"/>
      <c r="T204" s="104"/>
      <c r="U204" s="104"/>
      <c r="V204" s="104"/>
      <c r="W204" s="104"/>
      <c r="X204" s="104"/>
    </row>
  </sheetData>
  <mergeCells count="4">
    <mergeCell ref="B2:F2"/>
    <mergeCell ref="I2:K2"/>
    <mergeCell ref="B3:G3"/>
    <mergeCell ref="J3:K3"/>
  </mergeCells>
  <conditionalFormatting sqref="B5:G54">
    <cfRule type="expression" dxfId="137" priority="3" stopIfTrue="1">
      <formula>LEN($C5)&gt;0</formula>
    </cfRule>
    <cfRule type="expression" dxfId="136" priority="4" stopIfTrue="1">
      <formula>LEN($D5)&gt;0</formula>
    </cfRule>
  </conditionalFormatting>
  <conditionalFormatting sqref="J5:J54">
    <cfRule type="cellIs" dxfId="135" priority="2" stopIfTrue="1" operator="equal">
      <formula>"P"</formula>
    </cfRule>
  </conditionalFormatting>
  <conditionalFormatting sqref="K5:K54">
    <cfRule type="cellIs" dxfId="134" priority="1" stopIfTrue="1" operator="equal">
      <formula>"P"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6" tint="-0.499984740745262"/>
  </sheetPr>
  <dimension ref="B1:BE59"/>
  <sheetViews>
    <sheetView showGridLines="0" zoomScale="75" zoomScaleNormal="75" workbookViewId="0">
      <pane xSplit="6" ySplit="9" topLeftCell="G10" activePane="bottomRight" state="frozen"/>
      <selection pane="topRight" activeCell="G1" sqref="G1"/>
      <selection pane="bottomLeft" activeCell="A10" sqref="A10"/>
      <selection pane="bottomRight" activeCell="G10" sqref="G10"/>
    </sheetView>
  </sheetViews>
  <sheetFormatPr baseColWidth="10" defaultColWidth="9.140625" defaultRowHeight="12.75"/>
  <cols>
    <col min="1" max="1" width="1.7109375" style="16" customWidth="1"/>
    <col min="2" max="2" width="15.7109375" style="14" customWidth="1"/>
    <col min="3" max="5" width="3.7109375" style="14" customWidth="1"/>
    <col min="6" max="6" width="50.7109375" style="14" customWidth="1"/>
    <col min="7" max="9" width="3.7109375" style="14" customWidth="1"/>
    <col min="10" max="10" width="3.7109375" style="15" customWidth="1"/>
    <col min="11" max="11" width="3.7109375" style="14" customWidth="1"/>
    <col min="12" max="12" width="3.7109375" style="15" customWidth="1"/>
    <col min="13" max="16" width="3.7109375" style="14" customWidth="1"/>
    <col min="17" max="56" width="3.7109375" style="16" customWidth="1"/>
    <col min="57" max="57" width="9.140625" style="17"/>
    <col min="58" max="16384" width="9.140625" style="16"/>
  </cols>
  <sheetData>
    <row r="1" spans="2:57" ht="13.5" thickBot="1">
      <c r="J1" s="14"/>
      <c r="L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</row>
    <row r="2" spans="2:57" ht="29.25" customHeight="1" thickBot="1">
      <c r="B2" s="122" t="str">
        <f>INDEX!D22</f>
        <v>Bus Services to Log. Organisational Comp.</v>
      </c>
      <c r="C2" s="123"/>
      <c r="D2" s="123"/>
      <c r="E2" s="123"/>
      <c r="F2" s="124"/>
      <c r="G2" s="125" t="str">
        <f>INDEX!D23</f>
        <v>Identifies the Business Services grouped by the Logical Organisational Components.</v>
      </c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48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18"/>
    </row>
    <row r="3" spans="2:57" ht="13.5" thickBot="1">
      <c r="B3" s="127" t="s">
        <v>0</v>
      </c>
      <c r="C3" s="128"/>
      <c r="D3" s="128"/>
      <c r="E3" s="128"/>
      <c r="F3" s="128"/>
      <c r="G3" s="128"/>
      <c r="H3" s="128"/>
      <c r="I3" s="128"/>
      <c r="J3" s="128"/>
      <c r="K3" s="128"/>
      <c r="L3" s="37"/>
      <c r="M3" s="37"/>
      <c r="N3" s="37"/>
      <c r="O3" s="37"/>
      <c r="P3" s="37"/>
      <c r="Q3" s="34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45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19"/>
    </row>
    <row r="4" spans="2:57" s="5" customFormat="1" ht="61.5" customHeight="1">
      <c r="B4" s="129" t="s">
        <v>6</v>
      </c>
      <c r="C4" s="132"/>
      <c r="D4" s="133"/>
      <c r="E4" s="134"/>
      <c r="F4" s="141"/>
      <c r="G4" s="63" t="s">
        <v>222</v>
      </c>
      <c r="H4" s="64" t="s">
        <v>223</v>
      </c>
      <c r="I4" s="64" t="s">
        <v>224</v>
      </c>
      <c r="J4" s="64" t="s">
        <v>225</v>
      </c>
      <c r="K4" s="64" t="s">
        <v>226</v>
      </c>
      <c r="L4" s="64" t="s">
        <v>227</v>
      </c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7"/>
      <c r="BE4" s="4"/>
    </row>
    <row r="5" spans="2:57" s="5" customFormat="1" ht="15.75">
      <c r="B5" s="130"/>
      <c r="C5" s="135"/>
      <c r="D5" s="136"/>
      <c r="E5" s="137"/>
      <c r="F5" s="142"/>
      <c r="G5" s="65" t="s">
        <v>7</v>
      </c>
      <c r="H5" s="66"/>
      <c r="I5" s="66"/>
      <c r="J5" s="66" t="s">
        <v>7</v>
      </c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8"/>
      <c r="BE5" s="4"/>
    </row>
    <row r="6" spans="2:57" s="5" customFormat="1" ht="15.75">
      <c r="B6" s="130"/>
      <c r="C6" s="135"/>
      <c r="D6" s="136"/>
      <c r="E6" s="137"/>
      <c r="F6" s="142"/>
      <c r="G6" s="65"/>
      <c r="H6" s="66" t="s">
        <v>7</v>
      </c>
      <c r="I6" s="66"/>
      <c r="J6" s="66"/>
      <c r="K6" s="66" t="s">
        <v>7</v>
      </c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8"/>
      <c r="BE6" s="4"/>
    </row>
    <row r="7" spans="2:57" s="5" customFormat="1" ht="15.75">
      <c r="B7" s="130"/>
      <c r="C7" s="135"/>
      <c r="D7" s="136"/>
      <c r="E7" s="137"/>
      <c r="F7" s="142"/>
      <c r="G7" s="65"/>
      <c r="H7" s="66" t="s">
        <v>7</v>
      </c>
      <c r="I7" s="66" t="s">
        <v>7</v>
      </c>
      <c r="J7" s="66"/>
      <c r="K7" s="66"/>
      <c r="L7" s="66" t="s">
        <v>7</v>
      </c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8"/>
      <c r="BE7" s="4"/>
    </row>
    <row r="8" spans="2:57" s="5" customFormat="1" ht="150" customHeight="1" thickBot="1">
      <c r="B8" s="131"/>
      <c r="C8" s="138"/>
      <c r="D8" s="139"/>
      <c r="E8" s="140"/>
      <c r="F8" s="143"/>
      <c r="G8" s="53" t="s">
        <v>228</v>
      </c>
      <c r="H8" s="50" t="s">
        <v>229</v>
      </c>
      <c r="I8" s="50" t="s">
        <v>230</v>
      </c>
      <c r="J8" s="50" t="s">
        <v>231</v>
      </c>
      <c r="K8" s="50" t="s">
        <v>232</v>
      </c>
      <c r="L8" s="50" t="s">
        <v>233</v>
      </c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69"/>
      <c r="BE8" s="70"/>
    </row>
    <row r="9" spans="2:57" ht="13.5" thickBot="1">
      <c r="B9" s="55"/>
      <c r="C9" s="56"/>
      <c r="D9" s="56"/>
      <c r="E9" s="56"/>
      <c r="F9" s="57"/>
      <c r="G9" s="47">
        <f t="shared" ref="G9:BD9" si="0">COUNTA(G10:G59)</f>
        <v>0</v>
      </c>
      <c r="H9" s="46">
        <f t="shared" si="0"/>
        <v>0</v>
      </c>
      <c r="I9" s="46">
        <f t="shared" si="0"/>
        <v>1</v>
      </c>
      <c r="J9" s="46">
        <f t="shared" si="0"/>
        <v>0</v>
      </c>
      <c r="K9" s="46">
        <f t="shared" si="0"/>
        <v>0</v>
      </c>
      <c r="L9" s="46">
        <f t="shared" si="0"/>
        <v>1</v>
      </c>
      <c r="M9" s="46">
        <f t="shared" si="0"/>
        <v>0</v>
      </c>
      <c r="N9" s="46">
        <f t="shared" si="0"/>
        <v>0</v>
      </c>
      <c r="O9" s="46">
        <f t="shared" si="0"/>
        <v>0</v>
      </c>
      <c r="P9" s="46">
        <f t="shared" si="0"/>
        <v>0</v>
      </c>
      <c r="Q9" s="46">
        <f t="shared" si="0"/>
        <v>0</v>
      </c>
      <c r="R9" s="46">
        <f t="shared" si="0"/>
        <v>0</v>
      </c>
      <c r="S9" s="46">
        <f t="shared" si="0"/>
        <v>0</v>
      </c>
      <c r="T9" s="46">
        <f t="shared" si="0"/>
        <v>0</v>
      </c>
      <c r="U9" s="46">
        <f t="shared" si="0"/>
        <v>0</v>
      </c>
      <c r="V9" s="46">
        <f t="shared" si="0"/>
        <v>0</v>
      </c>
      <c r="W9" s="46">
        <f t="shared" si="0"/>
        <v>0</v>
      </c>
      <c r="X9" s="46">
        <f t="shared" si="0"/>
        <v>0</v>
      </c>
      <c r="Y9" s="46">
        <f t="shared" si="0"/>
        <v>0</v>
      </c>
      <c r="Z9" s="46">
        <f t="shared" si="0"/>
        <v>0</v>
      </c>
      <c r="AA9" s="46">
        <f t="shared" si="0"/>
        <v>0</v>
      </c>
      <c r="AB9" s="46">
        <f t="shared" si="0"/>
        <v>0</v>
      </c>
      <c r="AC9" s="46">
        <f t="shared" si="0"/>
        <v>0</v>
      </c>
      <c r="AD9" s="46">
        <f t="shared" si="0"/>
        <v>0</v>
      </c>
      <c r="AE9" s="46">
        <f t="shared" si="0"/>
        <v>0</v>
      </c>
      <c r="AF9" s="46">
        <f t="shared" si="0"/>
        <v>0</v>
      </c>
      <c r="AG9" s="46">
        <f t="shared" si="0"/>
        <v>0</v>
      </c>
      <c r="AH9" s="46">
        <f t="shared" si="0"/>
        <v>0</v>
      </c>
      <c r="AI9" s="46">
        <f t="shared" si="0"/>
        <v>0</v>
      </c>
      <c r="AJ9" s="46">
        <f t="shared" si="0"/>
        <v>0</v>
      </c>
      <c r="AK9" s="46">
        <f t="shared" si="0"/>
        <v>0</v>
      </c>
      <c r="AL9" s="46">
        <f t="shared" si="0"/>
        <v>0</v>
      </c>
      <c r="AM9" s="46">
        <f t="shared" si="0"/>
        <v>0</v>
      </c>
      <c r="AN9" s="46">
        <f t="shared" si="0"/>
        <v>0</v>
      </c>
      <c r="AO9" s="46">
        <f t="shared" si="0"/>
        <v>0</v>
      </c>
      <c r="AP9" s="46">
        <f t="shared" si="0"/>
        <v>0</v>
      </c>
      <c r="AQ9" s="46">
        <f t="shared" si="0"/>
        <v>0</v>
      </c>
      <c r="AR9" s="46">
        <f t="shared" si="0"/>
        <v>0</v>
      </c>
      <c r="AS9" s="46">
        <f t="shared" si="0"/>
        <v>0</v>
      </c>
      <c r="AT9" s="46">
        <f t="shared" si="0"/>
        <v>0</v>
      </c>
      <c r="AU9" s="46">
        <f t="shared" si="0"/>
        <v>0</v>
      </c>
      <c r="AV9" s="46">
        <f t="shared" si="0"/>
        <v>0</v>
      </c>
      <c r="AW9" s="46">
        <f t="shared" si="0"/>
        <v>0</v>
      </c>
      <c r="AX9" s="46">
        <f t="shared" si="0"/>
        <v>0</v>
      </c>
      <c r="AY9" s="46">
        <f t="shared" si="0"/>
        <v>0</v>
      </c>
      <c r="AZ9" s="46">
        <f t="shared" si="0"/>
        <v>0</v>
      </c>
      <c r="BA9" s="46">
        <f t="shared" si="0"/>
        <v>0</v>
      </c>
      <c r="BB9" s="46">
        <f t="shared" si="0"/>
        <v>0</v>
      </c>
      <c r="BC9" s="46">
        <f t="shared" si="0"/>
        <v>0</v>
      </c>
      <c r="BD9" s="43">
        <f t="shared" si="0"/>
        <v>0</v>
      </c>
      <c r="BE9" s="44"/>
    </row>
    <row r="10" spans="2:57">
      <c r="B10" s="58" t="s">
        <v>38</v>
      </c>
      <c r="C10" s="59" t="s">
        <v>7</v>
      </c>
      <c r="D10" s="59"/>
      <c r="E10" s="59"/>
      <c r="F10" s="60" t="s">
        <v>39</v>
      </c>
      <c r="G10" s="54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2"/>
      <c r="BE10" s="38">
        <f>COUNTA(G10:BD10)+IF(COUNTA(C10:D10)&gt;0, 1, 0)</f>
        <v>1</v>
      </c>
    </row>
    <row r="11" spans="2:57">
      <c r="B11" s="6" t="s">
        <v>40</v>
      </c>
      <c r="C11" s="61"/>
      <c r="D11" s="61" t="s">
        <v>7</v>
      </c>
      <c r="E11" s="61" t="s">
        <v>7</v>
      </c>
      <c r="F11" s="7" t="s">
        <v>41</v>
      </c>
      <c r="G11" s="20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2"/>
      <c r="BE11" s="39">
        <f t="shared" ref="BE11:BE59" si="1">COUNTA(G11:BD11)+IF(COUNTA(C11:D11)&gt;0, 1, 0)</f>
        <v>1</v>
      </c>
    </row>
    <row r="12" spans="2:57">
      <c r="B12" s="6" t="s">
        <v>42</v>
      </c>
      <c r="C12" s="61"/>
      <c r="D12" s="61"/>
      <c r="E12" s="61" t="s">
        <v>7</v>
      </c>
      <c r="F12" s="7" t="s">
        <v>43</v>
      </c>
      <c r="G12" s="20"/>
      <c r="H12" s="21"/>
      <c r="I12" s="21" t="s">
        <v>50</v>
      </c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2"/>
      <c r="BE12" s="39">
        <f t="shared" si="1"/>
        <v>1</v>
      </c>
    </row>
    <row r="13" spans="2:57">
      <c r="B13" s="6" t="s">
        <v>44</v>
      </c>
      <c r="C13" s="61" t="s">
        <v>7</v>
      </c>
      <c r="D13" s="61"/>
      <c r="E13" s="61"/>
      <c r="F13" s="7" t="s">
        <v>45</v>
      </c>
      <c r="G13" s="20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2"/>
      <c r="BE13" s="39">
        <f t="shared" si="1"/>
        <v>1</v>
      </c>
    </row>
    <row r="14" spans="2:57">
      <c r="B14" s="6" t="s">
        <v>46</v>
      </c>
      <c r="C14" s="61"/>
      <c r="D14" s="61" t="s">
        <v>7</v>
      </c>
      <c r="E14" s="61"/>
      <c r="F14" s="7" t="s">
        <v>47</v>
      </c>
      <c r="G14" s="20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2"/>
      <c r="BE14" s="39">
        <f t="shared" si="1"/>
        <v>1</v>
      </c>
    </row>
    <row r="15" spans="2:57">
      <c r="B15" s="6" t="s">
        <v>48</v>
      </c>
      <c r="C15" s="61"/>
      <c r="D15" s="61"/>
      <c r="E15" s="61" t="s">
        <v>7</v>
      </c>
      <c r="F15" s="7" t="s">
        <v>49</v>
      </c>
      <c r="G15" s="20"/>
      <c r="H15" s="21"/>
      <c r="I15" s="21"/>
      <c r="J15" s="21"/>
      <c r="K15" s="21"/>
      <c r="L15" s="21" t="s">
        <v>50</v>
      </c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2"/>
      <c r="BE15" s="39">
        <f t="shared" si="1"/>
        <v>1</v>
      </c>
    </row>
    <row r="16" spans="2:57">
      <c r="B16" s="6"/>
      <c r="C16" s="61"/>
      <c r="D16" s="61"/>
      <c r="E16" s="61"/>
      <c r="F16" s="7"/>
      <c r="G16" s="20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2"/>
      <c r="BE16" s="39">
        <f t="shared" si="1"/>
        <v>0</v>
      </c>
    </row>
    <row r="17" spans="2:57">
      <c r="B17" s="6"/>
      <c r="C17" s="61"/>
      <c r="D17" s="61"/>
      <c r="E17" s="61"/>
      <c r="F17" s="7"/>
      <c r="G17" s="20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2"/>
      <c r="BE17" s="39">
        <f t="shared" si="1"/>
        <v>0</v>
      </c>
    </row>
    <row r="18" spans="2:57">
      <c r="B18" s="6"/>
      <c r="C18" s="61"/>
      <c r="D18" s="61"/>
      <c r="E18" s="61"/>
      <c r="F18" s="7"/>
      <c r="G18" s="20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2"/>
      <c r="BE18" s="39">
        <f t="shared" si="1"/>
        <v>0</v>
      </c>
    </row>
    <row r="19" spans="2:57">
      <c r="B19" s="6"/>
      <c r="C19" s="61"/>
      <c r="D19" s="61"/>
      <c r="E19" s="61"/>
      <c r="F19" s="7"/>
      <c r="G19" s="20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2"/>
      <c r="BE19" s="39">
        <f t="shared" si="1"/>
        <v>0</v>
      </c>
    </row>
    <row r="20" spans="2:57">
      <c r="B20" s="6"/>
      <c r="C20" s="61"/>
      <c r="D20" s="61"/>
      <c r="E20" s="61"/>
      <c r="F20" s="7"/>
      <c r="G20" s="20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2"/>
      <c r="BE20" s="39">
        <f t="shared" si="1"/>
        <v>0</v>
      </c>
    </row>
    <row r="21" spans="2:57">
      <c r="B21" s="6"/>
      <c r="C21" s="61"/>
      <c r="D21" s="61"/>
      <c r="E21" s="61"/>
      <c r="F21" s="7"/>
      <c r="G21" s="20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2"/>
      <c r="BE21" s="39">
        <f t="shared" si="1"/>
        <v>0</v>
      </c>
    </row>
    <row r="22" spans="2:57">
      <c r="B22" s="6"/>
      <c r="C22" s="61"/>
      <c r="D22" s="61"/>
      <c r="E22" s="61"/>
      <c r="F22" s="7"/>
      <c r="G22" s="20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2"/>
      <c r="BE22" s="39">
        <f t="shared" si="1"/>
        <v>0</v>
      </c>
    </row>
    <row r="23" spans="2:57">
      <c r="B23" s="6"/>
      <c r="C23" s="61"/>
      <c r="D23" s="61"/>
      <c r="E23" s="61"/>
      <c r="F23" s="7"/>
      <c r="G23" s="20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2"/>
      <c r="BE23" s="39">
        <f t="shared" si="1"/>
        <v>0</v>
      </c>
    </row>
    <row r="24" spans="2:57">
      <c r="B24" s="6"/>
      <c r="C24" s="61"/>
      <c r="D24" s="61"/>
      <c r="E24" s="61"/>
      <c r="F24" s="7"/>
      <c r="G24" s="20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2"/>
      <c r="BE24" s="39">
        <f t="shared" si="1"/>
        <v>0</v>
      </c>
    </row>
    <row r="25" spans="2:57">
      <c r="B25" s="6"/>
      <c r="C25" s="61"/>
      <c r="D25" s="61"/>
      <c r="E25" s="61"/>
      <c r="F25" s="7"/>
      <c r="G25" s="20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2"/>
      <c r="BE25" s="39">
        <f t="shared" si="1"/>
        <v>0</v>
      </c>
    </row>
    <row r="26" spans="2:57">
      <c r="B26" s="6"/>
      <c r="C26" s="61"/>
      <c r="D26" s="61"/>
      <c r="E26" s="61"/>
      <c r="F26" s="7"/>
      <c r="G26" s="20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2"/>
      <c r="BE26" s="39">
        <f t="shared" si="1"/>
        <v>0</v>
      </c>
    </row>
    <row r="27" spans="2:57">
      <c r="B27" s="6"/>
      <c r="C27" s="61"/>
      <c r="D27" s="61"/>
      <c r="E27" s="61"/>
      <c r="F27" s="7"/>
      <c r="G27" s="20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2"/>
      <c r="BE27" s="39">
        <f t="shared" si="1"/>
        <v>0</v>
      </c>
    </row>
    <row r="28" spans="2:57">
      <c r="B28" s="6"/>
      <c r="C28" s="61"/>
      <c r="D28" s="61"/>
      <c r="E28" s="61"/>
      <c r="F28" s="7"/>
      <c r="G28" s="20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2"/>
      <c r="BE28" s="39">
        <f t="shared" si="1"/>
        <v>0</v>
      </c>
    </row>
    <row r="29" spans="2:57">
      <c r="B29" s="6"/>
      <c r="C29" s="61"/>
      <c r="D29" s="61"/>
      <c r="E29" s="61"/>
      <c r="F29" s="7"/>
      <c r="G29" s="20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2"/>
      <c r="BE29" s="39">
        <f t="shared" si="1"/>
        <v>0</v>
      </c>
    </row>
    <row r="30" spans="2:57">
      <c r="B30" s="6"/>
      <c r="C30" s="61"/>
      <c r="D30" s="61"/>
      <c r="E30" s="61"/>
      <c r="F30" s="7"/>
      <c r="G30" s="20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2"/>
      <c r="BE30" s="39">
        <f t="shared" si="1"/>
        <v>0</v>
      </c>
    </row>
    <row r="31" spans="2:57">
      <c r="B31" s="6"/>
      <c r="C31" s="61"/>
      <c r="D31" s="61"/>
      <c r="E31" s="61"/>
      <c r="F31" s="7"/>
      <c r="G31" s="20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2"/>
      <c r="BE31" s="39">
        <f t="shared" si="1"/>
        <v>0</v>
      </c>
    </row>
    <row r="32" spans="2:57">
      <c r="B32" s="6"/>
      <c r="C32" s="61"/>
      <c r="D32" s="61"/>
      <c r="E32" s="61"/>
      <c r="F32" s="7"/>
      <c r="G32" s="20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2"/>
      <c r="BE32" s="39">
        <f t="shared" si="1"/>
        <v>0</v>
      </c>
    </row>
    <row r="33" spans="2:57">
      <c r="B33" s="6"/>
      <c r="C33" s="61"/>
      <c r="D33" s="61"/>
      <c r="E33" s="61"/>
      <c r="F33" s="7"/>
      <c r="G33" s="20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2"/>
      <c r="BE33" s="39">
        <f t="shared" si="1"/>
        <v>0</v>
      </c>
    </row>
    <row r="34" spans="2:57">
      <c r="B34" s="6"/>
      <c r="C34" s="61"/>
      <c r="D34" s="61"/>
      <c r="E34" s="61"/>
      <c r="F34" s="7"/>
      <c r="G34" s="20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2"/>
      <c r="BE34" s="39">
        <f t="shared" si="1"/>
        <v>0</v>
      </c>
    </row>
    <row r="35" spans="2:57">
      <c r="B35" s="6"/>
      <c r="C35" s="61"/>
      <c r="D35" s="61"/>
      <c r="E35" s="61"/>
      <c r="F35" s="7"/>
      <c r="G35" s="20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2"/>
      <c r="BE35" s="39">
        <f t="shared" si="1"/>
        <v>0</v>
      </c>
    </row>
    <row r="36" spans="2:57">
      <c r="B36" s="6"/>
      <c r="C36" s="61"/>
      <c r="D36" s="61"/>
      <c r="E36" s="61"/>
      <c r="F36" s="7"/>
      <c r="G36" s="20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2"/>
      <c r="BE36" s="39">
        <f t="shared" si="1"/>
        <v>0</v>
      </c>
    </row>
    <row r="37" spans="2:57">
      <c r="B37" s="6"/>
      <c r="C37" s="61"/>
      <c r="D37" s="61"/>
      <c r="E37" s="61"/>
      <c r="F37" s="7"/>
      <c r="G37" s="20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2"/>
      <c r="BE37" s="39">
        <f t="shared" si="1"/>
        <v>0</v>
      </c>
    </row>
    <row r="38" spans="2:57">
      <c r="B38" s="6"/>
      <c r="C38" s="61"/>
      <c r="D38" s="61"/>
      <c r="E38" s="61"/>
      <c r="F38" s="7"/>
      <c r="G38" s="20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2"/>
      <c r="BE38" s="39">
        <f t="shared" si="1"/>
        <v>0</v>
      </c>
    </row>
    <row r="39" spans="2:57">
      <c r="B39" s="6"/>
      <c r="C39" s="61"/>
      <c r="D39" s="61"/>
      <c r="E39" s="61"/>
      <c r="F39" s="7"/>
      <c r="G39" s="20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2"/>
      <c r="BE39" s="39">
        <f t="shared" si="1"/>
        <v>0</v>
      </c>
    </row>
    <row r="40" spans="2:57">
      <c r="B40" s="6"/>
      <c r="C40" s="61"/>
      <c r="D40" s="61"/>
      <c r="E40" s="61"/>
      <c r="F40" s="7"/>
      <c r="G40" s="20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2"/>
      <c r="BE40" s="39">
        <f t="shared" si="1"/>
        <v>0</v>
      </c>
    </row>
    <row r="41" spans="2:57">
      <c r="B41" s="6"/>
      <c r="C41" s="61"/>
      <c r="D41" s="61"/>
      <c r="E41" s="61"/>
      <c r="F41" s="7"/>
      <c r="G41" s="20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2"/>
      <c r="BE41" s="39">
        <f t="shared" si="1"/>
        <v>0</v>
      </c>
    </row>
    <row r="42" spans="2:57">
      <c r="B42" s="6"/>
      <c r="C42" s="61"/>
      <c r="D42" s="61"/>
      <c r="E42" s="61"/>
      <c r="F42" s="7"/>
      <c r="G42" s="20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2"/>
      <c r="BE42" s="39">
        <f t="shared" si="1"/>
        <v>0</v>
      </c>
    </row>
    <row r="43" spans="2:57">
      <c r="B43" s="6"/>
      <c r="C43" s="61"/>
      <c r="D43" s="61"/>
      <c r="E43" s="61"/>
      <c r="F43" s="7"/>
      <c r="G43" s="20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2"/>
      <c r="BE43" s="39">
        <f t="shared" si="1"/>
        <v>0</v>
      </c>
    </row>
    <row r="44" spans="2:57">
      <c r="B44" s="6"/>
      <c r="C44" s="61"/>
      <c r="D44" s="61"/>
      <c r="E44" s="61"/>
      <c r="F44" s="7"/>
      <c r="G44" s="20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2"/>
      <c r="BE44" s="39">
        <f t="shared" si="1"/>
        <v>0</v>
      </c>
    </row>
    <row r="45" spans="2:57">
      <c r="B45" s="6"/>
      <c r="C45" s="61"/>
      <c r="D45" s="61"/>
      <c r="E45" s="61"/>
      <c r="F45" s="7"/>
      <c r="G45" s="20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2"/>
      <c r="BE45" s="39">
        <f t="shared" si="1"/>
        <v>0</v>
      </c>
    </row>
    <row r="46" spans="2:57">
      <c r="B46" s="6"/>
      <c r="C46" s="61"/>
      <c r="D46" s="61"/>
      <c r="E46" s="61"/>
      <c r="F46" s="7"/>
      <c r="G46" s="20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2"/>
      <c r="BE46" s="39">
        <f t="shared" si="1"/>
        <v>0</v>
      </c>
    </row>
    <row r="47" spans="2:57">
      <c r="B47" s="6"/>
      <c r="C47" s="61"/>
      <c r="D47" s="61"/>
      <c r="E47" s="61"/>
      <c r="F47" s="7"/>
      <c r="G47" s="20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2"/>
      <c r="BE47" s="39">
        <f t="shared" si="1"/>
        <v>0</v>
      </c>
    </row>
    <row r="48" spans="2:57">
      <c r="B48" s="6"/>
      <c r="C48" s="61"/>
      <c r="D48" s="61"/>
      <c r="E48" s="61"/>
      <c r="F48" s="7"/>
      <c r="G48" s="20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2"/>
      <c r="BE48" s="39">
        <f t="shared" si="1"/>
        <v>0</v>
      </c>
    </row>
    <row r="49" spans="2:57">
      <c r="B49" s="6"/>
      <c r="C49" s="61"/>
      <c r="D49" s="61"/>
      <c r="E49" s="61"/>
      <c r="F49" s="7"/>
      <c r="G49" s="20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2"/>
      <c r="BE49" s="39">
        <f t="shared" si="1"/>
        <v>0</v>
      </c>
    </row>
    <row r="50" spans="2:57">
      <c r="B50" s="6"/>
      <c r="C50" s="61"/>
      <c r="D50" s="61"/>
      <c r="E50" s="61"/>
      <c r="F50" s="7"/>
      <c r="G50" s="20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2"/>
      <c r="BE50" s="39">
        <f t="shared" si="1"/>
        <v>0</v>
      </c>
    </row>
    <row r="51" spans="2:57">
      <c r="B51" s="6"/>
      <c r="C51" s="61"/>
      <c r="D51" s="61"/>
      <c r="E51" s="61"/>
      <c r="F51" s="7"/>
      <c r="G51" s="20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2"/>
      <c r="BE51" s="39">
        <f t="shared" si="1"/>
        <v>0</v>
      </c>
    </row>
    <row r="52" spans="2:57">
      <c r="B52" s="6"/>
      <c r="C52" s="61"/>
      <c r="D52" s="61"/>
      <c r="E52" s="61"/>
      <c r="F52" s="7"/>
      <c r="G52" s="20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2"/>
      <c r="BE52" s="39">
        <f t="shared" si="1"/>
        <v>0</v>
      </c>
    </row>
    <row r="53" spans="2:57">
      <c r="B53" s="6"/>
      <c r="C53" s="61"/>
      <c r="D53" s="61"/>
      <c r="E53" s="61"/>
      <c r="F53" s="7"/>
      <c r="G53" s="20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2"/>
      <c r="BE53" s="39">
        <f t="shared" si="1"/>
        <v>0</v>
      </c>
    </row>
    <row r="54" spans="2:57">
      <c r="B54" s="6"/>
      <c r="C54" s="61"/>
      <c r="D54" s="61"/>
      <c r="E54" s="61"/>
      <c r="F54" s="7"/>
      <c r="G54" s="20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2"/>
      <c r="BE54" s="39">
        <f t="shared" si="1"/>
        <v>0</v>
      </c>
    </row>
    <row r="55" spans="2:57">
      <c r="B55" s="6"/>
      <c r="C55" s="61"/>
      <c r="D55" s="61"/>
      <c r="E55" s="61"/>
      <c r="F55" s="7"/>
      <c r="G55" s="20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2"/>
      <c r="BE55" s="39">
        <f t="shared" si="1"/>
        <v>0</v>
      </c>
    </row>
    <row r="56" spans="2:57">
      <c r="B56" s="6"/>
      <c r="C56" s="61"/>
      <c r="D56" s="61"/>
      <c r="E56" s="61"/>
      <c r="F56" s="7"/>
      <c r="G56" s="20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2"/>
      <c r="BE56" s="39">
        <f t="shared" si="1"/>
        <v>0</v>
      </c>
    </row>
    <row r="57" spans="2:57">
      <c r="B57" s="6"/>
      <c r="C57" s="61"/>
      <c r="D57" s="61"/>
      <c r="E57" s="61"/>
      <c r="F57" s="7"/>
      <c r="G57" s="20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2"/>
      <c r="BE57" s="39">
        <f t="shared" si="1"/>
        <v>0</v>
      </c>
    </row>
    <row r="58" spans="2:57">
      <c r="B58" s="6"/>
      <c r="C58" s="61"/>
      <c r="D58" s="61"/>
      <c r="E58" s="61"/>
      <c r="F58" s="7"/>
      <c r="G58" s="20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2"/>
      <c r="BE58" s="39">
        <f t="shared" si="1"/>
        <v>0</v>
      </c>
    </row>
    <row r="59" spans="2:57" ht="13.5" thickBot="1">
      <c r="B59" s="8"/>
      <c r="C59" s="62"/>
      <c r="D59" s="62"/>
      <c r="E59" s="62"/>
      <c r="F59" s="9"/>
      <c r="G59" s="23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5"/>
      <c r="BE59" s="40">
        <f t="shared" si="1"/>
        <v>0</v>
      </c>
    </row>
  </sheetData>
  <mergeCells count="6">
    <mergeCell ref="B2:F2"/>
    <mergeCell ref="G2:AJ2"/>
    <mergeCell ref="B3:K3"/>
    <mergeCell ref="B4:B8"/>
    <mergeCell ref="C4:E8"/>
    <mergeCell ref="F4:F8"/>
  </mergeCells>
  <conditionalFormatting sqref="BE9:BE59">
    <cfRule type="cellIs" dxfId="133" priority="7" stopIfTrue="1" operator="equal">
      <formula>0</formula>
    </cfRule>
  </conditionalFormatting>
  <conditionalFormatting sqref="G4:BD8">
    <cfRule type="expression" dxfId="132" priority="5" stopIfTrue="1">
      <formula>LEN(G$5)&gt;0</formula>
    </cfRule>
    <cfRule type="expression" dxfId="131" priority="6" stopIfTrue="1">
      <formula>LEN(G$6)&gt;0</formula>
    </cfRule>
  </conditionalFormatting>
  <conditionalFormatting sqref="G10:BD59">
    <cfRule type="expression" dxfId="130" priority="4" stopIfTrue="1">
      <formula>LEN(G10)=1</formula>
    </cfRule>
  </conditionalFormatting>
  <conditionalFormatting sqref="G9:BD9">
    <cfRule type="cellIs" dxfId="129" priority="3" stopIfTrue="1" operator="equal">
      <formula>0</formula>
    </cfRule>
  </conditionalFormatting>
  <conditionalFormatting sqref="B10:F59">
    <cfRule type="expression" dxfId="128" priority="1" stopIfTrue="1">
      <formula>LEN($C10)&gt;0</formula>
    </cfRule>
    <cfRule type="expression" dxfId="127" priority="2" stopIfTrue="1">
      <formula>LEN($D10)&gt;0</formula>
    </cfRule>
  </conditionalFormatting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8" tint="-0.249977111117893"/>
  </sheetPr>
  <dimension ref="A1:X204"/>
  <sheetViews>
    <sheetView showGridLines="0" zoomScale="75" zoomScaleNormal="75" workbookViewId="0">
      <pane ySplit="4" topLeftCell="A5" activePane="bottomLeft" state="frozen"/>
      <selection pane="bottomLeft" activeCell="A5" sqref="A5"/>
    </sheetView>
  </sheetViews>
  <sheetFormatPr baseColWidth="10" defaultColWidth="9.140625" defaultRowHeight="15"/>
  <cols>
    <col min="1" max="1" width="1.7109375" customWidth="1"/>
    <col min="2" max="2" width="15.7109375" customWidth="1"/>
    <col min="3" max="5" width="3.7109375" customWidth="1"/>
    <col min="6" max="6" width="50.7109375" customWidth="1"/>
    <col min="7" max="7" width="100.7109375" customWidth="1"/>
    <col min="8" max="8" width="1.7109375" customWidth="1"/>
    <col min="9" max="11" width="3.7109375" customWidth="1"/>
    <col min="18" max="24" width="3.7109375" customWidth="1"/>
  </cols>
  <sheetData>
    <row r="1" spans="1:24" ht="15.75" thickBo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24" ht="28.5" customHeight="1" thickBot="1">
      <c r="A2" s="13"/>
      <c r="B2" s="110" t="str">
        <f>INDEX!F10</f>
        <v>Information Objects</v>
      </c>
      <c r="C2" s="111"/>
      <c r="D2" s="111"/>
      <c r="E2" s="111"/>
      <c r="F2" s="112"/>
      <c r="G2" s="41" t="str">
        <f>INDEX!F11</f>
        <v xml:space="preserve">An Information Object is the subject of communication for Business Services. The Information Object describes the information used or communicated by Business Information Services.
</v>
      </c>
      <c r="I2" s="118" t="s">
        <v>23</v>
      </c>
      <c r="J2" s="119"/>
      <c r="K2" s="120"/>
    </row>
    <row r="3" spans="1:24" ht="15.75" thickBot="1">
      <c r="A3" s="13"/>
      <c r="B3" s="113" t="s">
        <v>0</v>
      </c>
      <c r="C3" s="114"/>
      <c r="D3" s="114"/>
      <c r="E3" s="114"/>
      <c r="F3" s="114"/>
      <c r="G3" s="115"/>
      <c r="I3" s="74"/>
      <c r="J3" s="116" t="s">
        <v>22</v>
      </c>
      <c r="K3" s="117"/>
    </row>
    <row r="4" spans="1:24" ht="68.25" thickBot="1">
      <c r="A4" s="13"/>
      <c r="B4" s="1" t="s">
        <v>1</v>
      </c>
      <c r="C4" s="10" t="s">
        <v>2</v>
      </c>
      <c r="D4" s="10" t="s">
        <v>3</v>
      </c>
      <c r="E4" s="10" t="s">
        <v>18</v>
      </c>
      <c r="F4" s="2" t="s">
        <v>4</v>
      </c>
      <c r="G4" s="11" t="s">
        <v>0</v>
      </c>
      <c r="I4" s="75" t="s">
        <v>19</v>
      </c>
      <c r="J4" s="76" t="s">
        <v>20</v>
      </c>
      <c r="K4" s="77" t="s">
        <v>21</v>
      </c>
      <c r="R4" s="12">
        <v>0</v>
      </c>
      <c r="S4" s="12">
        <v>0</v>
      </c>
      <c r="T4" s="12">
        <v>0</v>
      </c>
      <c r="U4" s="12"/>
      <c r="V4" s="12"/>
      <c r="W4" s="12"/>
      <c r="X4" s="12"/>
    </row>
    <row r="5" spans="1:24">
      <c r="A5" s="13"/>
      <c r="B5" s="35" t="str">
        <f t="shared" ref="B5:B88" si="0">X5</f>
        <v>IO.01</v>
      </c>
      <c r="C5" s="26" t="s">
        <v>7</v>
      </c>
      <c r="D5" s="26"/>
      <c r="E5" s="26"/>
      <c r="F5" s="28" t="str">
        <f t="shared" ref="F5:F10" si="1">CONCATENATE("Title -", B5)</f>
        <v>Title -IO.01</v>
      </c>
      <c r="G5" s="29" t="str">
        <f t="shared" ref="G5:G10" si="2">CONCATENATE("Description - ", B5)</f>
        <v>Description - IO.01</v>
      </c>
      <c r="I5" s="71"/>
      <c r="J5" s="78" t="s">
        <v>7</v>
      </c>
      <c r="K5" s="79"/>
      <c r="R5" s="12">
        <f xml:space="preserve"> IF(LEN($C5)&gt;0,R4+1,R4)</f>
        <v>1</v>
      </c>
      <c r="S5" s="12">
        <f>IF(LEN($C5)&gt;0, 0, IF(LEN($D5)&gt;0,S4+ 1,S4))</f>
        <v>0</v>
      </c>
      <c r="T5" s="12">
        <f>IF(COUNTA($C5:$D5)&gt;0, 0, IF(LEN($E5)&gt;0,T4+1,T4))</f>
        <v>0</v>
      </c>
      <c r="U5" s="12" t="str">
        <f t="shared" ref="U5:W20" si="3">IF(R5&lt;10, CONCATENATE("0", R5), R5)</f>
        <v>01</v>
      </c>
      <c r="V5" s="12" t="str">
        <f t="shared" si="3"/>
        <v>00</v>
      </c>
      <c r="W5" s="12" t="str">
        <f t="shared" si="3"/>
        <v>00</v>
      </c>
      <c r="X5" s="12" t="str">
        <f>IF(COUNTA($C5:$E5)=0, "", CONCATENATE("IO.", U5, IF(LEN($C5)&gt;0,"", CONCATENATE(".", V5, IF(LEN($D5)&gt;0,"",IF(LEN($E5)&gt;0,CONCATENATE(".",W5)))))))</f>
        <v>IO.01</v>
      </c>
    </row>
    <row r="6" spans="1:24">
      <c r="A6" s="13"/>
      <c r="B6" s="35" t="str">
        <f t="shared" si="0"/>
        <v>IO.01.01</v>
      </c>
      <c r="C6" s="26"/>
      <c r="D6" s="26" t="s">
        <v>7</v>
      </c>
      <c r="E6" s="26"/>
      <c r="F6" s="28" t="str">
        <f t="shared" si="1"/>
        <v>Title -IO.01.01</v>
      </c>
      <c r="G6" s="29" t="str">
        <f t="shared" si="2"/>
        <v>Description - IO.01.01</v>
      </c>
      <c r="I6" s="72"/>
      <c r="J6" s="80" t="s">
        <v>7</v>
      </c>
      <c r="K6" s="81"/>
      <c r="R6" s="12">
        <f t="shared" ref="R6:R54" si="4" xml:space="preserve"> IF(LEN($C6)&gt;0,R5+1,R5)</f>
        <v>1</v>
      </c>
      <c r="S6" s="12">
        <f t="shared" ref="S6:S54" si="5">IF(LEN($C6)&gt;0, 0, IF(LEN($D6)&gt;0,S5+ 1,S5))</f>
        <v>1</v>
      </c>
      <c r="T6" s="12">
        <f t="shared" ref="T6:T54" si="6">IF(COUNTA($C6:$D6)&gt;0, 0, IF(LEN($E6)&gt;0,T5+1,T5))</f>
        <v>0</v>
      </c>
      <c r="U6" s="12" t="str">
        <f t="shared" si="3"/>
        <v>01</v>
      </c>
      <c r="V6" s="12" t="str">
        <f t="shared" si="3"/>
        <v>01</v>
      </c>
      <c r="W6" s="12" t="str">
        <f t="shared" si="3"/>
        <v>00</v>
      </c>
      <c r="X6" s="12" t="str">
        <f t="shared" ref="X6:X50" si="7">IF(COUNTA($C6:$E6)=0, "", CONCATENATE("IO.", U6, IF(LEN($C6)&gt;0,"", CONCATENATE(".", V6, IF(LEN($D6)&gt;0,"",IF(LEN($E6)&gt;0,CONCATENATE(".",W6)))))))</f>
        <v>IO.01.01</v>
      </c>
    </row>
    <row r="7" spans="1:24">
      <c r="A7" s="13"/>
      <c r="B7" s="35" t="str">
        <f t="shared" si="0"/>
        <v>IO.01.01.01</v>
      </c>
      <c r="C7" s="26"/>
      <c r="D7" s="26"/>
      <c r="E7" s="26" t="s">
        <v>7</v>
      </c>
      <c r="F7" s="28" t="str">
        <f t="shared" si="1"/>
        <v>Title -IO.01.01.01</v>
      </c>
      <c r="G7" s="29" t="str">
        <f t="shared" si="2"/>
        <v>Description - IO.01.01.01</v>
      </c>
      <c r="I7" s="72"/>
      <c r="J7" s="80" t="s">
        <v>7</v>
      </c>
      <c r="K7" s="81"/>
      <c r="R7" s="12">
        <f t="shared" si="4"/>
        <v>1</v>
      </c>
      <c r="S7" s="12">
        <f t="shared" si="5"/>
        <v>1</v>
      </c>
      <c r="T7" s="12">
        <f t="shared" si="6"/>
        <v>1</v>
      </c>
      <c r="U7" s="12" t="str">
        <f t="shared" si="3"/>
        <v>01</v>
      </c>
      <c r="V7" s="12" t="str">
        <f t="shared" si="3"/>
        <v>01</v>
      </c>
      <c r="W7" s="12" t="str">
        <f t="shared" si="3"/>
        <v>01</v>
      </c>
      <c r="X7" s="12" t="str">
        <f t="shared" si="7"/>
        <v>IO.01.01.01</v>
      </c>
    </row>
    <row r="8" spans="1:24">
      <c r="A8" s="13"/>
      <c r="B8" s="35" t="str">
        <f t="shared" si="0"/>
        <v>IO.02</v>
      </c>
      <c r="C8" s="26" t="s">
        <v>7</v>
      </c>
      <c r="D8" s="26"/>
      <c r="E8" s="26"/>
      <c r="F8" s="28" t="str">
        <f t="shared" si="1"/>
        <v>Title -IO.02</v>
      </c>
      <c r="G8" s="29" t="str">
        <f t="shared" si="2"/>
        <v>Description - IO.02</v>
      </c>
      <c r="I8" s="72"/>
      <c r="J8" s="80" t="s">
        <v>7</v>
      </c>
      <c r="K8" s="81"/>
      <c r="R8" s="12">
        <f t="shared" si="4"/>
        <v>2</v>
      </c>
      <c r="S8" s="12">
        <f t="shared" si="5"/>
        <v>0</v>
      </c>
      <c r="T8" s="12">
        <f t="shared" si="6"/>
        <v>0</v>
      </c>
      <c r="U8" s="12" t="str">
        <f t="shared" si="3"/>
        <v>02</v>
      </c>
      <c r="V8" s="12" t="str">
        <f t="shared" si="3"/>
        <v>00</v>
      </c>
      <c r="W8" s="12" t="str">
        <f t="shared" si="3"/>
        <v>00</v>
      </c>
      <c r="X8" s="12" t="str">
        <f t="shared" si="7"/>
        <v>IO.02</v>
      </c>
    </row>
    <row r="9" spans="1:24">
      <c r="A9" s="13"/>
      <c r="B9" s="35" t="str">
        <f t="shared" si="0"/>
        <v>IO.02.01</v>
      </c>
      <c r="C9" s="26"/>
      <c r="D9" s="26" t="s">
        <v>7</v>
      </c>
      <c r="E9" s="26"/>
      <c r="F9" s="28" t="str">
        <f t="shared" si="1"/>
        <v>Title -IO.02.01</v>
      </c>
      <c r="G9" s="29" t="str">
        <f t="shared" si="2"/>
        <v>Description - IO.02.01</v>
      </c>
      <c r="I9" s="72"/>
      <c r="J9" s="80" t="s">
        <v>7</v>
      </c>
      <c r="K9" s="81"/>
      <c r="R9" s="12">
        <f t="shared" si="4"/>
        <v>2</v>
      </c>
      <c r="S9" s="12">
        <f t="shared" si="5"/>
        <v>1</v>
      </c>
      <c r="T9" s="12">
        <f t="shared" si="6"/>
        <v>0</v>
      </c>
      <c r="U9" s="12" t="str">
        <f t="shared" si="3"/>
        <v>02</v>
      </c>
      <c r="V9" s="12" t="str">
        <f t="shared" si="3"/>
        <v>01</v>
      </c>
      <c r="W9" s="12" t="str">
        <f t="shared" si="3"/>
        <v>00</v>
      </c>
      <c r="X9" s="12" t="str">
        <f t="shared" si="7"/>
        <v>IO.02.01</v>
      </c>
    </row>
    <row r="10" spans="1:24">
      <c r="A10" s="13"/>
      <c r="B10" s="35" t="str">
        <f t="shared" si="0"/>
        <v>IO.02.01.01</v>
      </c>
      <c r="C10" s="26"/>
      <c r="D10" s="26"/>
      <c r="E10" s="26" t="s">
        <v>7</v>
      </c>
      <c r="F10" s="28" t="str">
        <f t="shared" si="1"/>
        <v>Title -IO.02.01.01</v>
      </c>
      <c r="G10" s="29" t="str">
        <f t="shared" si="2"/>
        <v>Description - IO.02.01.01</v>
      </c>
      <c r="I10" s="72"/>
      <c r="J10" s="80" t="s">
        <v>7</v>
      </c>
      <c r="K10" s="81"/>
      <c r="R10" s="12">
        <f t="shared" si="4"/>
        <v>2</v>
      </c>
      <c r="S10" s="12">
        <f t="shared" si="5"/>
        <v>1</v>
      </c>
      <c r="T10" s="12">
        <f t="shared" si="6"/>
        <v>1</v>
      </c>
      <c r="U10" s="12" t="str">
        <f t="shared" si="3"/>
        <v>02</v>
      </c>
      <c r="V10" s="12" t="str">
        <f t="shared" si="3"/>
        <v>01</v>
      </c>
      <c r="W10" s="12" t="str">
        <f t="shared" si="3"/>
        <v>01</v>
      </c>
      <c r="X10" s="12" t="str">
        <f t="shared" si="7"/>
        <v>IO.02.01.01</v>
      </c>
    </row>
    <row r="11" spans="1:24">
      <c r="A11" s="13"/>
      <c r="B11" s="35" t="str">
        <f t="shared" si="0"/>
        <v/>
      </c>
      <c r="C11" s="26"/>
      <c r="D11" s="26"/>
      <c r="E11" s="26"/>
      <c r="F11" s="28"/>
      <c r="G11" s="29"/>
      <c r="I11" s="72"/>
      <c r="J11" s="80"/>
      <c r="K11" s="81"/>
      <c r="R11" s="12">
        <f t="shared" si="4"/>
        <v>2</v>
      </c>
      <c r="S11" s="12">
        <f t="shared" si="5"/>
        <v>1</v>
      </c>
      <c r="T11" s="12">
        <f t="shared" si="6"/>
        <v>1</v>
      </c>
      <c r="U11" s="12" t="str">
        <f t="shared" si="3"/>
        <v>02</v>
      </c>
      <c r="V11" s="12" t="str">
        <f t="shared" si="3"/>
        <v>01</v>
      </c>
      <c r="W11" s="12" t="str">
        <f t="shared" si="3"/>
        <v>01</v>
      </c>
      <c r="X11" s="12" t="str">
        <f t="shared" si="7"/>
        <v/>
      </c>
    </row>
    <row r="12" spans="1:24">
      <c r="A12" s="13"/>
      <c r="B12" s="35" t="str">
        <f t="shared" si="0"/>
        <v/>
      </c>
      <c r="C12" s="26"/>
      <c r="D12" s="26"/>
      <c r="E12" s="26"/>
      <c r="F12" s="28"/>
      <c r="G12" s="29"/>
      <c r="I12" s="72"/>
      <c r="J12" s="80"/>
      <c r="K12" s="81"/>
      <c r="R12" s="12">
        <f t="shared" si="4"/>
        <v>2</v>
      </c>
      <c r="S12" s="12">
        <f t="shared" si="5"/>
        <v>1</v>
      </c>
      <c r="T12" s="12">
        <f t="shared" si="6"/>
        <v>1</v>
      </c>
      <c r="U12" s="12" t="str">
        <f t="shared" si="3"/>
        <v>02</v>
      </c>
      <c r="V12" s="12" t="str">
        <f t="shared" si="3"/>
        <v>01</v>
      </c>
      <c r="W12" s="12" t="str">
        <f t="shared" si="3"/>
        <v>01</v>
      </c>
      <c r="X12" s="12" t="str">
        <f t="shared" si="7"/>
        <v/>
      </c>
    </row>
    <row r="13" spans="1:24">
      <c r="A13" s="13"/>
      <c r="B13" s="35" t="str">
        <f t="shared" si="0"/>
        <v/>
      </c>
      <c r="C13" s="26"/>
      <c r="D13" s="26"/>
      <c r="E13" s="26"/>
      <c r="F13" s="28"/>
      <c r="G13" s="29"/>
      <c r="I13" s="72"/>
      <c r="J13" s="80"/>
      <c r="K13" s="81"/>
      <c r="R13" s="12">
        <f t="shared" si="4"/>
        <v>2</v>
      </c>
      <c r="S13" s="12">
        <f t="shared" si="5"/>
        <v>1</v>
      </c>
      <c r="T13" s="12">
        <f t="shared" si="6"/>
        <v>1</v>
      </c>
      <c r="U13" s="12" t="str">
        <f t="shared" si="3"/>
        <v>02</v>
      </c>
      <c r="V13" s="12" t="str">
        <f t="shared" si="3"/>
        <v>01</v>
      </c>
      <c r="W13" s="12" t="str">
        <f t="shared" si="3"/>
        <v>01</v>
      </c>
      <c r="X13" s="12" t="str">
        <f t="shared" si="7"/>
        <v/>
      </c>
    </row>
    <row r="14" spans="1:24">
      <c r="A14" s="13"/>
      <c r="B14" s="35" t="str">
        <f t="shared" si="0"/>
        <v/>
      </c>
      <c r="C14" s="26"/>
      <c r="D14" s="26"/>
      <c r="E14" s="26"/>
      <c r="F14" s="28"/>
      <c r="G14" s="29"/>
      <c r="I14" s="72"/>
      <c r="J14" s="80"/>
      <c r="K14" s="81"/>
      <c r="R14" s="12">
        <f t="shared" si="4"/>
        <v>2</v>
      </c>
      <c r="S14" s="12">
        <f t="shared" si="5"/>
        <v>1</v>
      </c>
      <c r="T14" s="12">
        <f t="shared" si="6"/>
        <v>1</v>
      </c>
      <c r="U14" s="12" t="str">
        <f t="shared" si="3"/>
        <v>02</v>
      </c>
      <c r="V14" s="12" t="str">
        <f t="shared" si="3"/>
        <v>01</v>
      </c>
      <c r="W14" s="12" t="str">
        <f t="shared" si="3"/>
        <v>01</v>
      </c>
      <c r="X14" s="12" t="str">
        <f t="shared" si="7"/>
        <v/>
      </c>
    </row>
    <row r="15" spans="1:24">
      <c r="A15" s="13"/>
      <c r="B15" s="35" t="str">
        <f t="shared" si="0"/>
        <v/>
      </c>
      <c r="C15" s="26"/>
      <c r="D15" s="26"/>
      <c r="E15" s="26"/>
      <c r="F15" s="28"/>
      <c r="G15" s="29"/>
      <c r="I15" s="72"/>
      <c r="J15" s="80"/>
      <c r="K15" s="81"/>
      <c r="R15" s="12">
        <f t="shared" si="4"/>
        <v>2</v>
      </c>
      <c r="S15" s="12">
        <f t="shared" si="5"/>
        <v>1</v>
      </c>
      <c r="T15" s="12">
        <f t="shared" si="6"/>
        <v>1</v>
      </c>
      <c r="U15" s="12" t="str">
        <f t="shared" si="3"/>
        <v>02</v>
      </c>
      <c r="V15" s="12" t="str">
        <f t="shared" si="3"/>
        <v>01</v>
      </c>
      <c r="W15" s="12" t="str">
        <f t="shared" si="3"/>
        <v>01</v>
      </c>
      <c r="X15" s="12" t="str">
        <f t="shared" si="7"/>
        <v/>
      </c>
    </row>
    <row r="16" spans="1:24">
      <c r="A16" s="13"/>
      <c r="B16" s="35" t="str">
        <f t="shared" si="0"/>
        <v/>
      </c>
      <c r="C16" s="26"/>
      <c r="D16" s="26"/>
      <c r="E16" s="26"/>
      <c r="F16" s="28"/>
      <c r="G16" s="29"/>
      <c r="I16" s="72"/>
      <c r="J16" s="80"/>
      <c r="K16" s="81"/>
      <c r="R16" s="12">
        <f t="shared" si="4"/>
        <v>2</v>
      </c>
      <c r="S16" s="12">
        <f t="shared" si="5"/>
        <v>1</v>
      </c>
      <c r="T16" s="12">
        <f t="shared" si="6"/>
        <v>1</v>
      </c>
      <c r="U16" s="12" t="str">
        <f t="shared" si="3"/>
        <v>02</v>
      </c>
      <c r="V16" s="12" t="str">
        <f t="shared" si="3"/>
        <v>01</v>
      </c>
      <c r="W16" s="12" t="str">
        <f t="shared" si="3"/>
        <v>01</v>
      </c>
      <c r="X16" s="12" t="str">
        <f t="shared" si="7"/>
        <v/>
      </c>
    </row>
    <row r="17" spans="1:24">
      <c r="A17" s="13"/>
      <c r="B17" s="35" t="str">
        <f t="shared" si="0"/>
        <v/>
      </c>
      <c r="C17" s="26"/>
      <c r="D17" s="26"/>
      <c r="E17" s="26"/>
      <c r="F17" s="28"/>
      <c r="G17" s="29"/>
      <c r="I17" s="72"/>
      <c r="J17" s="80"/>
      <c r="K17" s="81"/>
      <c r="R17" s="12">
        <f t="shared" si="4"/>
        <v>2</v>
      </c>
      <c r="S17" s="12">
        <f t="shared" si="5"/>
        <v>1</v>
      </c>
      <c r="T17" s="12">
        <f t="shared" si="6"/>
        <v>1</v>
      </c>
      <c r="U17" s="12" t="str">
        <f t="shared" si="3"/>
        <v>02</v>
      </c>
      <c r="V17" s="12" t="str">
        <f t="shared" si="3"/>
        <v>01</v>
      </c>
      <c r="W17" s="12" t="str">
        <f t="shared" si="3"/>
        <v>01</v>
      </c>
      <c r="X17" s="12" t="str">
        <f t="shared" si="7"/>
        <v/>
      </c>
    </row>
    <row r="18" spans="1:24">
      <c r="A18" s="13"/>
      <c r="B18" s="35" t="str">
        <f t="shared" si="0"/>
        <v/>
      </c>
      <c r="C18" s="26"/>
      <c r="D18" s="26"/>
      <c r="E18" s="26"/>
      <c r="F18" s="28"/>
      <c r="G18" s="29"/>
      <c r="I18" s="72"/>
      <c r="J18" s="80"/>
      <c r="K18" s="81"/>
      <c r="R18" s="12">
        <f t="shared" si="4"/>
        <v>2</v>
      </c>
      <c r="S18" s="12">
        <f t="shared" si="5"/>
        <v>1</v>
      </c>
      <c r="T18" s="12">
        <f t="shared" si="6"/>
        <v>1</v>
      </c>
      <c r="U18" s="12" t="str">
        <f t="shared" si="3"/>
        <v>02</v>
      </c>
      <c r="V18" s="12" t="str">
        <f t="shared" si="3"/>
        <v>01</v>
      </c>
      <c r="W18" s="12" t="str">
        <f t="shared" si="3"/>
        <v>01</v>
      </c>
      <c r="X18" s="12" t="str">
        <f t="shared" si="7"/>
        <v/>
      </c>
    </row>
    <row r="19" spans="1:24">
      <c r="A19" s="13"/>
      <c r="B19" s="35" t="str">
        <f t="shared" si="0"/>
        <v/>
      </c>
      <c r="C19" s="26"/>
      <c r="D19" s="26"/>
      <c r="E19" s="26"/>
      <c r="F19" s="28"/>
      <c r="G19" s="29"/>
      <c r="I19" s="72"/>
      <c r="J19" s="80"/>
      <c r="K19" s="81"/>
      <c r="R19" s="12">
        <f t="shared" si="4"/>
        <v>2</v>
      </c>
      <c r="S19" s="12">
        <f t="shared" si="5"/>
        <v>1</v>
      </c>
      <c r="T19" s="12">
        <f t="shared" si="6"/>
        <v>1</v>
      </c>
      <c r="U19" s="12" t="str">
        <f t="shared" si="3"/>
        <v>02</v>
      </c>
      <c r="V19" s="12" t="str">
        <f t="shared" si="3"/>
        <v>01</v>
      </c>
      <c r="W19" s="12" t="str">
        <f t="shared" si="3"/>
        <v>01</v>
      </c>
      <c r="X19" s="12" t="str">
        <f t="shared" si="7"/>
        <v/>
      </c>
    </row>
    <row r="20" spans="1:24">
      <c r="A20" s="13"/>
      <c r="B20" s="35" t="str">
        <f t="shared" si="0"/>
        <v/>
      </c>
      <c r="C20" s="26"/>
      <c r="D20" s="26"/>
      <c r="E20" s="26"/>
      <c r="F20" s="28"/>
      <c r="G20" s="29"/>
      <c r="I20" s="72"/>
      <c r="J20" s="80"/>
      <c r="K20" s="81"/>
      <c r="R20" s="12">
        <f t="shared" si="4"/>
        <v>2</v>
      </c>
      <c r="S20" s="12">
        <f t="shared" si="5"/>
        <v>1</v>
      </c>
      <c r="T20" s="12">
        <f t="shared" si="6"/>
        <v>1</v>
      </c>
      <c r="U20" s="12" t="str">
        <f t="shared" si="3"/>
        <v>02</v>
      </c>
      <c r="V20" s="12" t="str">
        <f t="shared" si="3"/>
        <v>01</v>
      </c>
      <c r="W20" s="12" t="str">
        <f t="shared" si="3"/>
        <v>01</v>
      </c>
      <c r="X20" s="12" t="str">
        <f t="shared" si="7"/>
        <v/>
      </c>
    </row>
    <row r="21" spans="1:24">
      <c r="A21" s="13"/>
      <c r="B21" s="35" t="str">
        <f t="shared" si="0"/>
        <v/>
      </c>
      <c r="C21" s="26"/>
      <c r="D21" s="26"/>
      <c r="E21" s="26"/>
      <c r="F21" s="28"/>
      <c r="G21" s="29"/>
      <c r="I21" s="72"/>
      <c r="J21" s="80"/>
      <c r="K21" s="81"/>
      <c r="R21" s="12">
        <f t="shared" si="4"/>
        <v>2</v>
      </c>
      <c r="S21" s="12">
        <f t="shared" si="5"/>
        <v>1</v>
      </c>
      <c r="T21" s="12">
        <f t="shared" si="6"/>
        <v>1</v>
      </c>
      <c r="U21" s="12" t="str">
        <f t="shared" ref="U21:W50" si="8">IF(R21&lt;10, CONCATENATE("0", R21), R21)</f>
        <v>02</v>
      </c>
      <c r="V21" s="12" t="str">
        <f t="shared" si="8"/>
        <v>01</v>
      </c>
      <c r="W21" s="12" t="str">
        <f t="shared" si="8"/>
        <v>01</v>
      </c>
      <c r="X21" s="12" t="str">
        <f t="shared" si="7"/>
        <v/>
      </c>
    </row>
    <row r="22" spans="1:24">
      <c r="A22" s="13"/>
      <c r="B22" s="35" t="str">
        <f t="shared" si="0"/>
        <v/>
      </c>
      <c r="C22" s="26"/>
      <c r="D22" s="26"/>
      <c r="E22" s="26"/>
      <c r="F22" s="28"/>
      <c r="G22" s="29"/>
      <c r="I22" s="72"/>
      <c r="J22" s="80"/>
      <c r="K22" s="81"/>
      <c r="R22" s="12">
        <f t="shared" si="4"/>
        <v>2</v>
      </c>
      <c r="S22" s="12">
        <f t="shared" si="5"/>
        <v>1</v>
      </c>
      <c r="T22" s="12">
        <f t="shared" si="6"/>
        <v>1</v>
      </c>
      <c r="U22" s="12" t="str">
        <f t="shared" si="8"/>
        <v>02</v>
      </c>
      <c r="V22" s="12" t="str">
        <f t="shared" si="8"/>
        <v>01</v>
      </c>
      <c r="W22" s="12" t="str">
        <f t="shared" si="8"/>
        <v>01</v>
      </c>
      <c r="X22" s="12" t="str">
        <f t="shared" si="7"/>
        <v/>
      </c>
    </row>
    <row r="23" spans="1:24">
      <c r="A23" s="13"/>
      <c r="B23" s="35" t="str">
        <f t="shared" si="0"/>
        <v/>
      </c>
      <c r="C23" s="26"/>
      <c r="D23" s="26"/>
      <c r="E23" s="26"/>
      <c r="F23" s="28"/>
      <c r="G23" s="29"/>
      <c r="I23" s="72"/>
      <c r="J23" s="80"/>
      <c r="K23" s="81"/>
      <c r="R23" s="12">
        <f t="shared" si="4"/>
        <v>2</v>
      </c>
      <c r="S23" s="12">
        <f t="shared" si="5"/>
        <v>1</v>
      </c>
      <c r="T23" s="12">
        <f t="shared" si="6"/>
        <v>1</v>
      </c>
      <c r="U23" s="12" t="str">
        <f t="shared" si="8"/>
        <v>02</v>
      </c>
      <c r="V23" s="12" t="str">
        <f t="shared" si="8"/>
        <v>01</v>
      </c>
      <c r="W23" s="12" t="str">
        <f t="shared" si="8"/>
        <v>01</v>
      </c>
      <c r="X23" s="12" t="str">
        <f t="shared" si="7"/>
        <v/>
      </c>
    </row>
    <row r="24" spans="1:24">
      <c r="A24" s="13"/>
      <c r="B24" s="35" t="str">
        <f t="shared" si="0"/>
        <v/>
      </c>
      <c r="C24" s="26"/>
      <c r="D24" s="26"/>
      <c r="E24" s="26"/>
      <c r="F24" s="28"/>
      <c r="G24" s="29"/>
      <c r="I24" s="72"/>
      <c r="J24" s="80"/>
      <c r="K24" s="81"/>
      <c r="R24" s="12">
        <f t="shared" si="4"/>
        <v>2</v>
      </c>
      <c r="S24" s="12">
        <f t="shared" si="5"/>
        <v>1</v>
      </c>
      <c r="T24" s="12">
        <f t="shared" si="6"/>
        <v>1</v>
      </c>
      <c r="U24" s="12" t="str">
        <f t="shared" si="8"/>
        <v>02</v>
      </c>
      <c r="V24" s="12" t="str">
        <f t="shared" si="8"/>
        <v>01</v>
      </c>
      <c r="W24" s="12" t="str">
        <f t="shared" si="8"/>
        <v>01</v>
      </c>
      <c r="X24" s="12" t="str">
        <f t="shared" si="7"/>
        <v/>
      </c>
    </row>
    <row r="25" spans="1:24">
      <c r="A25" s="13"/>
      <c r="B25" s="35" t="str">
        <f t="shared" si="0"/>
        <v/>
      </c>
      <c r="C25" s="26"/>
      <c r="D25" s="26"/>
      <c r="E25" s="26"/>
      <c r="F25" s="28"/>
      <c r="G25" s="29"/>
      <c r="I25" s="72"/>
      <c r="J25" s="80"/>
      <c r="K25" s="81"/>
      <c r="R25" s="12">
        <f t="shared" si="4"/>
        <v>2</v>
      </c>
      <c r="S25" s="12">
        <f t="shared" si="5"/>
        <v>1</v>
      </c>
      <c r="T25" s="12">
        <f t="shared" si="6"/>
        <v>1</v>
      </c>
      <c r="U25" s="12" t="str">
        <f t="shared" si="8"/>
        <v>02</v>
      </c>
      <c r="V25" s="12" t="str">
        <f t="shared" si="8"/>
        <v>01</v>
      </c>
      <c r="W25" s="12" t="str">
        <f t="shared" si="8"/>
        <v>01</v>
      </c>
      <c r="X25" s="12" t="str">
        <f t="shared" si="7"/>
        <v/>
      </c>
    </row>
    <row r="26" spans="1:24">
      <c r="A26" s="13"/>
      <c r="B26" s="35" t="str">
        <f t="shared" si="0"/>
        <v/>
      </c>
      <c r="C26" s="26"/>
      <c r="D26" s="26"/>
      <c r="E26" s="26"/>
      <c r="F26" s="28"/>
      <c r="G26" s="29"/>
      <c r="I26" s="72"/>
      <c r="J26" s="80"/>
      <c r="K26" s="81"/>
      <c r="R26" s="12">
        <f t="shared" si="4"/>
        <v>2</v>
      </c>
      <c r="S26" s="12">
        <f t="shared" si="5"/>
        <v>1</v>
      </c>
      <c r="T26" s="12">
        <f t="shared" si="6"/>
        <v>1</v>
      </c>
      <c r="U26" s="12" t="str">
        <f t="shared" si="8"/>
        <v>02</v>
      </c>
      <c r="V26" s="12" t="str">
        <f t="shared" si="8"/>
        <v>01</v>
      </c>
      <c r="W26" s="12" t="str">
        <f t="shared" si="8"/>
        <v>01</v>
      </c>
      <c r="X26" s="12" t="str">
        <f t="shared" si="7"/>
        <v/>
      </c>
    </row>
    <row r="27" spans="1:24">
      <c r="A27" s="13"/>
      <c r="B27" s="35" t="str">
        <f t="shared" si="0"/>
        <v/>
      </c>
      <c r="C27" s="26"/>
      <c r="D27" s="26"/>
      <c r="E27" s="26"/>
      <c r="F27" s="28"/>
      <c r="G27" s="29"/>
      <c r="I27" s="72"/>
      <c r="J27" s="80"/>
      <c r="K27" s="81"/>
      <c r="R27" s="12">
        <f t="shared" si="4"/>
        <v>2</v>
      </c>
      <c r="S27" s="12">
        <f t="shared" si="5"/>
        <v>1</v>
      </c>
      <c r="T27" s="12">
        <f t="shared" si="6"/>
        <v>1</v>
      </c>
      <c r="U27" s="12" t="str">
        <f t="shared" si="8"/>
        <v>02</v>
      </c>
      <c r="V27" s="12" t="str">
        <f t="shared" si="8"/>
        <v>01</v>
      </c>
      <c r="W27" s="12" t="str">
        <f t="shared" si="8"/>
        <v>01</v>
      </c>
      <c r="X27" s="12" t="str">
        <f t="shared" si="7"/>
        <v/>
      </c>
    </row>
    <row r="28" spans="1:24">
      <c r="A28" s="13"/>
      <c r="B28" s="35" t="str">
        <f t="shared" si="0"/>
        <v/>
      </c>
      <c r="C28" s="26"/>
      <c r="D28" s="26"/>
      <c r="E28" s="26"/>
      <c r="F28" s="28"/>
      <c r="G28" s="29"/>
      <c r="I28" s="72"/>
      <c r="J28" s="80"/>
      <c r="K28" s="81"/>
      <c r="R28" s="12">
        <f t="shared" si="4"/>
        <v>2</v>
      </c>
      <c r="S28" s="12">
        <f t="shared" si="5"/>
        <v>1</v>
      </c>
      <c r="T28" s="12">
        <f t="shared" si="6"/>
        <v>1</v>
      </c>
      <c r="U28" s="12" t="str">
        <f t="shared" si="8"/>
        <v>02</v>
      </c>
      <c r="V28" s="12" t="str">
        <f t="shared" si="8"/>
        <v>01</v>
      </c>
      <c r="W28" s="12" t="str">
        <f t="shared" si="8"/>
        <v>01</v>
      </c>
      <c r="X28" s="12" t="str">
        <f t="shared" si="7"/>
        <v/>
      </c>
    </row>
    <row r="29" spans="1:24">
      <c r="A29" s="13"/>
      <c r="B29" s="35" t="str">
        <f t="shared" si="0"/>
        <v/>
      </c>
      <c r="C29" s="26"/>
      <c r="D29" s="26"/>
      <c r="E29" s="26"/>
      <c r="F29" s="28"/>
      <c r="G29" s="29"/>
      <c r="I29" s="72"/>
      <c r="J29" s="80"/>
      <c r="K29" s="81"/>
      <c r="R29" s="12">
        <f t="shared" si="4"/>
        <v>2</v>
      </c>
      <c r="S29" s="12">
        <f t="shared" si="5"/>
        <v>1</v>
      </c>
      <c r="T29" s="12">
        <f t="shared" si="6"/>
        <v>1</v>
      </c>
      <c r="U29" s="12" t="str">
        <f t="shared" si="8"/>
        <v>02</v>
      </c>
      <c r="V29" s="12" t="str">
        <f t="shared" si="8"/>
        <v>01</v>
      </c>
      <c r="W29" s="12" t="str">
        <f t="shared" si="8"/>
        <v>01</v>
      </c>
      <c r="X29" s="12" t="str">
        <f t="shared" si="7"/>
        <v/>
      </c>
    </row>
    <row r="30" spans="1:24">
      <c r="A30" s="13"/>
      <c r="B30" s="35" t="str">
        <f t="shared" si="0"/>
        <v/>
      </c>
      <c r="C30" s="26"/>
      <c r="D30" s="26"/>
      <c r="E30" s="26"/>
      <c r="F30" s="28"/>
      <c r="G30" s="29"/>
      <c r="I30" s="72"/>
      <c r="J30" s="80"/>
      <c r="K30" s="81"/>
      <c r="R30" s="12">
        <f t="shared" si="4"/>
        <v>2</v>
      </c>
      <c r="S30" s="12">
        <f t="shared" si="5"/>
        <v>1</v>
      </c>
      <c r="T30" s="12">
        <f t="shared" si="6"/>
        <v>1</v>
      </c>
      <c r="U30" s="12" t="str">
        <f t="shared" si="8"/>
        <v>02</v>
      </c>
      <c r="V30" s="12" t="str">
        <f t="shared" si="8"/>
        <v>01</v>
      </c>
      <c r="W30" s="12" t="str">
        <f t="shared" si="8"/>
        <v>01</v>
      </c>
      <c r="X30" s="12" t="str">
        <f t="shared" si="7"/>
        <v/>
      </c>
    </row>
    <row r="31" spans="1:24">
      <c r="A31" s="13"/>
      <c r="B31" s="35" t="str">
        <f t="shared" si="0"/>
        <v/>
      </c>
      <c r="C31" s="26"/>
      <c r="D31" s="26"/>
      <c r="E31" s="26"/>
      <c r="F31" s="28"/>
      <c r="G31" s="29"/>
      <c r="I31" s="72"/>
      <c r="J31" s="80"/>
      <c r="K31" s="81"/>
      <c r="R31" s="12">
        <f t="shared" si="4"/>
        <v>2</v>
      </c>
      <c r="S31" s="12">
        <f t="shared" si="5"/>
        <v>1</v>
      </c>
      <c r="T31" s="12">
        <f t="shared" si="6"/>
        <v>1</v>
      </c>
      <c r="U31" s="12" t="str">
        <f t="shared" si="8"/>
        <v>02</v>
      </c>
      <c r="V31" s="12" t="str">
        <f t="shared" si="8"/>
        <v>01</v>
      </c>
      <c r="W31" s="12" t="str">
        <f t="shared" si="8"/>
        <v>01</v>
      </c>
      <c r="X31" s="12" t="str">
        <f t="shared" si="7"/>
        <v/>
      </c>
    </row>
    <row r="32" spans="1:24">
      <c r="A32" s="13"/>
      <c r="B32" s="35" t="str">
        <f t="shared" si="0"/>
        <v/>
      </c>
      <c r="C32" s="26"/>
      <c r="D32" s="26"/>
      <c r="E32" s="26"/>
      <c r="F32" s="28"/>
      <c r="G32" s="33"/>
      <c r="I32" s="72"/>
      <c r="J32" s="80"/>
      <c r="K32" s="81"/>
      <c r="R32" s="12">
        <f t="shared" si="4"/>
        <v>2</v>
      </c>
      <c r="S32" s="12">
        <f t="shared" si="5"/>
        <v>1</v>
      </c>
      <c r="T32" s="12">
        <f t="shared" si="6"/>
        <v>1</v>
      </c>
      <c r="U32" s="12" t="str">
        <f t="shared" si="8"/>
        <v>02</v>
      </c>
      <c r="V32" s="12" t="str">
        <f t="shared" si="8"/>
        <v>01</v>
      </c>
      <c r="W32" s="12" t="str">
        <f t="shared" si="8"/>
        <v>01</v>
      </c>
      <c r="X32" s="12" t="str">
        <f t="shared" si="7"/>
        <v/>
      </c>
    </row>
    <row r="33" spans="1:24">
      <c r="A33" s="13"/>
      <c r="B33" s="35" t="str">
        <f t="shared" si="0"/>
        <v/>
      </c>
      <c r="C33" s="26"/>
      <c r="D33" s="26"/>
      <c r="E33" s="26"/>
      <c r="F33" s="28"/>
      <c r="G33" s="29"/>
      <c r="I33" s="72"/>
      <c r="J33" s="80"/>
      <c r="K33" s="81"/>
      <c r="R33" s="12">
        <f t="shared" si="4"/>
        <v>2</v>
      </c>
      <c r="S33" s="12">
        <f t="shared" si="5"/>
        <v>1</v>
      </c>
      <c r="T33" s="12">
        <f t="shared" si="6"/>
        <v>1</v>
      </c>
      <c r="U33" s="12" t="str">
        <f t="shared" si="8"/>
        <v>02</v>
      </c>
      <c r="V33" s="12" t="str">
        <f t="shared" si="8"/>
        <v>01</v>
      </c>
      <c r="W33" s="12" t="str">
        <f t="shared" si="8"/>
        <v>01</v>
      </c>
      <c r="X33" s="12" t="str">
        <f t="shared" si="7"/>
        <v/>
      </c>
    </row>
    <row r="34" spans="1:24">
      <c r="A34" s="13"/>
      <c r="B34" s="35" t="str">
        <f t="shared" si="0"/>
        <v/>
      </c>
      <c r="C34" s="26"/>
      <c r="D34" s="26"/>
      <c r="E34" s="26"/>
      <c r="F34" s="28"/>
      <c r="G34" s="29"/>
      <c r="I34" s="72"/>
      <c r="J34" s="80"/>
      <c r="K34" s="81"/>
      <c r="R34" s="12">
        <f t="shared" si="4"/>
        <v>2</v>
      </c>
      <c r="S34" s="12">
        <f t="shared" si="5"/>
        <v>1</v>
      </c>
      <c r="T34" s="12">
        <f t="shared" si="6"/>
        <v>1</v>
      </c>
      <c r="U34" s="12" t="str">
        <f t="shared" si="8"/>
        <v>02</v>
      </c>
      <c r="V34" s="12" t="str">
        <f t="shared" si="8"/>
        <v>01</v>
      </c>
      <c r="W34" s="12" t="str">
        <f t="shared" si="8"/>
        <v>01</v>
      </c>
      <c r="X34" s="12" t="str">
        <f t="shared" si="7"/>
        <v/>
      </c>
    </row>
    <row r="35" spans="1:24">
      <c r="A35" s="13"/>
      <c r="B35" s="35" t="str">
        <f t="shared" si="0"/>
        <v/>
      </c>
      <c r="C35" s="26"/>
      <c r="D35" s="26"/>
      <c r="E35" s="26"/>
      <c r="F35" s="28"/>
      <c r="G35" s="29"/>
      <c r="I35" s="72"/>
      <c r="J35" s="80"/>
      <c r="K35" s="81"/>
      <c r="R35" s="12">
        <f t="shared" si="4"/>
        <v>2</v>
      </c>
      <c r="S35" s="12">
        <f t="shared" si="5"/>
        <v>1</v>
      </c>
      <c r="T35" s="12">
        <f t="shared" si="6"/>
        <v>1</v>
      </c>
      <c r="U35" s="12" t="str">
        <f t="shared" si="8"/>
        <v>02</v>
      </c>
      <c r="V35" s="12" t="str">
        <f t="shared" si="8"/>
        <v>01</v>
      </c>
      <c r="W35" s="12" t="str">
        <f t="shared" si="8"/>
        <v>01</v>
      </c>
      <c r="X35" s="12" t="str">
        <f t="shared" si="7"/>
        <v/>
      </c>
    </row>
    <row r="36" spans="1:24">
      <c r="A36" s="13"/>
      <c r="B36" s="35" t="str">
        <f t="shared" si="0"/>
        <v/>
      </c>
      <c r="C36" s="26"/>
      <c r="D36" s="26"/>
      <c r="E36" s="26"/>
      <c r="F36" s="28"/>
      <c r="G36" s="29"/>
      <c r="I36" s="72"/>
      <c r="J36" s="80"/>
      <c r="K36" s="81"/>
      <c r="R36" s="12">
        <f t="shared" si="4"/>
        <v>2</v>
      </c>
      <c r="S36" s="12">
        <f t="shared" si="5"/>
        <v>1</v>
      </c>
      <c r="T36" s="12">
        <f t="shared" si="6"/>
        <v>1</v>
      </c>
      <c r="U36" s="12" t="str">
        <f t="shared" si="8"/>
        <v>02</v>
      </c>
      <c r="V36" s="12" t="str">
        <f t="shared" si="8"/>
        <v>01</v>
      </c>
      <c r="W36" s="12" t="str">
        <f t="shared" si="8"/>
        <v>01</v>
      </c>
      <c r="X36" s="12" t="str">
        <f t="shared" si="7"/>
        <v/>
      </c>
    </row>
    <row r="37" spans="1:24">
      <c r="A37" s="13"/>
      <c r="B37" s="35" t="str">
        <f t="shared" si="0"/>
        <v/>
      </c>
      <c r="C37" s="26"/>
      <c r="D37" s="26"/>
      <c r="E37" s="26"/>
      <c r="F37" s="28"/>
      <c r="G37" s="29"/>
      <c r="I37" s="72"/>
      <c r="J37" s="80"/>
      <c r="K37" s="81"/>
      <c r="R37" s="12">
        <f t="shared" si="4"/>
        <v>2</v>
      </c>
      <c r="S37" s="12">
        <f t="shared" si="5"/>
        <v>1</v>
      </c>
      <c r="T37" s="12">
        <f t="shared" si="6"/>
        <v>1</v>
      </c>
      <c r="U37" s="12" t="str">
        <f t="shared" si="8"/>
        <v>02</v>
      </c>
      <c r="V37" s="12" t="str">
        <f t="shared" si="8"/>
        <v>01</v>
      </c>
      <c r="W37" s="12" t="str">
        <f t="shared" si="8"/>
        <v>01</v>
      </c>
      <c r="X37" s="12" t="str">
        <f t="shared" si="7"/>
        <v/>
      </c>
    </row>
    <row r="38" spans="1:24">
      <c r="A38" s="13"/>
      <c r="B38" s="35" t="str">
        <f t="shared" si="0"/>
        <v/>
      </c>
      <c r="C38" s="26"/>
      <c r="D38" s="26"/>
      <c r="E38" s="26"/>
      <c r="F38" s="28"/>
      <c r="G38" s="29"/>
      <c r="I38" s="72"/>
      <c r="J38" s="80"/>
      <c r="K38" s="81"/>
      <c r="R38" s="12">
        <f t="shared" si="4"/>
        <v>2</v>
      </c>
      <c r="S38" s="12">
        <f t="shared" si="5"/>
        <v>1</v>
      </c>
      <c r="T38" s="12">
        <f t="shared" si="6"/>
        <v>1</v>
      </c>
      <c r="U38" s="12" t="str">
        <f t="shared" si="8"/>
        <v>02</v>
      </c>
      <c r="V38" s="12" t="str">
        <f t="shared" si="8"/>
        <v>01</v>
      </c>
      <c r="W38" s="12" t="str">
        <f t="shared" si="8"/>
        <v>01</v>
      </c>
      <c r="X38" s="12" t="str">
        <f t="shared" si="7"/>
        <v/>
      </c>
    </row>
    <row r="39" spans="1:24">
      <c r="A39" s="13"/>
      <c r="B39" s="35" t="str">
        <f t="shared" si="0"/>
        <v/>
      </c>
      <c r="C39" s="26"/>
      <c r="D39" s="26"/>
      <c r="E39" s="26"/>
      <c r="F39" s="28"/>
      <c r="G39" s="29"/>
      <c r="I39" s="72"/>
      <c r="J39" s="80"/>
      <c r="K39" s="81"/>
      <c r="R39" s="12">
        <f t="shared" si="4"/>
        <v>2</v>
      </c>
      <c r="S39" s="12">
        <f t="shared" si="5"/>
        <v>1</v>
      </c>
      <c r="T39" s="12">
        <f t="shared" si="6"/>
        <v>1</v>
      </c>
      <c r="U39" s="12" t="str">
        <f t="shared" si="8"/>
        <v>02</v>
      </c>
      <c r="V39" s="12" t="str">
        <f t="shared" si="8"/>
        <v>01</v>
      </c>
      <c r="W39" s="12" t="str">
        <f t="shared" si="8"/>
        <v>01</v>
      </c>
      <c r="X39" s="12" t="str">
        <f t="shared" si="7"/>
        <v/>
      </c>
    </row>
    <row r="40" spans="1:24">
      <c r="A40" s="13"/>
      <c r="B40" s="35" t="str">
        <f t="shared" si="0"/>
        <v/>
      </c>
      <c r="C40" s="26"/>
      <c r="D40" s="26"/>
      <c r="E40" s="26"/>
      <c r="F40" s="28"/>
      <c r="G40" s="29"/>
      <c r="I40" s="72"/>
      <c r="J40" s="80"/>
      <c r="K40" s="81"/>
      <c r="R40" s="12">
        <f t="shared" si="4"/>
        <v>2</v>
      </c>
      <c r="S40" s="12">
        <f t="shared" si="5"/>
        <v>1</v>
      </c>
      <c r="T40" s="12">
        <f t="shared" si="6"/>
        <v>1</v>
      </c>
      <c r="U40" s="12" t="str">
        <f t="shared" si="8"/>
        <v>02</v>
      </c>
      <c r="V40" s="12" t="str">
        <f t="shared" si="8"/>
        <v>01</v>
      </c>
      <c r="W40" s="12" t="str">
        <f t="shared" si="8"/>
        <v>01</v>
      </c>
      <c r="X40" s="12" t="str">
        <f t="shared" si="7"/>
        <v/>
      </c>
    </row>
    <row r="41" spans="1:24">
      <c r="A41" s="13"/>
      <c r="B41" s="35" t="str">
        <f t="shared" si="0"/>
        <v/>
      </c>
      <c r="C41" s="26"/>
      <c r="D41" s="26"/>
      <c r="E41" s="26"/>
      <c r="F41" s="28"/>
      <c r="G41" s="29"/>
      <c r="I41" s="72"/>
      <c r="J41" s="80"/>
      <c r="K41" s="81"/>
      <c r="R41" s="12">
        <f t="shared" si="4"/>
        <v>2</v>
      </c>
      <c r="S41" s="12">
        <f t="shared" si="5"/>
        <v>1</v>
      </c>
      <c r="T41" s="12">
        <f t="shared" si="6"/>
        <v>1</v>
      </c>
      <c r="U41" s="12" t="str">
        <f t="shared" si="8"/>
        <v>02</v>
      </c>
      <c r="V41" s="12" t="str">
        <f t="shared" si="8"/>
        <v>01</v>
      </c>
      <c r="W41" s="12" t="str">
        <f t="shared" si="8"/>
        <v>01</v>
      </c>
      <c r="X41" s="12" t="str">
        <f t="shared" si="7"/>
        <v/>
      </c>
    </row>
    <row r="42" spans="1:24">
      <c r="A42" s="13"/>
      <c r="B42" s="35" t="str">
        <f t="shared" si="0"/>
        <v/>
      </c>
      <c r="C42" s="26"/>
      <c r="D42" s="26"/>
      <c r="E42" s="26"/>
      <c r="F42" s="28"/>
      <c r="G42" s="29"/>
      <c r="I42" s="72"/>
      <c r="J42" s="80"/>
      <c r="K42" s="81"/>
      <c r="R42" s="12">
        <f t="shared" si="4"/>
        <v>2</v>
      </c>
      <c r="S42" s="12">
        <f t="shared" si="5"/>
        <v>1</v>
      </c>
      <c r="T42" s="12">
        <f t="shared" si="6"/>
        <v>1</v>
      </c>
      <c r="U42" s="12" t="str">
        <f t="shared" si="8"/>
        <v>02</v>
      </c>
      <c r="V42" s="12" t="str">
        <f t="shared" si="8"/>
        <v>01</v>
      </c>
      <c r="W42" s="12" t="str">
        <f t="shared" si="8"/>
        <v>01</v>
      </c>
      <c r="X42" s="12" t="str">
        <f t="shared" si="7"/>
        <v/>
      </c>
    </row>
    <row r="43" spans="1:24">
      <c r="A43" s="13"/>
      <c r="B43" s="35" t="str">
        <f t="shared" si="0"/>
        <v/>
      </c>
      <c r="C43" s="26"/>
      <c r="D43" s="26"/>
      <c r="E43" s="26"/>
      <c r="F43" s="28"/>
      <c r="G43" s="29"/>
      <c r="I43" s="72"/>
      <c r="J43" s="80"/>
      <c r="K43" s="81"/>
      <c r="R43" s="12">
        <f t="shared" si="4"/>
        <v>2</v>
      </c>
      <c r="S43" s="12">
        <f t="shared" si="5"/>
        <v>1</v>
      </c>
      <c r="T43" s="12">
        <f t="shared" si="6"/>
        <v>1</v>
      </c>
      <c r="U43" s="12" t="str">
        <f t="shared" si="8"/>
        <v>02</v>
      </c>
      <c r="V43" s="12" t="str">
        <f t="shared" si="8"/>
        <v>01</v>
      </c>
      <c r="W43" s="12" t="str">
        <f t="shared" si="8"/>
        <v>01</v>
      </c>
      <c r="X43" s="12" t="str">
        <f t="shared" si="7"/>
        <v/>
      </c>
    </row>
    <row r="44" spans="1:24">
      <c r="A44" s="13"/>
      <c r="B44" s="35" t="str">
        <f t="shared" si="0"/>
        <v/>
      </c>
      <c r="C44" s="26"/>
      <c r="D44" s="26"/>
      <c r="E44" s="26"/>
      <c r="F44" s="28"/>
      <c r="G44" s="29"/>
      <c r="I44" s="72"/>
      <c r="J44" s="80"/>
      <c r="K44" s="81"/>
      <c r="R44" s="12">
        <f t="shared" si="4"/>
        <v>2</v>
      </c>
      <c r="S44" s="12">
        <f t="shared" si="5"/>
        <v>1</v>
      </c>
      <c r="T44" s="12">
        <f t="shared" si="6"/>
        <v>1</v>
      </c>
      <c r="U44" s="12" t="str">
        <f t="shared" si="8"/>
        <v>02</v>
      </c>
      <c r="V44" s="12" t="str">
        <f t="shared" si="8"/>
        <v>01</v>
      </c>
      <c r="W44" s="12" t="str">
        <f t="shared" si="8"/>
        <v>01</v>
      </c>
      <c r="X44" s="12" t="str">
        <f t="shared" si="7"/>
        <v/>
      </c>
    </row>
    <row r="45" spans="1:24">
      <c r="A45" s="13"/>
      <c r="B45" s="35" t="str">
        <f t="shared" si="0"/>
        <v/>
      </c>
      <c r="C45" s="26"/>
      <c r="D45" s="26"/>
      <c r="E45" s="26"/>
      <c r="F45" s="28"/>
      <c r="G45" s="29"/>
      <c r="I45" s="72"/>
      <c r="J45" s="80"/>
      <c r="K45" s="81"/>
      <c r="R45" s="12">
        <f t="shared" si="4"/>
        <v>2</v>
      </c>
      <c r="S45" s="12">
        <f t="shared" si="5"/>
        <v>1</v>
      </c>
      <c r="T45" s="12">
        <f t="shared" si="6"/>
        <v>1</v>
      </c>
      <c r="U45" s="12" t="str">
        <f t="shared" si="8"/>
        <v>02</v>
      </c>
      <c r="V45" s="12" t="str">
        <f t="shared" si="8"/>
        <v>01</v>
      </c>
      <c r="W45" s="12" t="str">
        <f t="shared" si="8"/>
        <v>01</v>
      </c>
      <c r="X45" s="12" t="str">
        <f t="shared" si="7"/>
        <v/>
      </c>
    </row>
    <row r="46" spans="1:24">
      <c r="A46" s="13"/>
      <c r="B46" s="35" t="str">
        <f t="shared" si="0"/>
        <v/>
      </c>
      <c r="C46" s="26"/>
      <c r="D46" s="26"/>
      <c r="E46" s="26"/>
      <c r="F46" s="28"/>
      <c r="G46" s="29"/>
      <c r="I46" s="72"/>
      <c r="J46" s="80"/>
      <c r="K46" s="81"/>
      <c r="R46" s="12">
        <f t="shared" si="4"/>
        <v>2</v>
      </c>
      <c r="S46" s="12">
        <f t="shared" si="5"/>
        <v>1</v>
      </c>
      <c r="T46" s="12">
        <f t="shared" si="6"/>
        <v>1</v>
      </c>
      <c r="U46" s="12" t="str">
        <f t="shared" si="8"/>
        <v>02</v>
      </c>
      <c r="V46" s="12" t="str">
        <f t="shared" si="8"/>
        <v>01</v>
      </c>
      <c r="W46" s="12" t="str">
        <f t="shared" si="8"/>
        <v>01</v>
      </c>
      <c r="X46" s="12" t="str">
        <f t="shared" si="7"/>
        <v/>
      </c>
    </row>
    <row r="47" spans="1:24">
      <c r="A47" s="13"/>
      <c r="B47" s="35" t="str">
        <f t="shared" si="0"/>
        <v/>
      </c>
      <c r="C47" s="26"/>
      <c r="D47" s="26"/>
      <c r="E47" s="26"/>
      <c r="F47" s="28"/>
      <c r="G47" s="29"/>
      <c r="I47" s="72"/>
      <c r="J47" s="80"/>
      <c r="K47" s="81"/>
      <c r="R47" s="12">
        <f t="shared" si="4"/>
        <v>2</v>
      </c>
      <c r="S47" s="12">
        <f t="shared" si="5"/>
        <v>1</v>
      </c>
      <c r="T47" s="12">
        <f t="shared" si="6"/>
        <v>1</v>
      </c>
      <c r="U47" s="12" t="str">
        <f t="shared" si="8"/>
        <v>02</v>
      </c>
      <c r="V47" s="12" t="str">
        <f t="shared" si="8"/>
        <v>01</v>
      </c>
      <c r="W47" s="12" t="str">
        <f t="shared" si="8"/>
        <v>01</v>
      </c>
      <c r="X47" s="12" t="str">
        <f t="shared" si="7"/>
        <v/>
      </c>
    </row>
    <row r="48" spans="1:24">
      <c r="A48" s="13"/>
      <c r="B48" s="35" t="str">
        <f t="shared" si="0"/>
        <v/>
      </c>
      <c r="C48" s="26"/>
      <c r="D48" s="26"/>
      <c r="E48" s="26"/>
      <c r="F48" s="28"/>
      <c r="G48" s="29"/>
      <c r="I48" s="72"/>
      <c r="J48" s="80"/>
      <c r="K48" s="81"/>
      <c r="R48" s="12">
        <f t="shared" si="4"/>
        <v>2</v>
      </c>
      <c r="S48" s="12">
        <f t="shared" si="5"/>
        <v>1</v>
      </c>
      <c r="T48" s="12">
        <f t="shared" si="6"/>
        <v>1</v>
      </c>
      <c r="U48" s="12" t="str">
        <f t="shared" si="8"/>
        <v>02</v>
      </c>
      <c r="V48" s="12" t="str">
        <f t="shared" si="8"/>
        <v>01</v>
      </c>
      <c r="W48" s="12" t="str">
        <f t="shared" si="8"/>
        <v>01</v>
      </c>
      <c r="X48" s="12" t="str">
        <f t="shared" si="7"/>
        <v/>
      </c>
    </row>
    <row r="49" spans="1:24">
      <c r="A49" s="13"/>
      <c r="B49" s="35" t="str">
        <f t="shared" si="0"/>
        <v/>
      </c>
      <c r="C49" s="26"/>
      <c r="D49" s="26"/>
      <c r="E49" s="26"/>
      <c r="F49" s="28"/>
      <c r="G49" s="29"/>
      <c r="I49" s="72"/>
      <c r="J49" s="80"/>
      <c r="K49" s="81"/>
      <c r="R49" s="12">
        <f t="shared" si="4"/>
        <v>2</v>
      </c>
      <c r="S49" s="12">
        <f t="shared" si="5"/>
        <v>1</v>
      </c>
      <c r="T49" s="12">
        <f t="shared" si="6"/>
        <v>1</v>
      </c>
      <c r="U49" s="12" t="str">
        <f t="shared" si="8"/>
        <v>02</v>
      </c>
      <c r="V49" s="12" t="str">
        <f t="shared" si="8"/>
        <v>01</v>
      </c>
      <c r="W49" s="12" t="str">
        <f t="shared" si="8"/>
        <v>01</v>
      </c>
      <c r="X49" s="12" t="str">
        <f t="shared" si="7"/>
        <v/>
      </c>
    </row>
    <row r="50" spans="1:24">
      <c r="A50" s="13"/>
      <c r="B50" s="35" t="str">
        <f t="shared" si="0"/>
        <v/>
      </c>
      <c r="C50" s="26"/>
      <c r="D50" s="26"/>
      <c r="E50" s="26"/>
      <c r="F50" s="28"/>
      <c r="G50" s="29"/>
      <c r="I50" s="72"/>
      <c r="J50" s="80"/>
      <c r="K50" s="81"/>
      <c r="R50" s="12">
        <f t="shared" si="4"/>
        <v>2</v>
      </c>
      <c r="S50" s="12">
        <f t="shared" si="5"/>
        <v>1</v>
      </c>
      <c r="T50" s="12">
        <f t="shared" si="6"/>
        <v>1</v>
      </c>
      <c r="U50" s="12" t="str">
        <f t="shared" si="8"/>
        <v>02</v>
      </c>
      <c r="V50" s="12" t="str">
        <f t="shared" si="8"/>
        <v>01</v>
      </c>
      <c r="W50" s="12" t="str">
        <f t="shared" si="8"/>
        <v>01</v>
      </c>
      <c r="X50" s="12" t="str">
        <f t="shared" si="7"/>
        <v/>
      </c>
    </row>
    <row r="51" spans="1:24">
      <c r="B51" s="35" t="str">
        <f t="shared" si="0"/>
        <v/>
      </c>
      <c r="C51" s="26"/>
      <c r="D51" s="26"/>
      <c r="E51" s="26"/>
      <c r="F51" s="28"/>
      <c r="G51" s="29"/>
      <c r="I51" s="72"/>
      <c r="J51" s="80"/>
      <c r="K51" s="81"/>
      <c r="R51" s="12">
        <f t="shared" si="4"/>
        <v>2</v>
      </c>
      <c r="S51" s="12">
        <f t="shared" si="5"/>
        <v>1</v>
      </c>
      <c r="T51" s="12">
        <f t="shared" si="6"/>
        <v>1</v>
      </c>
      <c r="U51" s="12" t="str">
        <f t="shared" ref="U51:W54" si="9">IF(R51&lt;10, CONCATENATE("0", R51), R51)</f>
        <v>02</v>
      </c>
      <c r="V51" s="12" t="str">
        <f t="shared" si="9"/>
        <v>01</v>
      </c>
      <c r="W51" s="12" t="str">
        <f t="shared" si="9"/>
        <v>01</v>
      </c>
      <c r="X51" s="12" t="str">
        <f>IF(COUNTA($C51:$E51)=0, "", CONCATENATE("IO.", U51, IF(LEN($C51)&gt;0,"", CONCATENATE(".", V51, IF(LEN($D51)&gt;0,"",IF(LEN($E51)&gt;0,CONCATENATE(".",W51)))))))</f>
        <v/>
      </c>
    </row>
    <row r="52" spans="1:24">
      <c r="B52" s="35" t="str">
        <f t="shared" si="0"/>
        <v/>
      </c>
      <c r="C52" s="26"/>
      <c r="D52" s="26"/>
      <c r="E52" s="26"/>
      <c r="F52" s="28"/>
      <c r="G52" s="29"/>
      <c r="I52" s="72"/>
      <c r="J52" s="80"/>
      <c r="K52" s="81"/>
      <c r="R52" s="12">
        <f t="shared" si="4"/>
        <v>2</v>
      </c>
      <c r="S52" s="12">
        <f t="shared" si="5"/>
        <v>1</v>
      </c>
      <c r="T52" s="12">
        <f t="shared" si="6"/>
        <v>1</v>
      </c>
      <c r="U52" s="12" t="str">
        <f t="shared" si="9"/>
        <v>02</v>
      </c>
      <c r="V52" s="12" t="str">
        <f t="shared" si="9"/>
        <v>01</v>
      </c>
      <c r="W52" s="12" t="str">
        <f t="shared" si="9"/>
        <v>01</v>
      </c>
      <c r="X52" s="12" t="str">
        <f>IF(COUNTA($C52:$E52)=0, "", CONCATENATE("IO.", U52, IF(LEN($C52)&gt;0,"", CONCATENATE(".", V52, IF(LEN($D52)&gt;0,"",IF(LEN($E52)&gt;0,CONCATENATE(".",W52)))))))</f>
        <v/>
      </c>
    </row>
    <row r="53" spans="1:24">
      <c r="B53" s="35" t="str">
        <f t="shared" si="0"/>
        <v/>
      </c>
      <c r="C53" s="26"/>
      <c r="D53" s="26"/>
      <c r="E53" s="26"/>
      <c r="F53" s="28"/>
      <c r="G53" s="29"/>
      <c r="I53" s="72"/>
      <c r="J53" s="80"/>
      <c r="K53" s="81"/>
      <c r="R53" s="12">
        <f t="shared" si="4"/>
        <v>2</v>
      </c>
      <c r="S53" s="12">
        <f t="shared" si="5"/>
        <v>1</v>
      </c>
      <c r="T53" s="12">
        <f t="shared" si="6"/>
        <v>1</v>
      </c>
      <c r="U53" s="12" t="str">
        <f t="shared" si="9"/>
        <v>02</v>
      </c>
      <c r="V53" s="12" t="str">
        <f t="shared" si="9"/>
        <v>01</v>
      </c>
      <c r="W53" s="12" t="str">
        <f t="shared" si="9"/>
        <v>01</v>
      </c>
      <c r="X53" s="12" t="str">
        <f>IF(COUNTA($C53:$E53)=0, "", CONCATENATE("IO.", U53, IF(LEN($C53)&gt;0,"", CONCATENATE(".", V53, IF(LEN($D53)&gt;0,"",IF(LEN($E53)&gt;0,CONCATENATE(".",W53)))))))</f>
        <v/>
      </c>
    </row>
    <row r="54" spans="1:24" ht="15.75" thickBot="1">
      <c r="B54" s="36" t="str">
        <f t="shared" si="0"/>
        <v/>
      </c>
      <c r="C54" s="27"/>
      <c r="D54" s="27"/>
      <c r="E54" s="27"/>
      <c r="F54" s="30"/>
      <c r="G54" s="31"/>
      <c r="I54" s="73"/>
      <c r="J54" s="82"/>
      <c r="K54" s="83"/>
      <c r="R54" s="12">
        <f t="shared" si="4"/>
        <v>2</v>
      </c>
      <c r="S54" s="12">
        <f t="shared" si="5"/>
        <v>1</v>
      </c>
      <c r="T54" s="12">
        <f t="shared" si="6"/>
        <v>1</v>
      </c>
      <c r="U54" s="12" t="str">
        <f t="shared" si="9"/>
        <v>02</v>
      </c>
      <c r="V54" s="12" t="str">
        <f t="shared" si="9"/>
        <v>01</v>
      </c>
      <c r="W54" s="12" t="str">
        <f t="shared" si="9"/>
        <v>01</v>
      </c>
      <c r="X54" s="12" t="str">
        <f>IF(COUNTA($C54:$E54)=0, "", CONCATENATE("IO.", U54, IF(LEN($C54)&gt;0,"", CONCATENATE(".", V54, IF(LEN($D54)&gt;0,"",IF(LEN($E54)&gt;0,CONCATENATE(".",W54)))))))</f>
        <v/>
      </c>
    </row>
    <row r="55" spans="1:24">
      <c r="B55">
        <f t="shared" si="0"/>
        <v>0</v>
      </c>
    </row>
    <row r="56" spans="1:24">
      <c r="B56">
        <f t="shared" si="0"/>
        <v>0</v>
      </c>
    </row>
    <row r="57" spans="1:24">
      <c r="B57">
        <f t="shared" si="0"/>
        <v>0</v>
      </c>
    </row>
    <row r="58" spans="1:24">
      <c r="B58">
        <f t="shared" si="0"/>
        <v>0</v>
      </c>
    </row>
    <row r="59" spans="1:24">
      <c r="B59">
        <f t="shared" si="0"/>
        <v>0</v>
      </c>
    </row>
    <row r="60" spans="1:24">
      <c r="B60">
        <f t="shared" si="0"/>
        <v>0</v>
      </c>
    </row>
    <row r="61" spans="1:24">
      <c r="B61">
        <f t="shared" si="0"/>
        <v>0</v>
      </c>
    </row>
    <row r="62" spans="1:24">
      <c r="B62">
        <f t="shared" si="0"/>
        <v>0</v>
      </c>
    </row>
    <row r="63" spans="1:24">
      <c r="B63">
        <f t="shared" si="0"/>
        <v>0</v>
      </c>
    </row>
    <row r="64" spans="1:24">
      <c r="B64">
        <f t="shared" si="0"/>
        <v>0</v>
      </c>
    </row>
    <row r="65" spans="2:2">
      <c r="B65">
        <f t="shared" si="0"/>
        <v>0</v>
      </c>
    </row>
    <row r="66" spans="2:2">
      <c r="B66">
        <f t="shared" si="0"/>
        <v>0</v>
      </c>
    </row>
    <row r="67" spans="2:2">
      <c r="B67">
        <f t="shared" si="0"/>
        <v>0</v>
      </c>
    </row>
    <row r="68" spans="2:2">
      <c r="B68">
        <f t="shared" si="0"/>
        <v>0</v>
      </c>
    </row>
    <row r="69" spans="2:2">
      <c r="B69">
        <f t="shared" si="0"/>
        <v>0</v>
      </c>
    </row>
    <row r="70" spans="2:2">
      <c r="B70">
        <f t="shared" si="0"/>
        <v>0</v>
      </c>
    </row>
    <row r="71" spans="2:2">
      <c r="B71">
        <f t="shared" si="0"/>
        <v>0</v>
      </c>
    </row>
    <row r="72" spans="2:2">
      <c r="B72">
        <f t="shared" si="0"/>
        <v>0</v>
      </c>
    </row>
    <row r="73" spans="2:2">
      <c r="B73">
        <f t="shared" si="0"/>
        <v>0</v>
      </c>
    </row>
    <row r="74" spans="2:2">
      <c r="B74">
        <f t="shared" si="0"/>
        <v>0</v>
      </c>
    </row>
    <row r="75" spans="2:2">
      <c r="B75">
        <f t="shared" si="0"/>
        <v>0</v>
      </c>
    </row>
    <row r="76" spans="2:2">
      <c r="B76">
        <f t="shared" si="0"/>
        <v>0</v>
      </c>
    </row>
    <row r="77" spans="2:2">
      <c r="B77">
        <f t="shared" si="0"/>
        <v>0</v>
      </c>
    </row>
    <row r="78" spans="2:2">
      <c r="B78">
        <f t="shared" si="0"/>
        <v>0</v>
      </c>
    </row>
    <row r="79" spans="2:2">
      <c r="B79">
        <f t="shared" si="0"/>
        <v>0</v>
      </c>
    </row>
    <row r="80" spans="2:2">
      <c r="B80">
        <f t="shared" si="0"/>
        <v>0</v>
      </c>
    </row>
    <row r="81" spans="2:2">
      <c r="B81">
        <f t="shared" si="0"/>
        <v>0</v>
      </c>
    </row>
    <row r="82" spans="2:2">
      <c r="B82">
        <f t="shared" si="0"/>
        <v>0</v>
      </c>
    </row>
    <row r="83" spans="2:2">
      <c r="B83">
        <f t="shared" si="0"/>
        <v>0</v>
      </c>
    </row>
    <row r="84" spans="2:2">
      <c r="B84">
        <f t="shared" si="0"/>
        <v>0</v>
      </c>
    </row>
    <row r="85" spans="2:2">
      <c r="B85">
        <f t="shared" si="0"/>
        <v>0</v>
      </c>
    </row>
    <row r="86" spans="2:2">
      <c r="B86">
        <f t="shared" si="0"/>
        <v>0</v>
      </c>
    </row>
    <row r="87" spans="2:2">
      <c r="B87">
        <f t="shared" si="0"/>
        <v>0</v>
      </c>
    </row>
    <row r="88" spans="2:2">
      <c r="B88">
        <f t="shared" si="0"/>
        <v>0</v>
      </c>
    </row>
    <row r="89" spans="2:2">
      <c r="B89">
        <f t="shared" ref="B89:B152" si="10">X89</f>
        <v>0</v>
      </c>
    </row>
    <row r="90" spans="2:2">
      <c r="B90">
        <f t="shared" si="10"/>
        <v>0</v>
      </c>
    </row>
    <row r="91" spans="2:2">
      <c r="B91">
        <f t="shared" si="10"/>
        <v>0</v>
      </c>
    </row>
    <row r="92" spans="2:2">
      <c r="B92">
        <f t="shared" si="10"/>
        <v>0</v>
      </c>
    </row>
    <row r="93" spans="2:2">
      <c r="B93">
        <f t="shared" si="10"/>
        <v>0</v>
      </c>
    </row>
    <row r="94" spans="2:2">
      <c r="B94">
        <f t="shared" si="10"/>
        <v>0</v>
      </c>
    </row>
    <row r="95" spans="2:2">
      <c r="B95">
        <f t="shared" si="10"/>
        <v>0</v>
      </c>
    </row>
    <row r="96" spans="2:2">
      <c r="B96">
        <f t="shared" si="10"/>
        <v>0</v>
      </c>
    </row>
    <row r="97" spans="2:2">
      <c r="B97">
        <f t="shared" si="10"/>
        <v>0</v>
      </c>
    </row>
    <row r="98" spans="2:2">
      <c r="B98">
        <f t="shared" si="10"/>
        <v>0</v>
      </c>
    </row>
    <row r="99" spans="2:2">
      <c r="B99">
        <f t="shared" si="10"/>
        <v>0</v>
      </c>
    </row>
    <row r="100" spans="2:2">
      <c r="B100">
        <f t="shared" si="10"/>
        <v>0</v>
      </c>
    </row>
    <row r="101" spans="2:2">
      <c r="B101">
        <f t="shared" si="10"/>
        <v>0</v>
      </c>
    </row>
    <row r="102" spans="2:2">
      <c r="B102">
        <f t="shared" si="10"/>
        <v>0</v>
      </c>
    </row>
    <row r="103" spans="2:2">
      <c r="B103">
        <f t="shared" si="10"/>
        <v>0</v>
      </c>
    </row>
    <row r="104" spans="2:2">
      <c r="B104">
        <f t="shared" si="10"/>
        <v>0</v>
      </c>
    </row>
    <row r="105" spans="2:2">
      <c r="B105">
        <f t="shared" si="10"/>
        <v>0</v>
      </c>
    </row>
    <row r="106" spans="2:2">
      <c r="B106">
        <f t="shared" si="10"/>
        <v>0</v>
      </c>
    </row>
    <row r="107" spans="2:2">
      <c r="B107">
        <f t="shared" si="10"/>
        <v>0</v>
      </c>
    </row>
    <row r="108" spans="2:2">
      <c r="B108">
        <f t="shared" si="10"/>
        <v>0</v>
      </c>
    </row>
    <row r="109" spans="2:2">
      <c r="B109">
        <f t="shared" si="10"/>
        <v>0</v>
      </c>
    </row>
    <row r="110" spans="2:2">
      <c r="B110">
        <f t="shared" si="10"/>
        <v>0</v>
      </c>
    </row>
    <row r="111" spans="2:2">
      <c r="B111">
        <f t="shared" si="10"/>
        <v>0</v>
      </c>
    </row>
    <row r="112" spans="2:2">
      <c r="B112">
        <f t="shared" si="10"/>
        <v>0</v>
      </c>
    </row>
    <row r="113" spans="2:2">
      <c r="B113">
        <f t="shared" si="10"/>
        <v>0</v>
      </c>
    </row>
    <row r="114" spans="2:2">
      <c r="B114">
        <f t="shared" si="10"/>
        <v>0</v>
      </c>
    </row>
    <row r="115" spans="2:2">
      <c r="B115">
        <f t="shared" si="10"/>
        <v>0</v>
      </c>
    </row>
    <row r="116" spans="2:2">
      <c r="B116">
        <f t="shared" si="10"/>
        <v>0</v>
      </c>
    </row>
    <row r="117" spans="2:2">
      <c r="B117">
        <f t="shared" si="10"/>
        <v>0</v>
      </c>
    </row>
    <row r="118" spans="2:2">
      <c r="B118">
        <f t="shared" si="10"/>
        <v>0</v>
      </c>
    </row>
    <row r="119" spans="2:2">
      <c r="B119">
        <f t="shared" si="10"/>
        <v>0</v>
      </c>
    </row>
    <row r="120" spans="2:2">
      <c r="B120">
        <f t="shared" si="10"/>
        <v>0</v>
      </c>
    </row>
    <row r="121" spans="2:2">
      <c r="B121">
        <f t="shared" si="10"/>
        <v>0</v>
      </c>
    </row>
    <row r="122" spans="2:2">
      <c r="B122">
        <f t="shared" si="10"/>
        <v>0</v>
      </c>
    </row>
    <row r="123" spans="2:2">
      <c r="B123">
        <f t="shared" si="10"/>
        <v>0</v>
      </c>
    </row>
    <row r="124" spans="2:2">
      <c r="B124">
        <f t="shared" si="10"/>
        <v>0</v>
      </c>
    </row>
    <row r="125" spans="2:2">
      <c r="B125">
        <f t="shared" si="10"/>
        <v>0</v>
      </c>
    </row>
    <row r="126" spans="2:2">
      <c r="B126">
        <f t="shared" si="10"/>
        <v>0</v>
      </c>
    </row>
    <row r="127" spans="2:2">
      <c r="B127">
        <f t="shared" si="10"/>
        <v>0</v>
      </c>
    </row>
    <row r="128" spans="2:2">
      <c r="B128">
        <f t="shared" si="10"/>
        <v>0</v>
      </c>
    </row>
    <row r="129" spans="2:2">
      <c r="B129">
        <f t="shared" si="10"/>
        <v>0</v>
      </c>
    </row>
    <row r="130" spans="2:2">
      <c r="B130">
        <f t="shared" si="10"/>
        <v>0</v>
      </c>
    </row>
    <row r="131" spans="2:2">
      <c r="B131">
        <f t="shared" si="10"/>
        <v>0</v>
      </c>
    </row>
    <row r="132" spans="2:2">
      <c r="B132">
        <f t="shared" si="10"/>
        <v>0</v>
      </c>
    </row>
    <row r="133" spans="2:2">
      <c r="B133">
        <f t="shared" si="10"/>
        <v>0</v>
      </c>
    </row>
    <row r="134" spans="2:2">
      <c r="B134">
        <f t="shared" si="10"/>
        <v>0</v>
      </c>
    </row>
    <row r="135" spans="2:2">
      <c r="B135">
        <f t="shared" si="10"/>
        <v>0</v>
      </c>
    </row>
    <row r="136" spans="2:2">
      <c r="B136">
        <f t="shared" si="10"/>
        <v>0</v>
      </c>
    </row>
    <row r="137" spans="2:2">
      <c r="B137">
        <f t="shared" si="10"/>
        <v>0</v>
      </c>
    </row>
    <row r="138" spans="2:2">
      <c r="B138">
        <f t="shared" si="10"/>
        <v>0</v>
      </c>
    </row>
    <row r="139" spans="2:2">
      <c r="B139">
        <f t="shared" si="10"/>
        <v>0</v>
      </c>
    </row>
    <row r="140" spans="2:2">
      <c r="B140">
        <f t="shared" si="10"/>
        <v>0</v>
      </c>
    </row>
    <row r="141" spans="2:2">
      <c r="B141">
        <f t="shared" si="10"/>
        <v>0</v>
      </c>
    </row>
    <row r="142" spans="2:2">
      <c r="B142">
        <f t="shared" si="10"/>
        <v>0</v>
      </c>
    </row>
    <row r="143" spans="2:2">
      <c r="B143">
        <f t="shared" si="10"/>
        <v>0</v>
      </c>
    </row>
    <row r="144" spans="2:2">
      <c r="B144">
        <f t="shared" si="10"/>
        <v>0</v>
      </c>
    </row>
    <row r="145" spans="2:2">
      <c r="B145">
        <f t="shared" si="10"/>
        <v>0</v>
      </c>
    </row>
    <row r="146" spans="2:2">
      <c r="B146">
        <f t="shared" si="10"/>
        <v>0</v>
      </c>
    </row>
    <row r="147" spans="2:2">
      <c r="B147">
        <f t="shared" si="10"/>
        <v>0</v>
      </c>
    </row>
    <row r="148" spans="2:2">
      <c r="B148">
        <f t="shared" si="10"/>
        <v>0</v>
      </c>
    </row>
    <row r="149" spans="2:2">
      <c r="B149">
        <f t="shared" si="10"/>
        <v>0</v>
      </c>
    </row>
    <row r="150" spans="2:2">
      <c r="B150">
        <f t="shared" si="10"/>
        <v>0</v>
      </c>
    </row>
    <row r="151" spans="2:2">
      <c r="B151">
        <f t="shared" si="10"/>
        <v>0</v>
      </c>
    </row>
    <row r="152" spans="2:2">
      <c r="B152">
        <f t="shared" si="10"/>
        <v>0</v>
      </c>
    </row>
    <row r="153" spans="2:2">
      <c r="B153">
        <f t="shared" ref="B153:B204" si="11">X153</f>
        <v>0</v>
      </c>
    </row>
    <row r="154" spans="2:2">
      <c r="B154">
        <f t="shared" si="11"/>
        <v>0</v>
      </c>
    </row>
    <row r="155" spans="2:2">
      <c r="B155">
        <f t="shared" si="11"/>
        <v>0</v>
      </c>
    </row>
    <row r="156" spans="2:2">
      <c r="B156">
        <f t="shared" si="11"/>
        <v>0</v>
      </c>
    </row>
    <row r="157" spans="2:2">
      <c r="B157">
        <f t="shared" si="11"/>
        <v>0</v>
      </c>
    </row>
    <row r="158" spans="2:2">
      <c r="B158">
        <f t="shared" si="11"/>
        <v>0</v>
      </c>
    </row>
    <row r="159" spans="2:2">
      <c r="B159">
        <f t="shared" si="11"/>
        <v>0</v>
      </c>
    </row>
    <row r="160" spans="2:2">
      <c r="B160">
        <f t="shared" si="11"/>
        <v>0</v>
      </c>
    </row>
    <row r="161" spans="2:2">
      <c r="B161">
        <f t="shared" si="11"/>
        <v>0</v>
      </c>
    </row>
    <row r="162" spans="2:2">
      <c r="B162">
        <f t="shared" si="11"/>
        <v>0</v>
      </c>
    </row>
    <row r="163" spans="2:2">
      <c r="B163">
        <f t="shared" si="11"/>
        <v>0</v>
      </c>
    </row>
    <row r="164" spans="2:2">
      <c r="B164">
        <f t="shared" si="11"/>
        <v>0</v>
      </c>
    </row>
    <row r="165" spans="2:2">
      <c r="B165">
        <f t="shared" si="11"/>
        <v>0</v>
      </c>
    </row>
    <row r="166" spans="2:2">
      <c r="B166">
        <f t="shared" si="11"/>
        <v>0</v>
      </c>
    </row>
    <row r="167" spans="2:2">
      <c r="B167">
        <f t="shared" si="11"/>
        <v>0</v>
      </c>
    </row>
    <row r="168" spans="2:2">
      <c r="B168">
        <f t="shared" si="11"/>
        <v>0</v>
      </c>
    </row>
    <row r="169" spans="2:2">
      <c r="B169">
        <f t="shared" si="11"/>
        <v>0</v>
      </c>
    </row>
    <row r="170" spans="2:2">
      <c r="B170">
        <f t="shared" si="11"/>
        <v>0</v>
      </c>
    </row>
    <row r="171" spans="2:2">
      <c r="B171">
        <f t="shared" si="11"/>
        <v>0</v>
      </c>
    </row>
    <row r="172" spans="2:2">
      <c r="B172">
        <f t="shared" si="11"/>
        <v>0</v>
      </c>
    </row>
    <row r="173" spans="2:2">
      <c r="B173">
        <f t="shared" si="11"/>
        <v>0</v>
      </c>
    </row>
    <row r="174" spans="2:2">
      <c r="B174">
        <f t="shared" si="11"/>
        <v>0</v>
      </c>
    </row>
    <row r="175" spans="2:2">
      <c r="B175">
        <f t="shared" si="11"/>
        <v>0</v>
      </c>
    </row>
    <row r="176" spans="2:2">
      <c r="B176">
        <f t="shared" si="11"/>
        <v>0</v>
      </c>
    </row>
    <row r="177" spans="2:2">
      <c r="B177">
        <f t="shared" si="11"/>
        <v>0</v>
      </c>
    </row>
    <row r="178" spans="2:2">
      <c r="B178">
        <f t="shared" si="11"/>
        <v>0</v>
      </c>
    </row>
    <row r="179" spans="2:2">
      <c r="B179">
        <f t="shared" si="11"/>
        <v>0</v>
      </c>
    </row>
    <row r="180" spans="2:2">
      <c r="B180">
        <f t="shared" si="11"/>
        <v>0</v>
      </c>
    </row>
    <row r="181" spans="2:2">
      <c r="B181">
        <f t="shared" si="11"/>
        <v>0</v>
      </c>
    </row>
    <row r="182" spans="2:2">
      <c r="B182">
        <f t="shared" si="11"/>
        <v>0</v>
      </c>
    </row>
    <row r="183" spans="2:2">
      <c r="B183">
        <f t="shared" si="11"/>
        <v>0</v>
      </c>
    </row>
    <row r="184" spans="2:2">
      <c r="B184">
        <f t="shared" si="11"/>
        <v>0</v>
      </c>
    </row>
    <row r="185" spans="2:2">
      <c r="B185">
        <f t="shared" si="11"/>
        <v>0</v>
      </c>
    </row>
    <row r="186" spans="2:2">
      <c r="B186">
        <f t="shared" si="11"/>
        <v>0</v>
      </c>
    </row>
    <row r="187" spans="2:2">
      <c r="B187">
        <f t="shared" si="11"/>
        <v>0</v>
      </c>
    </row>
    <row r="188" spans="2:2">
      <c r="B188">
        <f t="shared" si="11"/>
        <v>0</v>
      </c>
    </row>
    <row r="189" spans="2:2">
      <c r="B189">
        <f t="shared" si="11"/>
        <v>0</v>
      </c>
    </row>
    <row r="190" spans="2:2">
      <c r="B190">
        <f t="shared" si="11"/>
        <v>0</v>
      </c>
    </row>
    <row r="191" spans="2:2">
      <c r="B191">
        <f t="shared" si="11"/>
        <v>0</v>
      </c>
    </row>
    <row r="192" spans="2:2">
      <c r="B192">
        <f t="shared" si="11"/>
        <v>0</v>
      </c>
    </row>
    <row r="193" spans="2:2">
      <c r="B193">
        <f t="shared" si="11"/>
        <v>0</v>
      </c>
    </row>
    <row r="194" spans="2:2">
      <c r="B194">
        <f t="shared" si="11"/>
        <v>0</v>
      </c>
    </row>
    <row r="195" spans="2:2">
      <c r="B195">
        <f t="shared" si="11"/>
        <v>0</v>
      </c>
    </row>
    <row r="196" spans="2:2">
      <c r="B196">
        <f t="shared" si="11"/>
        <v>0</v>
      </c>
    </row>
    <row r="197" spans="2:2">
      <c r="B197">
        <f t="shared" si="11"/>
        <v>0</v>
      </c>
    </row>
    <row r="198" spans="2:2">
      <c r="B198">
        <f t="shared" si="11"/>
        <v>0</v>
      </c>
    </row>
    <row r="199" spans="2:2">
      <c r="B199">
        <f t="shared" si="11"/>
        <v>0</v>
      </c>
    </row>
    <row r="200" spans="2:2">
      <c r="B200">
        <f t="shared" si="11"/>
        <v>0</v>
      </c>
    </row>
    <row r="201" spans="2:2">
      <c r="B201">
        <f t="shared" si="11"/>
        <v>0</v>
      </c>
    </row>
    <row r="202" spans="2:2">
      <c r="B202">
        <f t="shared" si="11"/>
        <v>0</v>
      </c>
    </row>
    <row r="203" spans="2:2">
      <c r="B203">
        <f t="shared" si="11"/>
        <v>0</v>
      </c>
    </row>
    <row r="204" spans="2:2">
      <c r="B204">
        <f t="shared" si="11"/>
        <v>0</v>
      </c>
    </row>
  </sheetData>
  <mergeCells count="4">
    <mergeCell ref="B3:G3"/>
    <mergeCell ref="B2:F2"/>
    <mergeCell ref="I2:K2"/>
    <mergeCell ref="J3:K3"/>
  </mergeCells>
  <conditionalFormatting sqref="B5:G54">
    <cfRule type="expression" dxfId="126" priority="3" stopIfTrue="1">
      <formula>LEN($C5)&gt;0</formula>
    </cfRule>
    <cfRule type="expression" dxfId="125" priority="4" stopIfTrue="1">
      <formula>LEN($D5)&gt;0</formula>
    </cfRule>
  </conditionalFormatting>
  <conditionalFormatting sqref="J5:J54">
    <cfRule type="cellIs" dxfId="124" priority="2" stopIfTrue="1" operator="equal">
      <formula>"P"</formula>
    </cfRule>
  </conditionalFormatting>
  <conditionalFormatting sqref="K5:K54">
    <cfRule type="cellIs" dxfId="123" priority="1" stopIfTrue="1" operator="equal">
      <formula>"P"</formula>
    </cfRule>
  </conditionalFormatting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0066"/>
  </sheetPr>
  <dimension ref="B1:BE59"/>
  <sheetViews>
    <sheetView showGridLines="0" zoomScale="75" zoomScaleNormal="75" workbookViewId="0">
      <pane xSplit="6" ySplit="9" topLeftCell="G10" activePane="bottomRight" state="frozen"/>
      <selection pane="topRight" activeCell="G1" sqref="G1"/>
      <selection pane="bottomLeft" activeCell="A10" sqref="A10"/>
      <selection pane="bottomRight" activeCell="G10" sqref="G10"/>
    </sheetView>
  </sheetViews>
  <sheetFormatPr baseColWidth="10" defaultColWidth="9.140625" defaultRowHeight="12.75"/>
  <cols>
    <col min="1" max="1" width="1.7109375" style="16" customWidth="1"/>
    <col min="2" max="2" width="15.7109375" style="14" customWidth="1"/>
    <col min="3" max="5" width="3.7109375" style="14" customWidth="1"/>
    <col min="6" max="6" width="50.7109375" style="14" customWidth="1"/>
    <col min="7" max="9" width="3.7109375" style="14" customWidth="1"/>
    <col min="10" max="10" width="3.7109375" style="15" customWidth="1"/>
    <col min="11" max="11" width="3.7109375" style="14" customWidth="1"/>
    <col min="12" max="12" width="3.7109375" style="15" customWidth="1"/>
    <col min="13" max="16" width="3.7109375" style="14" customWidth="1"/>
    <col min="17" max="56" width="3.7109375" style="16" customWidth="1"/>
    <col min="57" max="57" width="9.140625" style="17"/>
    <col min="58" max="16384" width="9.140625" style="16"/>
  </cols>
  <sheetData>
    <row r="1" spans="2:57" ht="13.5" thickBot="1">
      <c r="J1" s="14"/>
      <c r="L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</row>
    <row r="2" spans="2:57" ht="29.25" customHeight="1" thickBot="1">
      <c r="B2" s="122" t="str">
        <f>INDEX!H10</f>
        <v>Business Services to Information Objects</v>
      </c>
      <c r="C2" s="123"/>
      <c r="D2" s="123"/>
      <c r="E2" s="123"/>
      <c r="F2" s="124"/>
      <c r="G2" s="125" t="str">
        <f>INDEX!H11</f>
        <v>Identifies the Information Objects used by the Business Services.</v>
      </c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48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18"/>
    </row>
    <row r="3" spans="2:57" ht="13.5" thickBot="1">
      <c r="B3" s="127" t="s">
        <v>0</v>
      </c>
      <c r="C3" s="128"/>
      <c r="D3" s="128"/>
      <c r="E3" s="128"/>
      <c r="F3" s="128"/>
      <c r="G3" s="128"/>
      <c r="H3" s="128"/>
      <c r="I3" s="128"/>
      <c r="J3" s="128"/>
      <c r="K3" s="128"/>
      <c r="L3" s="37"/>
      <c r="M3" s="37"/>
      <c r="N3" s="37"/>
      <c r="O3" s="37"/>
      <c r="P3" s="37"/>
      <c r="Q3" s="34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45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19"/>
    </row>
    <row r="4" spans="2:57" s="5" customFormat="1" ht="61.5" customHeight="1">
      <c r="B4" s="129" t="s">
        <v>6</v>
      </c>
      <c r="C4" s="132"/>
      <c r="D4" s="133"/>
      <c r="E4" s="134"/>
      <c r="F4" s="141"/>
      <c r="G4" s="63" t="s">
        <v>51</v>
      </c>
      <c r="H4" s="64" t="s">
        <v>52</v>
      </c>
      <c r="I4" s="64" t="s">
        <v>53</v>
      </c>
      <c r="J4" s="64" t="s">
        <v>54</v>
      </c>
      <c r="K4" s="64" t="s">
        <v>55</v>
      </c>
      <c r="L4" s="64" t="s">
        <v>56</v>
      </c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7"/>
      <c r="BE4" s="4"/>
    </row>
    <row r="5" spans="2:57" s="5" customFormat="1" ht="15.75">
      <c r="B5" s="130"/>
      <c r="C5" s="135"/>
      <c r="D5" s="136"/>
      <c r="E5" s="137"/>
      <c r="F5" s="142"/>
      <c r="G5" s="65" t="s">
        <v>7</v>
      </c>
      <c r="H5" s="66"/>
      <c r="I5" s="66"/>
      <c r="J5" s="66" t="s">
        <v>7</v>
      </c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8"/>
      <c r="BE5" s="4"/>
    </row>
    <row r="6" spans="2:57" s="5" customFormat="1" ht="15.75">
      <c r="B6" s="130"/>
      <c r="C6" s="135"/>
      <c r="D6" s="136"/>
      <c r="E6" s="137"/>
      <c r="F6" s="142"/>
      <c r="G6" s="65"/>
      <c r="H6" s="66" t="s">
        <v>7</v>
      </c>
      <c r="I6" s="66"/>
      <c r="J6" s="66"/>
      <c r="K6" s="66" t="s">
        <v>7</v>
      </c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8"/>
      <c r="BE6" s="4"/>
    </row>
    <row r="7" spans="2:57" s="5" customFormat="1" ht="15.75">
      <c r="B7" s="130"/>
      <c r="C7" s="135"/>
      <c r="D7" s="136"/>
      <c r="E7" s="137"/>
      <c r="F7" s="142"/>
      <c r="G7" s="65"/>
      <c r="H7" s="66"/>
      <c r="I7" s="66" t="s">
        <v>7</v>
      </c>
      <c r="J7" s="66"/>
      <c r="K7" s="66"/>
      <c r="L7" s="66" t="s">
        <v>7</v>
      </c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8"/>
      <c r="BE7" s="4"/>
    </row>
    <row r="8" spans="2:57" s="5" customFormat="1" ht="150" customHeight="1" thickBot="1">
      <c r="B8" s="131"/>
      <c r="C8" s="138"/>
      <c r="D8" s="139"/>
      <c r="E8" s="140"/>
      <c r="F8" s="143"/>
      <c r="G8" s="53" t="s">
        <v>57</v>
      </c>
      <c r="H8" s="50" t="s">
        <v>58</v>
      </c>
      <c r="I8" s="50" t="s">
        <v>59</v>
      </c>
      <c r="J8" s="50" t="s">
        <v>60</v>
      </c>
      <c r="K8" s="50" t="s">
        <v>61</v>
      </c>
      <c r="L8" s="50" t="s">
        <v>62</v>
      </c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69"/>
      <c r="BE8" s="70"/>
    </row>
    <row r="9" spans="2:57" ht="13.5" thickBot="1">
      <c r="B9" s="55"/>
      <c r="C9" s="56"/>
      <c r="D9" s="56"/>
      <c r="E9" s="56"/>
      <c r="F9" s="57"/>
      <c r="G9" s="47">
        <f t="shared" ref="G9:BD9" si="0">COUNTA(G10:G59)</f>
        <v>0</v>
      </c>
      <c r="H9" s="46">
        <f t="shared" si="0"/>
        <v>0</v>
      </c>
      <c r="I9" s="46">
        <f t="shared" si="0"/>
        <v>1</v>
      </c>
      <c r="J9" s="46">
        <f t="shared" si="0"/>
        <v>0</v>
      </c>
      <c r="K9" s="46">
        <f t="shared" si="0"/>
        <v>0</v>
      </c>
      <c r="L9" s="46">
        <f t="shared" si="0"/>
        <v>1</v>
      </c>
      <c r="M9" s="46">
        <f t="shared" si="0"/>
        <v>0</v>
      </c>
      <c r="N9" s="46">
        <f t="shared" si="0"/>
        <v>0</v>
      </c>
      <c r="O9" s="46">
        <f t="shared" si="0"/>
        <v>0</v>
      </c>
      <c r="P9" s="46">
        <f t="shared" si="0"/>
        <v>0</v>
      </c>
      <c r="Q9" s="46">
        <f t="shared" si="0"/>
        <v>0</v>
      </c>
      <c r="R9" s="46">
        <f t="shared" si="0"/>
        <v>0</v>
      </c>
      <c r="S9" s="46">
        <f t="shared" si="0"/>
        <v>0</v>
      </c>
      <c r="T9" s="46">
        <f t="shared" si="0"/>
        <v>0</v>
      </c>
      <c r="U9" s="46">
        <f t="shared" si="0"/>
        <v>0</v>
      </c>
      <c r="V9" s="46">
        <f t="shared" si="0"/>
        <v>0</v>
      </c>
      <c r="W9" s="46">
        <f t="shared" si="0"/>
        <v>0</v>
      </c>
      <c r="X9" s="46">
        <f t="shared" si="0"/>
        <v>0</v>
      </c>
      <c r="Y9" s="46">
        <f t="shared" si="0"/>
        <v>0</v>
      </c>
      <c r="Z9" s="46">
        <f t="shared" si="0"/>
        <v>0</v>
      </c>
      <c r="AA9" s="46">
        <f t="shared" si="0"/>
        <v>0</v>
      </c>
      <c r="AB9" s="46">
        <f t="shared" si="0"/>
        <v>0</v>
      </c>
      <c r="AC9" s="46">
        <f t="shared" si="0"/>
        <v>0</v>
      </c>
      <c r="AD9" s="46">
        <f t="shared" si="0"/>
        <v>0</v>
      </c>
      <c r="AE9" s="46">
        <f t="shared" si="0"/>
        <v>0</v>
      </c>
      <c r="AF9" s="46">
        <f t="shared" si="0"/>
        <v>0</v>
      </c>
      <c r="AG9" s="46">
        <f t="shared" si="0"/>
        <v>0</v>
      </c>
      <c r="AH9" s="46">
        <f t="shared" si="0"/>
        <v>0</v>
      </c>
      <c r="AI9" s="46">
        <f t="shared" si="0"/>
        <v>0</v>
      </c>
      <c r="AJ9" s="46">
        <f t="shared" si="0"/>
        <v>0</v>
      </c>
      <c r="AK9" s="46">
        <f t="shared" si="0"/>
        <v>0</v>
      </c>
      <c r="AL9" s="46">
        <f t="shared" si="0"/>
        <v>0</v>
      </c>
      <c r="AM9" s="46">
        <f t="shared" si="0"/>
        <v>0</v>
      </c>
      <c r="AN9" s="46">
        <f t="shared" si="0"/>
        <v>0</v>
      </c>
      <c r="AO9" s="46">
        <f t="shared" si="0"/>
        <v>0</v>
      </c>
      <c r="AP9" s="46">
        <f t="shared" si="0"/>
        <v>0</v>
      </c>
      <c r="AQ9" s="46">
        <f t="shared" si="0"/>
        <v>0</v>
      </c>
      <c r="AR9" s="46">
        <f t="shared" si="0"/>
        <v>0</v>
      </c>
      <c r="AS9" s="46">
        <f t="shared" si="0"/>
        <v>0</v>
      </c>
      <c r="AT9" s="46">
        <f t="shared" si="0"/>
        <v>0</v>
      </c>
      <c r="AU9" s="46">
        <f t="shared" si="0"/>
        <v>0</v>
      </c>
      <c r="AV9" s="46">
        <f t="shared" si="0"/>
        <v>0</v>
      </c>
      <c r="AW9" s="46">
        <f t="shared" si="0"/>
        <v>0</v>
      </c>
      <c r="AX9" s="46">
        <f t="shared" si="0"/>
        <v>0</v>
      </c>
      <c r="AY9" s="46">
        <f t="shared" si="0"/>
        <v>0</v>
      </c>
      <c r="AZ9" s="46">
        <f t="shared" si="0"/>
        <v>0</v>
      </c>
      <c r="BA9" s="46">
        <f t="shared" si="0"/>
        <v>0</v>
      </c>
      <c r="BB9" s="46">
        <f t="shared" si="0"/>
        <v>0</v>
      </c>
      <c r="BC9" s="46">
        <f t="shared" si="0"/>
        <v>0</v>
      </c>
      <c r="BD9" s="43">
        <f t="shared" si="0"/>
        <v>0</v>
      </c>
      <c r="BE9" s="44"/>
    </row>
    <row r="10" spans="2:57">
      <c r="B10" s="58" t="s">
        <v>38</v>
      </c>
      <c r="C10" s="59" t="s">
        <v>7</v>
      </c>
      <c r="D10" s="59"/>
      <c r="E10" s="59"/>
      <c r="F10" s="60" t="s">
        <v>39</v>
      </c>
      <c r="G10" s="54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2"/>
      <c r="BE10" s="38">
        <f>COUNTA(G10:BD10)+IF(COUNTA(C10:D10)&gt;0, 1, 0)</f>
        <v>1</v>
      </c>
    </row>
    <row r="11" spans="2:57">
      <c r="B11" s="6" t="s">
        <v>40</v>
      </c>
      <c r="C11" s="61"/>
      <c r="D11" s="61" t="s">
        <v>7</v>
      </c>
      <c r="E11" s="61" t="s">
        <v>7</v>
      </c>
      <c r="F11" s="7" t="s">
        <v>41</v>
      </c>
      <c r="G11" s="20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2"/>
      <c r="BE11" s="39">
        <f t="shared" ref="BE11:BE59" si="1">COUNTA(G11:BD11)+IF(COUNTA(C11:D11)&gt;0, 1, 0)</f>
        <v>1</v>
      </c>
    </row>
    <row r="12" spans="2:57">
      <c r="B12" s="6" t="s">
        <v>42</v>
      </c>
      <c r="C12" s="61"/>
      <c r="D12" s="61"/>
      <c r="E12" s="61" t="s">
        <v>7</v>
      </c>
      <c r="F12" s="7" t="s">
        <v>43</v>
      </c>
      <c r="G12" s="20"/>
      <c r="H12" s="21"/>
      <c r="I12" s="21" t="s">
        <v>50</v>
      </c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2"/>
      <c r="BE12" s="39">
        <f t="shared" si="1"/>
        <v>1</v>
      </c>
    </row>
    <row r="13" spans="2:57">
      <c r="B13" s="6" t="s">
        <v>44</v>
      </c>
      <c r="C13" s="61" t="s">
        <v>7</v>
      </c>
      <c r="D13" s="61"/>
      <c r="E13" s="61"/>
      <c r="F13" s="7" t="s">
        <v>45</v>
      </c>
      <c r="G13" s="20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2"/>
      <c r="BE13" s="39">
        <f t="shared" si="1"/>
        <v>1</v>
      </c>
    </row>
    <row r="14" spans="2:57">
      <c r="B14" s="6" t="s">
        <v>46</v>
      </c>
      <c r="C14" s="61"/>
      <c r="D14" s="61" t="s">
        <v>7</v>
      </c>
      <c r="E14" s="61"/>
      <c r="F14" s="7" t="s">
        <v>47</v>
      </c>
      <c r="G14" s="20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2"/>
      <c r="BE14" s="39">
        <f t="shared" si="1"/>
        <v>1</v>
      </c>
    </row>
    <row r="15" spans="2:57">
      <c r="B15" s="6" t="s">
        <v>48</v>
      </c>
      <c r="C15" s="61"/>
      <c r="D15" s="61"/>
      <c r="E15" s="61" t="s">
        <v>7</v>
      </c>
      <c r="F15" s="7" t="s">
        <v>49</v>
      </c>
      <c r="G15" s="20"/>
      <c r="H15" s="21"/>
      <c r="I15" s="21"/>
      <c r="J15" s="21"/>
      <c r="K15" s="21"/>
      <c r="L15" s="21" t="s">
        <v>50</v>
      </c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2"/>
      <c r="BE15" s="39">
        <f t="shared" si="1"/>
        <v>1</v>
      </c>
    </row>
    <row r="16" spans="2:57">
      <c r="B16" s="6"/>
      <c r="C16" s="61"/>
      <c r="D16" s="61"/>
      <c r="E16" s="61"/>
      <c r="F16" s="7"/>
      <c r="G16" s="20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2"/>
      <c r="BE16" s="39">
        <f t="shared" si="1"/>
        <v>0</v>
      </c>
    </row>
    <row r="17" spans="2:57">
      <c r="B17" s="6"/>
      <c r="C17" s="61"/>
      <c r="D17" s="61"/>
      <c r="E17" s="61"/>
      <c r="F17" s="7"/>
      <c r="G17" s="20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2"/>
      <c r="BE17" s="39">
        <f t="shared" si="1"/>
        <v>0</v>
      </c>
    </row>
    <row r="18" spans="2:57">
      <c r="B18" s="6"/>
      <c r="C18" s="61"/>
      <c r="D18" s="61"/>
      <c r="E18" s="61"/>
      <c r="F18" s="7"/>
      <c r="G18" s="20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2"/>
      <c r="BE18" s="39">
        <f t="shared" si="1"/>
        <v>0</v>
      </c>
    </row>
    <row r="19" spans="2:57">
      <c r="B19" s="6"/>
      <c r="C19" s="61"/>
      <c r="D19" s="61"/>
      <c r="E19" s="61"/>
      <c r="F19" s="7"/>
      <c r="G19" s="20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2"/>
      <c r="BE19" s="39">
        <f t="shared" si="1"/>
        <v>0</v>
      </c>
    </row>
    <row r="20" spans="2:57">
      <c r="B20" s="6"/>
      <c r="C20" s="61"/>
      <c r="D20" s="61"/>
      <c r="E20" s="61"/>
      <c r="F20" s="7"/>
      <c r="G20" s="20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2"/>
      <c r="BE20" s="39">
        <f t="shared" si="1"/>
        <v>0</v>
      </c>
    </row>
    <row r="21" spans="2:57">
      <c r="B21" s="6"/>
      <c r="C21" s="61"/>
      <c r="D21" s="61"/>
      <c r="E21" s="61"/>
      <c r="F21" s="7"/>
      <c r="G21" s="20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2"/>
      <c r="BE21" s="39">
        <f t="shared" si="1"/>
        <v>0</v>
      </c>
    </row>
    <row r="22" spans="2:57">
      <c r="B22" s="6"/>
      <c r="C22" s="61"/>
      <c r="D22" s="61"/>
      <c r="E22" s="61"/>
      <c r="F22" s="7"/>
      <c r="G22" s="20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2"/>
      <c r="BE22" s="39">
        <f t="shared" si="1"/>
        <v>0</v>
      </c>
    </row>
    <row r="23" spans="2:57">
      <c r="B23" s="6"/>
      <c r="C23" s="61"/>
      <c r="D23" s="61"/>
      <c r="E23" s="61"/>
      <c r="F23" s="7"/>
      <c r="G23" s="20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2"/>
      <c r="BE23" s="39">
        <f t="shared" si="1"/>
        <v>0</v>
      </c>
    </row>
    <row r="24" spans="2:57">
      <c r="B24" s="6"/>
      <c r="C24" s="61"/>
      <c r="D24" s="61"/>
      <c r="E24" s="61"/>
      <c r="F24" s="7"/>
      <c r="G24" s="20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2"/>
      <c r="BE24" s="39">
        <f t="shared" si="1"/>
        <v>0</v>
      </c>
    </row>
    <row r="25" spans="2:57">
      <c r="B25" s="6"/>
      <c r="C25" s="61"/>
      <c r="D25" s="61"/>
      <c r="E25" s="61"/>
      <c r="F25" s="7"/>
      <c r="G25" s="20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2"/>
      <c r="BE25" s="39">
        <f t="shared" si="1"/>
        <v>0</v>
      </c>
    </row>
    <row r="26" spans="2:57">
      <c r="B26" s="6"/>
      <c r="C26" s="61"/>
      <c r="D26" s="61"/>
      <c r="E26" s="61"/>
      <c r="F26" s="7"/>
      <c r="G26" s="20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2"/>
      <c r="BE26" s="39">
        <f t="shared" si="1"/>
        <v>0</v>
      </c>
    </row>
    <row r="27" spans="2:57">
      <c r="B27" s="6"/>
      <c r="C27" s="61"/>
      <c r="D27" s="61"/>
      <c r="E27" s="61"/>
      <c r="F27" s="7"/>
      <c r="G27" s="20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2"/>
      <c r="BE27" s="39">
        <f t="shared" si="1"/>
        <v>0</v>
      </c>
    </row>
    <row r="28" spans="2:57">
      <c r="B28" s="6"/>
      <c r="C28" s="61"/>
      <c r="D28" s="61"/>
      <c r="E28" s="61"/>
      <c r="F28" s="7"/>
      <c r="G28" s="20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2"/>
      <c r="BE28" s="39">
        <f t="shared" si="1"/>
        <v>0</v>
      </c>
    </row>
    <row r="29" spans="2:57">
      <c r="B29" s="6"/>
      <c r="C29" s="61"/>
      <c r="D29" s="61"/>
      <c r="E29" s="61"/>
      <c r="F29" s="7"/>
      <c r="G29" s="20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2"/>
      <c r="BE29" s="39">
        <f t="shared" si="1"/>
        <v>0</v>
      </c>
    </row>
    <row r="30" spans="2:57">
      <c r="B30" s="6"/>
      <c r="C30" s="61"/>
      <c r="D30" s="61"/>
      <c r="E30" s="61"/>
      <c r="F30" s="7"/>
      <c r="G30" s="20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2"/>
      <c r="BE30" s="39">
        <f t="shared" si="1"/>
        <v>0</v>
      </c>
    </row>
    <row r="31" spans="2:57">
      <c r="B31" s="6"/>
      <c r="C31" s="61"/>
      <c r="D31" s="61"/>
      <c r="E31" s="61"/>
      <c r="F31" s="7"/>
      <c r="G31" s="20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2"/>
      <c r="BE31" s="39">
        <f t="shared" si="1"/>
        <v>0</v>
      </c>
    </row>
    <row r="32" spans="2:57">
      <c r="B32" s="6"/>
      <c r="C32" s="61"/>
      <c r="D32" s="61"/>
      <c r="E32" s="61"/>
      <c r="F32" s="7"/>
      <c r="G32" s="20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2"/>
      <c r="BE32" s="39">
        <f t="shared" si="1"/>
        <v>0</v>
      </c>
    </row>
    <row r="33" spans="2:57">
      <c r="B33" s="6"/>
      <c r="C33" s="61"/>
      <c r="D33" s="61"/>
      <c r="E33" s="61"/>
      <c r="F33" s="7"/>
      <c r="G33" s="20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2"/>
      <c r="BE33" s="39">
        <f t="shared" si="1"/>
        <v>0</v>
      </c>
    </row>
    <row r="34" spans="2:57">
      <c r="B34" s="6"/>
      <c r="C34" s="61"/>
      <c r="D34" s="61"/>
      <c r="E34" s="61"/>
      <c r="F34" s="7"/>
      <c r="G34" s="20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2"/>
      <c r="BE34" s="39">
        <f t="shared" si="1"/>
        <v>0</v>
      </c>
    </row>
    <row r="35" spans="2:57">
      <c r="B35" s="6"/>
      <c r="C35" s="61"/>
      <c r="D35" s="61"/>
      <c r="E35" s="61"/>
      <c r="F35" s="7"/>
      <c r="G35" s="20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2"/>
      <c r="BE35" s="39">
        <f t="shared" si="1"/>
        <v>0</v>
      </c>
    </row>
    <row r="36" spans="2:57">
      <c r="B36" s="6"/>
      <c r="C36" s="61"/>
      <c r="D36" s="61"/>
      <c r="E36" s="61"/>
      <c r="F36" s="7"/>
      <c r="G36" s="20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2"/>
      <c r="BE36" s="39">
        <f t="shared" si="1"/>
        <v>0</v>
      </c>
    </row>
    <row r="37" spans="2:57">
      <c r="B37" s="6"/>
      <c r="C37" s="61"/>
      <c r="D37" s="61"/>
      <c r="E37" s="61"/>
      <c r="F37" s="7"/>
      <c r="G37" s="20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2"/>
      <c r="BE37" s="39">
        <f t="shared" si="1"/>
        <v>0</v>
      </c>
    </row>
    <row r="38" spans="2:57">
      <c r="B38" s="6"/>
      <c r="C38" s="61"/>
      <c r="D38" s="61"/>
      <c r="E38" s="61"/>
      <c r="F38" s="7"/>
      <c r="G38" s="20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2"/>
      <c r="BE38" s="39">
        <f t="shared" si="1"/>
        <v>0</v>
      </c>
    </row>
    <row r="39" spans="2:57">
      <c r="B39" s="6"/>
      <c r="C39" s="61"/>
      <c r="D39" s="61"/>
      <c r="E39" s="61"/>
      <c r="F39" s="7"/>
      <c r="G39" s="20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2"/>
      <c r="BE39" s="39">
        <f t="shared" si="1"/>
        <v>0</v>
      </c>
    </row>
    <row r="40" spans="2:57">
      <c r="B40" s="6"/>
      <c r="C40" s="61"/>
      <c r="D40" s="61"/>
      <c r="E40" s="61"/>
      <c r="F40" s="7"/>
      <c r="G40" s="20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2"/>
      <c r="BE40" s="39">
        <f t="shared" si="1"/>
        <v>0</v>
      </c>
    </row>
    <row r="41" spans="2:57">
      <c r="B41" s="6"/>
      <c r="C41" s="61"/>
      <c r="D41" s="61"/>
      <c r="E41" s="61"/>
      <c r="F41" s="7"/>
      <c r="G41" s="20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2"/>
      <c r="BE41" s="39">
        <f t="shared" si="1"/>
        <v>0</v>
      </c>
    </row>
    <row r="42" spans="2:57">
      <c r="B42" s="6"/>
      <c r="C42" s="61"/>
      <c r="D42" s="61"/>
      <c r="E42" s="61"/>
      <c r="F42" s="7"/>
      <c r="G42" s="20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2"/>
      <c r="BE42" s="39">
        <f t="shared" si="1"/>
        <v>0</v>
      </c>
    </row>
    <row r="43" spans="2:57">
      <c r="B43" s="6"/>
      <c r="C43" s="61"/>
      <c r="D43" s="61"/>
      <c r="E43" s="61"/>
      <c r="F43" s="7"/>
      <c r="G43" s="20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2"/>
      <c r="BE43" s="39">
        <f t="shared" si="1"/>
        <v>0</v>
      </c>
    </row>
    <row r="44" spans="2:57">
      <c r="B44" s="6"/>
      <c r="C44" s="61"/>
      <c r="D44" s="61"/>
      <c r="E44" s="61"/>
      <c r="F44" s="7"/>
      <c r="G44" s="20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2"/>
      <c r="BE44" s="39">
        <f t="shared" si="1"/>
        <v>0</v>
      </c>
    </row>
    <row r="45" spans="2:57">
      <c r="B45" s="6"/>
      <c r="C45" s="61"/>
      <c r="D45" s="61"/>
      <c r="E45" s="61"/>
      <c r="F45" s="7"/>
      <c r="G45" s="20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2"/>
      <c r="BE45" s="39">
        <f t="shared" si="1"/>
        <v>0</v>
      </c>
    </row>
    <row r="46" spans="2:57">
      <c r="B46" s="6"/>
      <c r="C46" s="61"/>
      <c r="D46" s="61"/>
      <c r="E46" s="61"/>
      <c r="F46" s="7"/>
      <c r="G46" s="20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2"/>
      <c r="BE46" s="39">
        <f t="shared" si="1"/>
        <v>0</v>
      </c>
    </row>
    <row r="47" spans="2:57">
      <c r="B47" s="6"/>
      <c r="C47" s="61"/>
      <c r="D47" s="61"/>
      <c r="E47" s="61"/>
      <c r="F47" s="7"/>
      <c r="G47" s="20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2"/>
      <c r="BE47" s="39">
        <f t="shared" si="1"/>
        <v>0</v>
      </c>
    </row>
    <row r="48" spans="2:57">
      <c r="B48" s="6"/>
      <c r="C48" s="61"/>
      <c r="D48" s="61"/>
      <c r="E48" s="61"/>
      <c r="F48" s="7"/>
      <c r="G48" s="20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2"/>
      <c r="BE48" s="39">
        <f t="shared" si="1"/>
        <v>0</v>
      </c>
    </row>
    <row r="49" spans="2:57">
      <c r="B49" s="6"/>
      <c r="C49" s="61"/>
      <c r="D49" s="61"/>
      <c r="E49" s="61"/>
      <c r="F49" s="7"/>
      <c r="G49" s="20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2"/>
      <c r="BE49" s="39">
        <f t="shared" si="1"/>
        <v>0</v>
      </c>
    </row>
    <row r="50" spans="2:57">
      <c r="B50" s="6"/>
      <c r="C50" s="61"/>
      <c r="D50" s="61"/>
      <c r="E50" s="61"/>
      <c r="F50" s="7"/>
      <c r="G50" s="20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2"/>
      <c r="BE50" s="39">
        <f t="shared" si="1"/>
        <v>0</v>
      </c>
    </row>
    <row r="51" spans="2:57">
      <c r="B51" s="6"/>
      <c r="C51" s="61"/>
      <c r="D51" s="61"/>
      <c r="E51" s="61"/>
      <c r="F51" s="7"/>
      <c r="G51" s="20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2"/>
      <c r="BE51" s="39">
        <f t="shared" si="1"/>
        <v>0</v>
      </c>
    </row>
    <row r="52" spans="2:57">
      <c r="B52" s="6"/>
      <c r="C52" s="61"/>
      <c r="D52" s="61"/>
      <c r="E52" s="61"/>
      <c r="F52" s="7"/>
      <c r="G52" s="20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2"/>
      <c r="BE52" s="39">
        <f t="shared" si="1"/>
        <v>0</v>
      </c>
    </row>
    <row r="53" spans="2:57">
      <c r="B53" s="6"/>
      <c r="C53" s="61"/>
      <c r="D53" s="61"/>
      <c r="E53" s="61"/>
      <c r="F53" s="7"/>
      <c r="G53" s="20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2"/>
      <c r="BE53" s="39">
        <f t="shared" si="1"/>
        <v>0</v>
      </c>
    </row>
    <row r="54" spans="2:57">
      <c r="B54" s="6"/>
      <c r="C54" s="61"/>
      <c r="D54" s="61"/>
      <c r="E54" s="61"/>
      <c r="F54" s="7"/>
      <c r="G54" s="20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2"/>
      <c r="BE54" s="39">
        <f t="shared" si="1"/>
        <v>0</v>
      </c>
    </row>
    <row r="55" spans="2:57">
      <c r="B55" s="6"/>
      <c r="C55" s="61"/>
      <c r="D55" s="61"/>
      <c r="E55" s="61"/>
      <c r="F55" s="7"/>
      <c r="G55" s="20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2"/>
      <c r="BE55" s="39">
        <f t="shared" si="1"/>
        <v>0</v>
      </c>
    </row>
    <row r="56" spans="2:57">
      <c r="B56" s="6"/>
      <c r="C56" s="61"/>
      <c r="D56" s="61"/>
      <c r="E56" s="61"/>
      <c r="F56" s="7"/>
      <c r="G56" s="20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2"/>
      <c r="BE56" s="39">
        <f t="shared" si="1"/>
        <v>0</v>
      </c>
    </row>
    <row r="57" spans="2:57">
      <c r="B57" s="6"/>
      <c r="C57" s="61"/>
      <c r="D57" s="61"/>
      <c r="E57" s="61"/>
      <c r="F57" s="7"/>
      <c r="G57" s="20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2"/>
      <c r="BE57" s="39">
        <f t="shared" si="1"/>
        <v>0</v>
      </c>
    </row>
    <row r="58" spans="2:57">
      <c r="B58" s="6"/>
      <c r="C58" s="61"/>
      <c r="D58" s="61"/>
      <c r="E58" s="61"/>
      <c r="F58" s="7"/>
      <c r="G58" s="20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2"/>
      <c r="BE58" s="39">
        <f t="shared" si="1"/>
        <v>0</v>
      </c>
    </row>
    <row r="59" spans="2:57" ht="13.5" thickBot="1">
      <c r="B59" s="8"/>
      <c r="C59" s="62"/>
      <c r="D59" s="62"/>
      <c r="E59" s="62"/>
      <c r="F59" s="9"/>
      <c r="G59" s="23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5"/>
      <c r="BE59" s="40">
        <f t="shared" si="1"/>
        <v>0</v>
      </c>
    </row>
  </sheetData>
  <mergeCells count="6">
    <mergeCell ref="B2:F2"/>
    <mergeCell ref="B3:K3"/>
    <mergeCell ref="B4:B8"/>
    <mergeCell ref="F4:F8"/>
    <mergeCell ref="G2:AJ2"/>
    <mergeCell ref="C4:E8"/>
  </mergeCells>
  <conditionalFormatting sqref="BE9:BE59">
    <cfRule type="cellIs" dxfId="122" priority="7" stopIfTrue="1" operator="equal">
      <formula>0</formula>
    </cfRule>
  </conditionalFormatting>
  <conditionalFormatting sqref="G4:BD8">
    <cfRule type="expression" dxfId="121" priority="1" stopIfTrue="1">
      <formula>LEN(G$5)&gt;0</formula>
    </cfRule>
    <cfRule type="expression" dxfId="120" priority="6" stopIfTrue="1">
      <formula>LEN(G$6)&gt;0</formula>
    </cfRule>
  </conditionalFormatting>
  <conditionalFormatting sqref="G10:BD59">
    <cfRule type="expression" dxfId="119" priority="5" stopIfTrue="1">
      <formula>LEN(G10)=1</formula>
    </cfRule>
  </conditionalFormatting>
  <conditionalFormatting sqref="G9:BD9">
    <cfRule type="cellIs" dxfId="118" priority="4" stopIfTrue="1" operator="equal">
      <formula>0</formula>
    </cfRule>
  </conditionalFormatting>
  <conditionalFormatting sqref="B10:F59">
    <cfRule type="expression" dxfId="117" priority="2" stopIfTrue="1">
      <formula>LEN($C10)&gt;0</formula>
    </cfRule>
    <cfRule type="expression" dxfId="116" priority="3" stopIfTrue="1">
      <formula>LEN($D10)&gt;0</formula>
    </cfRule>
  </conditionalFormatting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8" tint="-0.249977111117893"/>
  </sheetPr>
  <dimension ref="A1:X204"/>
  <sheetViews>
    <sheetView showGridLines="0" zoomScale="75" zoomScaleNormal="75" workbookViewId="0">
      <pane ySplit="4" topLeftCell="A5" activePane="bottomLeft" state="frozen"/>
      <selection pane="bottomLeft" activeCell="A5" sqref="A5"/>
    </sheetView>
  </sheetViews>
  <sheetFormatPr baseColWidth="10" defaultColWidth="9.140625" defaultRowHeight="15"/>
  <cols>
    <col min="1" max="1" width="1.7109375" customWidth="1"/>
    <col min="2" max="2" width="15.7109375" customWidth="1"/>
    <col min="3" max="5" width="3.7109375" customWidth="1"/>
    <col min="6" max="6" width="50.7109375" customWidth="1"/>
    <col min="7" max="7" width="100.7109375" customWidth="1"/>
    <col min="8" max="8" width="1.7109375" customWidth="1"/>
    <col min="9" max="11" width="3.7109375" customWidth="1"/>
    <col min="18" max="24" width="3.7109375" customWidth="1"/>
  </cols>
  <sheetData>
    <row r="1" spans="1:24" ht="15.75" thickBo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24" ht="28.5" customHeight="1" thickBot="1">
      <c r="A2" s="13"/>
      <c r="B2" s="110" t="str">
        <f>INDEX!F13</f>
        <v>Logical Information Components</v>
      </c>
      <c r="C2" s="111"/>
      <c r="D2" s="111"/>
      <c r="E2" s="111"/>
      <c r="F2" s="112"/>
      <c r="G2" s="41" t="str">
        <f>INDEX!F14</f>
        <v>A Logical Information Component groups a set of Information Objects.</v>
      </c>
      <c r="I2" s="118" t="s">
        <v>23</v>
      </c>
      <c r="J2" s="119"/>
      <c r="K2" s="120"/>
    </row>
    <row r="3" spans="1:24" ht="15.75" thickBot="1">
      <c r="A3" s="13"/>
      <c r="B3" s="113" t="s">
        <v>0</v>
      </c>
      <c r="C3" s="114"/>
      <c r="D3" s="114"/>
      <c r="E3" s="114"/>
      <c r="F3" s="114"/>
      <c r="G3" s="115"/>
      <c r="I3" s="74"/>
      <c r="J3" s="116" t="s">
        <v>22</v>
      </c>
      <c r="K3" s="117"/>
    </row>
    <row r="4" spans="1:24" ht="68.25" thickBot="1">
      <c r="A4" s="13"/>
      <c r="B4" s="1" t="s">
        <v>1</v>
      </c>
      <c r="C4" s="10" t="s">
        <v>2</v>
      </c>
      <c r="D4" s="10" t="s">
        <v>3</v>
      </c>
      <c r="E4" s="10" t="s">
        <v>18</v>
      </c>
      <c r="F4" s="2" t="s">
        <v>4</v>
      </c>
      <c r="G4" s="11" t="s">
        <v>0</v>
      </c>
      <c r="I4" s="75" t="s">
        <v>19</v>
      </c>
      <c r="J4" s="76" t="s">
        <v>20</v>
      </c>
      <c r="K4" s="77" t="s">
        <v>21</v>
      </c>
      <c r="R4" s="12">
        <v>0</v>
      </c>
      <c r="S4" s="12">
        <v>0</v>
      </c>
      <c r="T4" s="12">
        <v>0</v>
      </c>
      <c r="U4" s="12"/>
      <c r="V4" s="12"/>
      <c r="W4" s="12"/>
      <c r="X4" s="12"/>
    </row>
    <row r="5" spans="1:24">
      <c r="A5" s="13"/>
      <c r="B5" s="35" t="str">
        <f t="shared" ref="B5:B88" si="0">X5</f>
        <v>LIC.01</v>
      </c>
      <c r="C5" s="26" t="s">
        <v>7</v>
      </c>
      <c r="D5" s="26"/>
      <c r="E5" s="26"/>
      <c r="F5" s="28" t="str">
        <f t="shared" ref="F5:F10" si="1">CONCATENATE("Title -", B5)</f>
        <v>Title -LIC.01</v>
      </c>
      <c r="G5" s="29" t="str">
        <f t="shared" ref="G5:G10" si="2">CONCATENATE("Description - ", B5)</f>
        <v>Description - LIC.01</v>
      </c>
      <c r="I5" s="71"/>
      <c r="J5" s="78" t="s">
        <v>7</v>
      </c>
      <c r="K5" s="79"/>
      <c r="R5" s="12">
        <f xml:space="preserve"> IF(LEN($C5)&gt;0,R4+1,R4)</f>
        <v>1</v>
      </c>
      <c r="S5" s="12">
        <f>IF(LEN($C5)&gt;0, 0, IF(LEN($D5)&gt;0,S4+ 1,S4))</f>
        <v>0</v>
      </c>
      <c r="T5" s="12">
        <f>IF(COUNTA($C5:$D5)&gt;0, 0, IF(LEN($E5)&gt;0,T4+1,T4))</f>
        <v>0</v>
      </c>
      <c r="U5" s="12" t="str">
        <f t="shared" ref="U5:W20" si="3">IF(R5&lt;10, CONCATENATE("0", R5), R5)</f>
        <v>01</v>
      </c>
      <c r="V5" s="12" t="str">
        <f t="shared" si="3"/>
        <v>00</v>
      </c>
      <c r="W5" s="12" t="str">
        <f t="shared" si="3"/>
        <v>00</v>
      </c>
      <c r="X5" s="12" t="str">
        <f>IF(COUNTA($C5:$E5)=0, "", CONCATENATE("LIC.", U5, IF(LEN($C5)&gt;0,"", CONCATENATE(".", V5, IF(LEN($D5)&gt;0,"",IF(LEN($E5)&gt;0,CONCATENATE(".",W5)))))))</f>
        <v>LIC.01</v>
      </c>
    </row>
    <row r="6" spans="1:24">
      <c r="A6" s="13"/>
      <c r="B6" s="35" t="str">
        <f t="shared" si="0"/>
        <v>LIC.01.01</v>
      </c>
      <c r="C6" s="26"/>
      <c r="D6" s="26" t="s">
        <v>7</v>
      </c>
      <c r="E6" s="26"/>
      <c r="F6" s="28" t="str">
        <f t="shared" si="1"/>
        <v>Title -LIC.01.01</v>
      </c>
      <c r="G6" s="29" t="str">
        <f t="shared" si="2"/>
        <v>Description - LIC.01.01</v>
      </c>
      <c r="I6" s="72"/>
      <c r="J6" s="80" t="s">
        <v>7</v>
      </c>
      <c r="K6" s="81"/>
      <c r="R6" s="12">
        <f t="shared" ref="R6:R54" si="4" xml:space="preserve"> IF(LEN($C6)&gt;0,R5+1,R5)</f>
        <v>1</v>
      </c>
      <c r="S6" s="12">
        <f t="shared" ref="S6:S54" si="5">IF(LEN($C6)&gt;0, 0, IF(LEN($D6)&gt;0,S5+ 1,S5))</f>
        <v>1</v>
      </c>
      <c r="T6" s="12">
        <f t="shared" ref="T6:T54" si="6">IF(COUNTA($C6:$D6)&gt;0, 0, IF(LEN($E6)&gt;0,T5+1,T5))</f>
        <v>0</v>
      </c>
      <c r="U6" s="12" t="str">
        <f t="shared" si="3"/>
        <v>01</v>
      </c>
      <c r="V6" s="12" t="str">
        <f t="shared" si="3"/>
        <v>01</v>
      </c>
      <c r="W6" s="12" t="str">
        <f t="shared" si="3"/>
        <v>00</v>
      </c>
      <c r="X6" s="12" t="str">
        <f t="shared" ref="X6:X50" si="7">IF(COUNTA($C6:$E6)=0, "", CONCATENATE("LIC.", U6, IF(LEN($C6)&gt;0,"", CONCATENATE(".", V6, IF(LEN($D6)&gt;0,"",IF(LEN($E6)&gt;0,CONCATENATE(".",W6)))))))</f>
        <v>LIC.01.01</v>
      </c>
    </row>
    <row r="7" spans="1:24">
      <c r="A7" s="13"/>
      <c r="B7" s="35" t="str">
        <f t="shared" si="0"/>
        <v>LIC.01.01.01</v>
      </c>
      <c r="C7" s="26"/>
      <c r="D7" s="26"/>
      <c r="E7" s="26" t="s">
        <v>7</v>
      </c>
      <c r="F7" s="28" t="str">
        <f t="shared" si="1"/>
        <v>Title -LIC.01.01.01</v>
      </c>
      <c r="G7" s="29" t="str">
        <f t="shared" si="2"/>
        <v>Description - LIC.01.01.01</v>
      </c>
      <c r="I7" s="72"/>
      <c r="J7" s="80" t="s">
        <v>7</v>
      </c>
      <c r="K7" s="81"/>
      <c r="R7" s="12">
        <f t="shared" si="4"/>
        <v>1</v>
      </c>
      <c r="S7" s="12">
        <f t="shared" si="5"/>
        <v>1</v>
      </c>
      <c r="T7" s="12">
        <f t="shared" si="6"/>
        <v>1</v>
      </c>
      <c r="U7" s="12" t="str">
        <f t="shared" si="3"/>
        <v>01</v>
      </c>
      <c r="V7" s="12" t="str">
        <f t="shared" si="3"/>
        <v>01</v>
      </c>
      <c r="W7" s="12" t="str">
        <f t="shared" si="3"/>
        <v>01</v>
      </c>
      <c r="X7" s="12" t="str">
        <f t="shared" si="7"/>
        <v>LIC.01.01.01</v>
      </c>
    </row>
    <row r="8" spans="1:24">
      <c r="A8" s="13"/>
      <c r="B8" s="35" t="str">
        <f t="shared" si="0"/>
        <v>LIC.02</v>
      </c>
      <c r="C8" s="26" t="s">
        <v>7</v>
      </c>
      <c r="D8" s="26"/>
      <c r="E8" s="26"/>
      <c r="F8" s="28" t="str">
        <f t="shared" si="1"/>
        <v>Title -LIC.02</v>
      </c>
      <c r="G8" s="29" t="str">
        <f t="shared" si="2"/>
        <v>Description - LIC.02</v>
      </c>
      <c r="I8" s="72"/>
      <c r="J8" s="80" t="s">
        <v>7</v>
      </c>
      <c r="K8" s="81"/>
      <c r="R8" s="12">
        <f t="shared" si="4"/>
        <v>2</v>
      </c>
      <c r="S8" s="12">
        <f t="shared" si="5"/>
        <v>0</v>
      </c>
      <c r="T8" s="12">
        <f t="shared" si="6"/>
        <v>0</v>
      </c>
      <c r="U8" s="12" t="str">
        <f t="shared" si="3"/>
        <v>02</v>
      </c>
      <c r="V8" s="12" t="str">
        <f t="shared" si="3"/>
        <v>00</v>
      </c>
      <c r="W8" s="12" t="str">
        <f t="shared" si="3"/>
        <v>00</v>
      </c>
      <c r="X8" s="12" t="str">
        <f t="shared" si="7"/>
        <v>LIC.02</v>
      </c>
    </row>
    <row r="9" spans="1:24">
      <c r="A9" s="13"/>
      <c r="B9" s="35" t="str">
        <f t="shared" si="0"/>
        <v>LIC.02.01</v>
      </c>
      <c r="C9" s="26"/>
      <c r="D9" s="26" t="s">
        <v>7</v>
      </c>
      <c r="E9" s="26"/>
      <c r="F9" s="28" t="str">
        <f t="shared" si="1"/>
        <v>Title -LIC.02.01</v>
      </c>
      <c r="G9" s="29" t="str">
        <f t="shared" si="2"/>
        <v>Description - LIC.02.01</v>
      </c>
      <c r="I9" s="72"/>
      <c r="J9" s="80" t="s">
        <v>7</v>
      </c>
      <c r="K9" s="81"/>
      <c r="R9" s="12">
        <f t="shared" si="4"/>
        <v>2</v>
      </c>
      <c r="S9" s="12">
        <f t="shared" si="5"/>
        <v>1</v>
      </c>
      <c r="T9" s="12">
        <f t="shared" si="6"/>
        <v>0</v>
      </c>
      <c r="U9" s="12" t="str">
        <f t="shared" si="3"/>
        <v>02</v>
      </c>
      <c r="V9" s="12" t="str">
        <f t="shared" si="3"/>
        <v>01</v>
      </c>
      <c r="W9" s="12" t="str">
        <f t="shared" si="3"/>
        <v>00</v>
      </c>
      <c r="X9" s="12" t="str">
        <f t="shared" si="7"/>
        <v>LIC.02.01</v>
      </c>
    </row>
    <row r="10" spans="1:24">
      <c r="A10" s="13"/>
      <c r="B10" s="35" t="str">
        <f t="shared" si="0"/>
        <v>LIC.02.01.01</v>
      </c>
      <c r="C10" s="26"/>
      <c r="D10" s="26"/>
      <c r="E10" s="26" t="s">
        <v>7</v>
      </c>
      <c r="F10" s="28" t="str">
        <f t="shared" si="1"/>
        <v>Title -LIC.02.01.01</v>
      </c>
      <c r="G10" s="29" t="str">
        <f t="shared" si="2"/>
        <v>Description - LIC.02.01.01</v>
      </c>
      <c r="I10" s="72"/>
      <c r="J10" s="80" t="s">
        <v>7</v>
      </c>
      <c r="K10" s="81"/>
      <c r="R10" s="12">
        <f t="shared" si="4"/>
        <v>2</v>
      </c>
      <c r="S10" s="12">
        <f t="shared" si="5"/>
        <v>1</v>
      </c>
      <c r="T10" s="12">
        <f t="shared" si="6"/>
        <v>1</v>
      </c>
      <c r="U10" s="12" t="str">
        <f t="shared" si="3"/>
        <v>02</v>
      </c>
      <c r="V10" s="12" t="str">
        <f t="shared" si="3"/>
        <v>01</v>
      </c>
      <c r="W10" s="12" t="str">
        <f t="shared" si="3"/>
        <v>01</v>
      </c>
      <c r="X10" s="12" t="str">
        <f t="shared" si="7"/>
        <v>LIC.02.01.01</v>
      </c>
    </row>
    <row r="11" spans="1:24">
      <c r="A11" s="13"/>
      <c r="B11" s="35" t="str">
        <f t="shared" si="0"/>
        <v/>
      </c>
      <c r="C11" s="26"/>
      <c r="D11" s="26"/>
      <c r="E11" s="26"/>
      <c r="F11" s="28"/>
      <c r="G11" s="29"/>
      <c r="I11" s="72"/>
      <c r="J11" s="80"/>
      <c r="K11" s="81"/>
      <c r="R11" s="12">
        <f t="shared" si="4"/>
        <v>2</v>
      </c>
      <c r="S11" s="12">
        <f t="shared" si="5"/>
        <v>1</v>
      </c>
      <c r="T11" s="12">
        <f t="shared" si="6"/>
        <v>1</v>
      </c>
      <c r="U11" s="12" t="str">
        <f t="shared" si="3"/>
        <v>02</v>
      </c>
      <c r="V11" s="12" t="str">
        <f t="shared" si="3"/>
        <v>01</v>
      </c>
      <c r="W11" s="12" t="str">
        <f t="shared" si="3"/>
        <v>01</v>
      </c>
      <c r="X11" s="12" t="str">
        <f t="shared" si="7"/>
        <v/>
      </c>
    </row>
    <row r="12" spans="1:24">
      <c r="A12" s="13"/>
      <c r="B12" s="35" t="str">
        <f t="shared" si="0"/>
        <v/>
      </c>
      <c r="C12" s="26"/>
      <c r="D12" s="26"/>
      <c r="E12" s="26"/>
      <c r="F12" s="28"/>
      <c r="G12" s="29"/>
      <c r="I12" s="72"/>
      <c r="J12" s="80"/>
      <c r="K12" s="81"/>
      <c r="R12" s="12">
        <f t="shared" si="4"/>
        <v>2</v>
      </c>
      <c r="S12" s="12">
        <f t="shared" si="5"/>
        <v>1</v>
      </c>
      <c r="T12" s="12">
        <f t="shared" si="6"/>
        <v>1</v>
      </c>
      <c r="U12" s="12" t="str">
        <f t="shared" si="3"/>
        <v>02</v>
      </c>
      <c r="V12" s="12" t="str">
        <f t="shared" si="3"/>
        <v>01</v>
      </c>
      <c r="W12" s="12" t="str">
        <f t="shared" si="3"/>
        <v>01</v>
      </c>
      <c r="X12" s="12" t="str">
        <f t="shared" si="7"/>
        <v/>
      </c>
    </row>
    <row r="13" spans="1:24">
      <c r="A13" s="13"/>
      <c r="B13" s="35" t="str">
        <f t="shared" si="0"/>
        <v/>
      </c>
      <c r="C13" s="26"/>
      <c r="D13" s="26"/>
      <c r="E13" s="26"/>
      <c r="F13" s="28"/>
      <c r="G13" s="29"/>
      <c r="I13" s="72"/>
      <c r="J13" s="80"/>
      <c r="K13" s="81"/>
      <c r="R13" s="12">
        <f t="shared" si="4"/>
        <v>2</v>
      </c>
      <c r="S13" s="12">
        <f t="shared" si="5"/>
        <v>1</v>
      </c>
      <c r="T13" s="12">
        <f t="shared" si="6"/>
        <v>1</v>
      </c>
      <c r="U13" s="12" t="str">
        <f t="shared" si="3"/>
        <v>02</v>
      </c>
      <c r="V13" s="12" t="str">
        <f t="shared" si="3"/>
        <v>01</v>
      </c>
      <c r="W13" s="12" t="str">
        <f t="shared" si="3"/>
        <v>01</v>
      </c>
      <c r="X13" s="12" t="str">
        <f t="shared" si="7"/>
        <v/>
      </c>
    </row>
    <row r="14" spans="1:24">
      <c r="A14" s="13"/>
      <c r="B14" s="35" t="str">
        <f t="shared" si="0"/>
        <v/>
      </c>
      <c r="C14" s="26"/>
      <c r="D14" s="26"/>
      <c r="E14" s="26"/>
      <c r="F14" s="28"/>
      <c r="G14" s="29"/>
      <c r="I14" s="72"/>
      <c r="J14" s="80"/>
      <c r="K14" s="81"/>
      <c r="R14" s="12">
        <f t="shared" si="4"/>
        <v>2</v>
      </c>
      <c r="S14" s="12">
        <f t="shared" si="5"/>
        <v>1</v>
      </c>
      <c r="T14" s="12">
        <f t="shared" si="6"/>
        <v>1</v>
      </c>
      <c r="U14" s="12" t="str">
        <f t="shared" si="3"/>
        <v>02</v>
      </c>
      <c r="V14" s="12" t="str">
        <f t="shared" si="3"/>
        <v>01</v>
      </c>
      <c r="W14" s="12" t="str">
        <f t="shared" si="3"/>
        <v>01</v>
      </c>
      <c r="X14" s="12" t="str">
        <f t="shared" si="7"/>
        <v/>
      </c>
    </row>
    <row r="15" spans="1:24">
      <c r="A15" s="13"/>
      <c r="B15" s="35" t="str">
        <f t="shared" si="0"/>
        <v/>
      </c>
      <c r="C15" s="26"/>
      <c r="D15" s="26"/>
      <c r="E15" s="26"/>
      <c r="F15" s="28"/>
      <c r="G15" s="29"/>
      <c r="I15" s="72"/>
      <c r="J15" s="80"/>
      <c r="K15" s="81"/>
      <c r="R15" s="12">
        <f t="shared" si="4"/>
        <v>2</v>
      </c>
      <c r="S15" s="12">
        <f t="shared" si="5"/>
        <v>1</v>
      </c>
      <c r="T15" s="12">
        <f t="shared" si="6"/>
        <v>1</v>
      </c>
      <c r="U15" s="12" t="str">
        <f t="shared" si="3"/>
        <v>02</v>
      </c>
      <c r="V15" s="12" t="str">
        <f t="shared" si="3"/>
        <v>01</v>
      </c>
      <c r="W15" s="12" t="str">
        <f t="shared" si="3"/>
        <v>01</v>
      </c>
      <c r="X15" s="12" t="str">
        <f t="shared" si="7"/>
        <v/>
      </c>
    </row>
    <row r="16" spans="1:24">
      <c r="A16" s="13"/>
      <c r="B16" s="35" t="str">
        <f t="shared" si="0"/>
        <v/>
      </c>
      <c r="C16" s="26"/>
      <c r="D16" s="26"/>
      <c r="E16" s="26"/>
      <c r="F16" s="28"/>
      <c r="G16" s="29"/>
      <c r="I16" s="72"/>
      <c r="J16" s="80"/>
      <c r="K16" s="81"/>
      <c r="R16" s="12">
        <f t="shared" si="4"/>
        <v>2</v>
      </c>
      <c r="S16" s="12">
        <f t="shared" si="5"/>
        <v>1</v>
      </c>
      <c r="T16" s="12">
        <f t="shared" si="6"/>
        <v>1</v>
      </c>
      <c r="U16" s="12" t="str">
        <f t="shared" si="3"/>
        <v>02</v>
      </c>
      <c r="V16" s="12" t="str">
        <f t="shared" si="3"/>
        <v>01</v>
      </c>
      <c r="W16" s="12" t="str">
        <f t="shared" si="3"/>
        <v>01</v>
      </c>
      <c r="X16" s="12" t="str">
        <f t="shared" si="7"/>
        <v/>
      </c>
    </row>
    <row r="17" spans="1:24">
      <c r="A17" s="13"/>
      <c r="B17" s="35" t="str">
        <f t="shared" si="0"/>
        <v/>
      </c>
      <c r="C17" s="26"/>
      <c r="D17" s="26"/>
      <c r="E17" s="26"/>
      <c r="F17" s="28"/>
      <c r="G17" s="29"/>
      <c r="I17" s="72"/>
      <c r="J17" s="80"/>
      <c r="K17" s="81"/>
      <c r="R17" s="12">
        <f t="shared" si="4"/>
        <v>2</v>
      </c>
      <c r="S17" s="12">
        <f t="shared" si="5"/>
        <v>1</v>
      </c>
      <c r="T17" s="12">
        <f t="shared" si="6"/>
        <v>1</v>
      </c>
      <c r="U17" s="12" t="str">
        <f t="shared" si="3"/>
        <v>02</v>
      </c>
      <c r="V17" s="12" t="str">
        <f t="shared" si="3"/>
        <v>01</v>
      </c>
      <c r="W17" s="12" t="str">
        <f t="shared" si="3"/>
        <v>01</v>
      </c>
      <c r="X17" s="12" t="str">
        <f t="shared" si="7"/>
        <v/>
      </c>
    </row>
    <row r="18" spans="1:24">
      <c r="A18" s="13"/>
      <c r="B18" s="35" t="str">
        <f t="shared" si="0"/>
        <v/>
      </c>
      <c r="C18" s="26"/>
      <c r="D18" s="26"/>
      <c r="E18" s="26"/>
      <c r="F18" s="28"/>
      <c r="G18" s="29"/>
      <c r="I18" s="72"/>
      <c r="J18" s="80"/>
      <c r="K18" s="81"/>
      <c r="R18" s="12">
        <f t="shared" si="4"/>
        <v>2</v>
      </c>
      <c r="S18" s="12">
        <f t="shared" si="5"/>
        <v>1</v>
      </c>
      <c r="T18" s="12">
        <f t="shared" si="6"/>
        <v>1</v>
      </c>
      <c r="U18" s="12" t="str">
        <f t="shared" si="3"/>
        <v>02</v>
      </c>
      <c r="V18" s="12" t="str">
        <f t="shared" si="3"/>
        <v>01</v>
      </c>
      <c r="W18" s="12" t="str">
        <f t="shared" si="3"/>
        <v>01</v>
      </c>
      <c r="X18" s="12" t="str">
        <f t="shared" si="7"/>
        <v/>
      </c>
    </row>
    <row r="19" spans="1:24">
      <c r="A19" s="13"/>
      <c r="B19" s="35" t="str">
        <f t="shared" si="0"/>
        <v/>
      </c>
      <c r="C19" s="26"/>
      <c r="D19" s="26"/>
      <c r="E19" s="26"/>
      <c r="F19" s="28"/>
      <c r="G19" s="29"/>
      <c r="I19" s="72"/>
      <c r="J19" s="80"/>
      <c r="K19" s="81"/>
      <c r="R19" s="12">
        <f t="shared" si="4"/>
        <v>2</v>
      </c>
      <c r="S19" s="12">
        <f t="shared" si="5"/>
        <v>1</v>
      </c>
      <c r="T19" s="12">
        <f t="shared" si="6"/>
        <v>1</v>
      </c>
      <c r="U19" s="12" t="str">
        <f t="shared" si="3"/>
        <v>02</v>
      </c>
      <c r="V19" s="12" t="str">
        <f t="shared" si="3"/>
        <v>01</v>
      </c>
      <c r="W19" s="12" t="str">
        <f t="shared" si="3"/>
        <v>01</v>
      </c>
      <c r="X19" s="12" t="str">
        <f t="shared" si="7"/>
        <v/>
      </c>
    </row>
    <row r="20" spans="1:24">
      <c r="A20" s="13"/>
      <c r="B20" s="35" t="str">
        <f t="shared" si="0"/>
        <v/>
      </c>
      <c r="C20" s="26"/>
      <c r="D20" s="26"/>
      <c r="E20" s="26"/>
      <c r="F20" s="28"/>
      <c r="G20" s="29"/>
      <c r="I20" s="72"/>
      <c r="J20" s="80"/>
      <c r="K20" s="81"/>
      <c r="R20" s="12">
        <f t="shared" si="4"/>
        <v>2</v>
      </c>
      <c r="S20" s="12">
        <f t="shared" si="5"/>
        <v>1</v>
      </c>
      <c r="T20" s="12">
        <f t="shared" si="6"/>
        <v>1</v>
      </c>
      <c r="U20" s="12" t="str">
        <f t="shared" si="3"/>
        <v>02</v>
      </c>
      <c r="V20" s="12" t="str">
        <f t="shared" si="3"/>
        <v>01</v>
      </c>
      <c r="W20" s="12" t="str">
        <f t="shared" si="3"/>
        <v>01</v>
      </c>
      <c r="X20" s="12" t="str">
        <f t="shared" si="7"/>
        <v/>
      </c>
    </row>
    <row r="21" spans="1:24">
      <c r="A21" s="13"/>
      <c r="B21" s="35" t="str">
        <f t="shared" si="0"/>
        <v/>
      </c>
      <c r="C21" s="26"/>
      <c r="D21" s="26"/>
      <c r="E21" s="26"/>
      <c r="F21" s="28"/>
      <c r="G21" s="29"/>
      <c r="I21" s="72"/>
      <c r="J21" s="80"/>
      <c r="K21" s="81"/>
      <c r="R21" s="12">
        <f t="shared" si="4"/>
        <v>2</v>
      </c>
      <c r="S21" s="12">
        <f t="shared" si="5"/>
        <v>1</v>
      </c>
      <c r="T21" s="12">
        <f t="shared" si="6"/>
        <v>1</v>
      </c>
      <c r="U21" s="12" t="str">
        <f t="shared" ref="U21:W50" si="8">IF(R21&lt;10, CONCATENATE("0", R21), R21)</f>
        <v>02</v>
      </c>
      <c r="V21" s="12" t="str">
        <f t="shared" si="8"/>
        <v>01</v>
      </c>
      <c r="W21" s="12" t="str">
        <f t="shared" si="8"/>
        <v>01</v>
      </c>
      <c r="X21" s="12" t="str">
        <f t="shared" si="7"/>
        <v/>
      </c>
    </row>
    <row r="22" spans="1:24">
      <c r="A22" s="13"/>
      <c r="B22" s="35" t="str">
        <f t="shared" si="0"/>
        <v/>
      </c>
      <c r="C22" s="26"/>
      <c r="D22" s="26"/>
      <c r="E22" s="26"/>
      <c r="F22" s="28"/>
      <c r="G22" s="29"/>
      <c r="I22" s="72"/>
      <c r="J22" s="80"/>
      <c r="K22" s="81"/>
      <c r="R22" s="12">
        <f t="shared" si="4"/>
        <v>2</v>
      </c>
      <c r="S22" s="12">
        <f t="shared" si="5"/>
        <v>1</v>
      </c>
      <c r="T22" s="12">
        <f t="shared" si="6"/>
        <v>1</v>
      </c>
      <c r="U22" s="12" t="str">
        <f t="shared" si="8"/>
        <v>02</v>
      </c>
      <c r="V22" s="12" t="str">
        <f t="shared" si="8"/>
        <v>01</v>
      </c>
      <c r="W22" s="12" t="str">
        <f t="shared" si="8"/>
        <v>01</v>
      </c>
      <c r="X22" s="12" t="str">
        <f t="shared" si="7"/>
        <v/>
      </c>
    </row>
    <row r="23" spans="1:24">
      <c r="A23" s="13"/>
      <c r="B23" s="35" t="str">
        <f t="shared" si="0"/>
        <v/>
      </c>
      <c r="C23" s="26"/>
      <c r="D23" s="26"/>
      <c r="E23" s="26"/>
      <c r="F23" s="28"/>
      <c r="G23" s="29"/>
      <c r="I23" s="72"/>
      <c r="J23" s="80"/>
      <c r="K23" s="81"/>
      <c r="R23" s="12">
        <f t="shared" si="4"/>
        <v>2</v>
      </c>
      <c r="S23" s="12">
        <f t="shared" si="5"/>
        <v>1</v>
      </c>
      <c r="T23" s="12">
        <f t="shared" si="6"/>
        <v>1</v>
      </c>
      <c r="U23" s="12" t="str">
        <f t="shared" si="8"/>
        <v>02</v>
      </c>
      <c r="V23" s="12" t="str">
        <f t="shared" si="8"/>
        <v>01</v>
      </c>
      <c r="W23" s="12" t="str">
        <f t="shared" si="8"/>
        <v>01</v>
      </c>
      <c r="X23" s="12" t="str">
        <f t="shared" si="7"/>
        <v/>
      </c>
    </row>
    <row r="24" spans="1:24">
      <c r="A24" s="13"/>
      <c r="B24" s="35" t="str">
        <f t="shared" si="0"/>
        <v/>
      </c>
      <c r="C24" s="26"/>
      <c r="D24" s="26"/>
      <c r="E24" s="26"/>
      <c r="F24" s="28"/>
      <c r="G24" s="29"/>
      <c r="I24" s="72"/>
      <c r="J24" s="80"/>
      <c r="K24" s="81"/>
      <c r="R24" s="12">
        <f t="shared" si="4"/>
        <v>2</v>
      </c>
      <c r="S24" s="12">
        <f t="shared" si="5"/>
        <v>1</v>
      </c>
      <c r="T24" s="12">
        <f t="shared" si="6"/>
        <v>1</v>
      </c>
      <c r="U24" s="12" t="str">
        <f t="shared" si="8"/>
        <v>02</v>
      </c>
      <c r="V24" s="12" t="str">
        <f t="shared" si="8"/>
        <v>01</v>
      </c>
      <c r="W24" s="12" t="str">
        <f t="shared" si="8"/>
        <v>01</v>
      </c>
      <c r="X24" s="12" t="str">
        <f t="shared" si="7"/>
        <v/>
      </c>
    </row>
    <row r="25" spans="1:24">
      <c r="A25" s="13"/>
      <c r="B25" s="35" t="str">
        <f t="shared" si="0"/>
        <v/>
      </c>
      <c r="C25" s="26"/>
      <c r="D25" s="26"/>
      <c r="E25" s="26"/>
      <c r="F25" s="28"/>
      <c r="G25" s="29"/>
      <c r="I25" s="72"/>
      <c r="J25" s="80"/>
      <c r="K25" s="81"/>
      <c r="R25" s="12">
        <f t="shared" si="4"/>
        <v>2</v>
      </c>
      <c r="S25" s="12">
        <f t="shared" si="5"/>
        <v>1</v>
      </c>
      <c r="T25" s="12">
        <f t="shared" si="6"/>
        <v>1</v>
      </c>
      <c r="U25" s="12" t="str">
        <f t="shared" si="8"/>
        <v>02</v>
      </c>
      <c r="V25" s="12" t="str">
        <f t="shared" si="8"/>
        <v>01</v>
      </c>
      <c r="W25" s="12" t="str">
        <f t="shared" si="8"/>
        <v>01</v>
      </c>
      <c r="X25" s="12" t="str">
        <f t="shared" si="7"/>
        <v/>
      </c>
    </row>
    <row r="26" spans="1:24">
      <c r="A26" s="13"/>
      <c r="B26" s="35" t="str">
        <f t="shared" si="0"/>
        <v/>
      </c>
      <c r="C26" s="26"/>
      <c r="D26" s="26"/>
      <c r="E26" s="26"/>
      <c r="F26" s="28"/>
      <c r="G26" s="29"/>
      <c r="I26" s="72"/>
      <c r="J26" s="80"/>
      <c r="K26" s="81"/>
      <c r="R26" s="12">
        <f t="shared" si="4"/>
        <v>2</v>
      </c>
      <c r="S26" s="12">
        <f t="shared" si="5"/>
        <v>1</v>
      </c>
      <c r="T26" s="12">
        <f t="shared" si="6"/>
        <v>1</v>
      </c>
      <c r="U26" s="12" t="str">
        <f t="shared" si="8"/>
        <v>02</v>
      </c>
      <c r="V26" s="12" t="str">
        <f t="shared" si="8"/>
        <v>01</v>
      </c>
      <c r="W26" s="12" t="str">
        <f t="shared" si="8"/>
        <v>01</v>
      </c>
      <c r="X26" s="12" t="str">
        <f t="shared" si="7"/>
        <v/>
      </c>
    </row>
    <row r="27" spans="1:24">
      <c r="A27" s="13"/>
      <c r="B27" s="35" t="str">
        <f t="shared" si="0"/>
        <v/>
      </c>
      <c r="C27" s="26"/>
      <c r="D27" s="26"/>
      <c r="E27" s="26"/>
      <c r="F27" s="28"/>
      <c r="G27" s="29"/>
      <c r="I27" s="72"/>
      <c r="J27" s="80"/>
      <c r="K27" s="81"/>
      <c r="R27" s="12">
        <f t="shared" si="4"/>
        <v>2</v>
      </c>
      <c r="S27" s="12">
        <f t="shared" si="5"/>
        <v>1</v>
      </c>
      <c r="T27" s="12">
        <f t="shared" si="6"/>
        <v>1</v>
      </c>
      <c r="U27" s="12" t="str">
        <f t="shared" si="8"/>
        <v>02</v>
      </c>
      <c r="V27" s="12" t="str">
        <f t="shared" si="8"/>
        <v>01</v>
      </c>
      <c r="W27" s="12" t="str">
        <f t="shared" si="8"/>
        <v>01</v>
      </c>
      <c r="X27" s="12" t="str">
        <f t="shared" si="7"/>
        <v/>
      </c>
    </row>
    <row r="28" spans="1:24">
      <c r="A28" s="13"/>
      <c r="B28" s="35" t="str">
        <f t="shared" si="0"/>
        <v/>
      </c>
      <c r="C28" s="26"/>
      <c r="D28" s="26"/>
      <c r="E28" s="26"/>
      <c r="F28" s="28"/>
      <c r="G28" s="29"/>
      <c r="I28" s="72"/>
      <c r="J28" s="80"/>
      <c r="K28" s="81"/>
      <c r="R28" s="12">
        <f t="shared" si="4"/>
        <v>2</v>
      </c>
      <c r="S28" s="12">
        <f t="shared" si="5"/>
        <v>1</v>
      </c>
      <c r="T28" s="12">
        <f t="shared" si="6"/>
        <v>1</v>
      </c>
      <c r="U28" s="12" t="str">
        <f t="shared" si="8"/>
        <v>02</v>
      </c>
      <c r="V28" s="12" t="str">
        <f t="shared" si="8"/>
        <v>01</v>
      </c>
      <c r="W28" s="12" t="str">
        <f t="shared" si="8"/>
        <v>01</v>
      </c>
      <c r="X28" s="12" t="str">
        <f t="shared" si="7"/>
        <v/>
      </c>
    </row>
    <row r="29" spans="1:24">
      <c r="A29" s="13"/>
      <c r="B29" s="35" t="str">
        <f t="shared" si="0"/>
        <v/>
      </c>
      <c r="C29" s="26"/>
      <c r="D29" s="26"/>
      <c r="E29" s="26"/>
      <c r="F29" s="28"/>
      <c r="G29" s="29"/>
      <c r="I29" s="72"/>
      <c r="J29" s="80"/>
      <c r="K29" s="81"/>
      <c r="R29" s="12">
        <f t="shared" si="4"/>
        <v>2</v>
      </c>
      <c r="S29" s="12">
        <f t="shared" si="5"/>
        <v>1</v>
      </c>
      <c r="T29" s="12">
        <f t="shared" si="6"/>
        <v>1</v>
      </c>
      <c r="U29" s="12" t="str">
        <f t="shared" si="8"/>
        <v>02</v>
      </c>
      <c r="V29" s="12" t="str">
        <f t="shared" si="8"/>
        <v>01</v>
      </c>
      <c r="W29" s="12" t="str">
        <f t="shared" si="8"/>
        <v>01</v>
      </c>
      <c r="X29" s="12" t="str">
        <f t="shared" si="7"/>
        <v/>
      </c>
    </row>
    <row r="30" spans="1:24">
      <c r="A30" s="13"/>
      <c r="B30" s="35" t="str">
        <f t="shared" si="0"/>
        <v/>
      </c>
      <c r="C30" s="26"/>
      <c r="D30" s="26"/>
      <c r="E30" s="26"/>
      <c r="F30" s="28"/>
      <c r="G30" s="29"/>
      <c r="I30" s="72"/>
      <c r="J30" s="80"/>
      <c r="K30" s="81"/>
      <c r="R30" s="12">
        <f t="shared" si="4"/>
        <v>2</v>
      </c>
      <c r="S30" s="12">
        <f t="shared" si="5"/>
        <v>1</v>
      </c>
      <c r="T30" s="12">
        <f t="shared" si="6"/>
        <v>1</v>
      </c>
      <c r="U30" s="12" t="str">
        <f t="shared" si="8"/>
        <v>02</v>
      </c>
      <c r="V30" s="12" t="str">
        <f t="shared" si="8"/>
        <v>01</v>
      </c>
      <c r="W30" s="12" t="str">
        <f t="shared" si="8"/>
        <v>01</v>
      </c>
      <c r="X30" s="12" t="str">
        <f t="shared" si="7"/>
        <v/>
      </c>
    </row>
    <row r="31" spans="1:24">
      <c r="A31" s="13"/>
      <c r="B31" s="35" t="str">
        <f t="shared" si="0"/>
        <v/>
      </c>
      <c r="C31" s="26"/>
      <c r="D31" s="26"/>
      <c r="E31" s="26"/>
      <c r="F31" s="28"/>
      <c r="G31" s="29"/>
      <c r="I31" s="72"/>
      <c r="J31" s="80"/>
      <c r="K31" s="81"/>
      <c r="R31" s="12">
        <f t="shared" si="4"/>
        <v>2</v>
      </c>
      <c r="S31" s="12">
        <f t="shared" si="5"/>
        <v>1</v>
      </c>
      <c r="T31" s="12">
        <f t="shared" si="6"/>
        <v>1</v>
      </c>
      <c r="U31" s="12" t="str">
        <f t="shared" si="8"/>
        <v>02</v>
      </c>
      <c r="V31" s="12" t="str">
        <f t="shared" si="8"/>
        <v>01</v>
      </c>
      <c r="W31" s="12" t="str">
        <f t="shared" si="8"/>
        <v>01</v>
      </c>
      <c r="X31" s="12" t="str">
        <f t="shared" si="7"/>
        <v/>
      </c>
    </row>
    <row r="32" spans="1:24">
      <c r="A32" s="13"/>
      <c r="B32" s="35" t="str">
        <f t="shared" si="0"/>
        <v/>
      </c>
      <c r="C32" s="26"/>
      <c r="D32" s="26"/>
      <c r="E32" s="26"/>
      <c r="F32" s="28"/>
      <c r="G32" s="33"/>
      <c r="I32" s="72"/>
      <c r="J32" s="80"/>
      <c r="K32" s="81"/>
      <c r="R32" s="12">
        <f t="shared" si="4"/>
        <v>2</v>
      </c>
      <c r="S32" s="12">
        <f t="shared" si="5"/>
        <v>1</v>
      </c>
      <c r="T32" s="12">
        <f t="shared" si="6"/>
        <v>1</v>
      </c>
      <c r="U32" s="12" t="str">
        <f t="shared" si="8"/>
        <v>02</v>
      </c>
      <c r="V32" s="12" t="str">
        <f t="shared" si="8"/>
        <v>01</v>
      </c>
      <c r="W32" s="12" t="str">
        <f t="shared" si="8"/>
        <v>01</v>
      </c>
      <c r="X32" s="12" t="str">
        <f t="shared" si="7"/>
        <v/>
      </c>
    </row>
    <row r="33" spans="1:24">
      <c r="A33" s="13"/>
      <c r="B33" s="35" t="str">
        <f t="shared" si="0"/>
        <v/>
      </c>
      <c r="C33" s="26"/>
      <c r="D33" s="26"/>
      <c r="E33" s="26"/>
      <c r="F33" s="28"/>
      <c r="G33" s="29"/>
      <c r="I33" s="72"/>
      <c r="J33" s="80"/>
      <c r="K33" s="81"/>
      <c r="R33" s="12">
        <f t="shared" si="4"/>
        <v>2</v>
      </c>
      <c r="S33" s="12">
        <f t="shared" si="5"/>
        <v>1</v>
      </c>
      <c r="T33" s="12">
        <f t="shared" si="6"/>
        <v>1</v>
      </c>
      <c r="U33" s="12" t="str">
        <f t="shared" si="8"/>
        <v>02</v>
      </c>
      <c r="V33" s="12" t="str">
        <f t="shared" si="8"/>
        <v>01</v>
      </c>
      <c r="W33" s="12" t="str">
        <f t="shared" si="8"/>
        <v>01</v>
      </c>
      <c r="X33" s="12" t="str">
        <f t="shared" si="7"/>
        <v/>
      </c>
    </row>
    <row r="34" spans="1:24">
      <c r="A34" s="13"/>
      <c r="B34" s="35" t="str">
        <f t="shared" si="0"/>
        <v/>
      </c>
      <c r="C34" s="26"/>
      <c r="D34" s="26"/>
      <c r="E34" s="26"/>
      <c r="F34" s="28"/>
      <c r="G34" s="29"/>
      <c r="I34" s="72"/>
      <c r="J34" s="80"/>
      <c r="K34" s="81"/>
      <c r="R34" s="12">
        <f t="shared" si="4"/>
        <v>2</v>
      </c>
      <c r="S34" s="12">
        <f t="shared" si="5"/>
        <v>1</v>
      </c>
      <c r="T34" s="12">
        <f t="shared" si="6"/>
        <v>1</v>
      </c>
      <c r="U34" s="12" t="str">
        <f t="shared" si="8"/>
        <v>02</v>
      </c>
      <c r="V34" s="12" t="str">
        <f t="shared" si="8"/>
        <v>01</v>
      </c>
      <c r="W34" s="12" t="str">
        <f t="shared" si="8"/>
        <v>01</v>
      </c>
      <c r="X34" s="12" t="str">
        <f t="shared" si="7"/>
        <v/>
      </c>
    </row>
    <row r="35" spans="1:24">
      <c r="A35" s="13"/>
      <c r="B35" s="35" t="str">
        <f t="shared" si="0"/>
        <v/>
      </c>
      <c r="C35" s="26"/>
      <c r="D35" s="26"/>
      <c r="E35" s="26"/>
      <c r="F35" s="28"/>
      <c r="G35" s="29"/>
      <c r="I35" s="72"/>
      <c r="J35" s="80"/>
      <c r="K35" s="81"/>
      <c r="R35" s="12">
        <f t="shared" si="4"/>
        <v>2</v>
      </c>
      <c r="S35" s="12">
        <f t="shared" si="5"/>
        <v>1</v>
      </c>
      <c r="T35" s="12">
        <f t="shared" si="6"/>
        <v>1</v>
      </c>
      <c r="U35" s="12" t="str">
        <f t="shared" si="8"/>
        <v>02</v>
      </c>
      <c r="V35" s="12" t="str">
        <f t="shared" si="8"/>
        <v>01</v>
      </c>
      <c r="W35" s="12" t="str">
        <f t="shared" si="8"/>
        <v>01</v>
      </c>
      <c r="X35" s="12" t="str">
        <f t="shared" si="7"/>
        <v/>
      </c>
    </row>
    <row r="36" spans="1:24">
      <c r="A36" s="13"/>
      <c r="B36" s="35" t="str">
        <f t="shared" si="0"/>
        <v/>
      </c>
      <c r="C36" s="26"/>
      <c r="D36" s="26"/>
      <c r="E36" s="26"/>
      <c r="F36" s="28"/>
      <c r="G36" s="29"/>
      <c r="I36" s="72"/>
      <c r="J36" s="80"/>
      <c r="K36" s="81"/>
      <c r="R36" s="12">
        <f t="shared" si="4"/>
        <v>2</v>
      </c>
      <c r="S36" s="12">
        <f t="shared" si="5"/>
        <v>1</v>
      </c>
      <c r="T36" s="12">
        <f t="shared" si="6"/>
        <v>1</v>
      </c>
      <c r="U36" s="12" t="str">
        <f t="shared" si="8"/>
        <v>02</v>
      </c>
      <c r="V36" s="12" t="str">
        <f t="shared" si="8"/>
        <v>01</v>
      </c>
      <c r="W36" s="12" t="str">
        <f t="shared" si="8"/>
        <v>01</v>
      </c>
      <c r="X36" s="12" t="str">
        <f t="shared" si="7"/>
        <v/>
      </c>
    </row>
    <row r="37" spans="1:24">
      <c r="A37" s="13"/>
      <c r="B37" s="35" t="str">
        <f t="shared" si="0"/>
        <v/>
      </c>
      <c r="C37" s="26"/>
      <c r="D37" s="26"/>
      <c r="E37" s="26"/>
      <c r="F37" s="28"/>
      <c r="G37" s="29"/>
      <c r="I37" s="72"/>
      <c r="J37" s="80"/>
      <c r="K37" s="81"/>
      <c r="R37" s="12">
        <f t="shared" si="4"/>
        <v>2</v>
      </c>
      <c r="S37" s="12">
        <f t="shared" si="5"/>
        <v>1</v>
      </c>
      <c r="T37" s="12">
        <f t="shared" si="6"/>
        <v>1</v>
      </c>
      <c r="U37" s="12" t="str">
        <f t="shared" si="8"/>
        <v>02</v>
      </c>
      <c r="V37" s="12" t="str">
        <f t="shared" si="8"/>
        <v>01</v>
      </c>
      <c r="W37" s="12" t="str">
        <f t="shared" si="8"/>
        <v>01</v>
      </c>
      <c r="X37" s="12" t="str">
        <f t="shared" si="7"/>
        <v/>
      </c>
    </row>
    <row r="38" spans="1:24">
      <c r="A38" s="13"/>
      <c r="B38" s="35" t="str">
        <f t="shared" si="0"/>
        <v/>
      </c>
      <c r="C38" s="26"/>
      <c r="D38" s="26"/>
      <c r="E38" s="26"/>
      <c r="F38" s="28"/>
      <c r="G38" s="29"/>
      <c r="I38" s="72"/>
      <c r="J38" s="80"/>
      <c r="K38" s="81"/>
      <c r="R38" s="12">
        <f t="shared" si="4"/>
        <v>2</v>
      </c>
      <c r="S38" s="12">
        <f t="shared" si="5"/>
        <v>1</v>
      </c>
      <c r="T38" s="12">
        <f t="shared" si="6"/>
        <v>1</v>
      </c>
      <c r="U38" s="12" t="str">
        <f t="shared" si="8"/>
        <v>02</v>
      </c>
      <c r="V38" s="12" t="str">
        <f t="shared" si="8"/>
        <v>01</v>
      </c>
      <c r="W38" s="12" t="str">
        <f t="shared" si="8"/>
        <v>01</v>
      </c>
      <c r="X38" s="12" t="str">
        <f t="shared" si="7"/>
        <v/>
      </c>
    </row>
    <row r="39" spans="1:24">
      <c r="A39" s="13"/>
      <c r="B39" s="35" t="str">
        <f t="shared" si="0"/>
        <v/>
      </c>
      <c r="C39" s="26"/>
      <c r="D39" s="26"/>
      <c r="E39" s="26"/>
      <c r="F39" s="28"/>
      <c r="G39" s="29"/>
      <c r="I39" s="72"/>
      <c r="J39" s="80"/>
      <c r="K39" s="81"/>
      <c r="R39" s="12">
        <f t="shared" si="4"/>
        <v>2</v>
      </c>
      <c r="S39" s="12">
        <f t="shared" si="5"/>
        <v>1</v>
      </c>
      <c r="T39" s="12">
        <f t="shared" si="6"/>
        <v>1</v>
      </c>
      <c r="U39" s="12" t="str">
        <f t="shared" si="8"/>
        <v>02</v>
      </c>
      <c r="V39" s="12" t="str">
        <f t="shared" si="8"/>
        <v>01</v>
      </c>
      <c r="W39" s="12" t="str">
        <f t="shared" si="8"/>
        <v>01</v>
      </c>
      <c r="X39" s="12" t="str">
        <f t="shared" si="7"/>
        <v/>
      </c>
    </row>
    <row r="40" spans="1:24">
      <c r="A40" s="13"/>
      <c r="B40" s="35" t="str">
        <f t="shared" si="0"/>
        <v/>
      </c>
      <c r="C40" s="26"/>
      <c r="D40" s="26"/>
      <c r="E40" s="26"/>
      <c r="F40" s="28"/>
      <c r="G40" s="29"/>
      <c r="I40" s="72"/>
      <c r="J40" s="80"/>
      <c r="K40" s="81"/>
      <c r="R40" s="12">
        <f t="shared" si="4"/>
        <v>2</v>
      </c>
      <c r="S40" s="12">
        <f t="shared" si="5"/>
        <v>1</v>
      </c>
      <c r="T40" s="12">
        <f t="shared" si="6"/>
        <v>1</v>
      </c>
      <c r="U40" s="12" t="str">
        <f t="shared" si="8"/>
        <v>02</v>
      </c>
      <c r="V40" s="12" t="str">
        <f t="shared" si="8"/>
        <v>01</v>
      </c>
      <c r="W40" s="12" t="str">
        <f t="shared" si="8"/>
        <v>01</v>
      </c>
      <c r="X40" s="12" t="str">
        <f t="shared" si="7"/>
        <v/>
      </c>
    </row>
    <row r="41" spans="1:24">
      <c r="A41" s="13"/>
      <c r="B41" s="35" t="str">
        <f t="shared" si="0"/>
        <v/>
      </c>
      <c r="C41" s="26"/>
      <c r="D41" s="26"/>
      <c r="E41" s="26"/>
      <c r="F41" s="28"/>
      <c r="G41" s="29"/>
      <c r="I41" s="72"/>
      <c r="J41" s="80"/>
      <c r="K41" s="81"/>
      <c r="R41" s="12">
        <f t="shared" si="4"/>
        <v>2</v>
      </c>
      <c r="S41" s="12">
        <f t="shared" si="5"/>
        <v>1</v>
      </c>
      <c r="T41" s="12">
        <f t="shared" si="6"/>
        <v>1</v>
      </c>
      <c r="U41" s="12" t="str">
        <f t="shared" si="8"/>
        <v>02</v>
      </c>
      <c r="V41" s="12" t="str">
        <f t="shared" si="8"/>
        <v>01</v>
      </c>
      <c r="W41" s="12" t="str">
        <f t="shared" si="8"/>
        <v>01</v>
      </c>
      <c r="X41" s="12" t="str">
        <f t="shared" si="7"/>
        <v/>
      </c>
    </row>
    <row r="42" spans="1:24">
      <c r="A42" s="13"/>
      <c r="B42" s="35" t="str">
        <f t="shared" si="0"/>
        <v/>
      </c>
      <c r="C42" s="26"/>
      <c r="D42" s="26"/>
      <c r="E42" s="26"/>
      <c r="F42" s="28"/>
      <c r="G42" s="29"/>
      <c r="I42" s="72"/>
      <c r="J42" s="80"/>
      <c r="K42" s="81"/>
      <c r="R42" s="12">
        <f t="shared" si="4"/>
        <v>2</v>
      </c>
      <c r="S42" s="12">
        <f t="shared" si="5"/>
        <v>1</v>
      </c>
      <c r="T42" s="12">
        <f t="shared" si="6"/>
        <v>1</v>
      </c>
      <c r="U42" s="12" t="str">
        <f t="shared" si="8"/>
        <v>02</v>
      </c>
      <c r="V42" s="12" t="str">
        <f t="shared" si="8"/>
        <v>01</v>
      </c>
      <c r="W42" s="12" t="str">
        <f t="shared" si="8"/>
        <v>01</v>
      </c>
      <c r="X42" s="12" t="str">
        <f t="shared" si="7"/>
        <v/>
      </c>
    </row>
    <row r="43" spans="1:24">
      <c r="A43" s="13"/>
      <c r="B43" s="35" t="str">
        <f t="shared" si="0"/>
        <v/>
      </c>
      <c r="C43" s="26"/>
      <c r="D43" s="26"/>
      <c r="E43" s="26"/>
      <c r="F43" s="28"/>
      <c r="G43" s="29"/>
      <c r="I43" s="72"/>
      <c r="J43" s="80"/>
      <c r="K43" s="81"/>
      <c r="R43" s="12">
        <f t="shared" si="4"/>
        <v>2</v>
      </c>
      <c r="S43" s="12">
        <f t="shared" si="5"/>
        <v>1</v>
      </c>
      <c r="T43" s="12">
        <f t="shared" si="6"/>
        <v>1</v>
      </c>
      <c r="U43" s="12" t="str">
        <f t="shared" si="8"/>
        <v>02</v>
      </c>
      <c r="V43" s="12" t="str">
        <f t="shared" si="8"/>
        <v>01</v>
      </c>
      <c r="W43" s="12" t="str">
        <f t="shared" si="8"/>
        <v>01</v>
      </c>
      <c r="X43" s="12" t="str">
        <f t="shared" si="7"/>
        <v/>
      </c>
    </row>
    <row r="44" spans="1:24">
      <c r="A44" s="13"/>
      <c r="B44" s="35" t="str">
        <f t="shared" si="0"/>
        <v/>
      </c>
      <c r="C44" s="26"/>
      <c r="D44" s="26"/>
      <c r="E44" s="26"/>
      <c r="F44" s="28"/>
      <c r="G44" s="29"/>
      <c r="I44" s="72"/>
      <c r="J44" s="80"/>
      <c r="K44" s="81"/>
      <c r="R44" s="12">
        <f t="shared" si="4"/>
        <v>2</v>
      </c>
      <c r="S44" s="12">
        <f t="shared" si="5"/>
        <v>1</v>
      </c>
      <c r="T44" s="12">
        <f t="shared" si="6"/>
        <v>1</v>
      </c>
      <c r="U44" s="12" t="str">
        <f t="shared" si="8"/>
        <v>02</v>
      </c>
      <c r="V44" s="12" t="str">
        <f t="shared" si="8"/>
        <v>01</v>
      </c>
      <c r="W44" s="12" t="str">
        <f t="shared" si="8"/>
        <v>01</v>
      </c>
      <c r="X44" s="12" t="str">
        <f t="shared" si="7"/>
        <v/>
      </c>
    </row>
    <row r="45" spans="1:24">
      <c r="A45" s="13"/>
      <c r="B45" s="35" t="str">
        <f t="shared" si="0"/>
        <v/>
      </c>
      <c r="C45" s="26"/>
      <c r="D45" s="26"/>
      <c r="E45" s="26"/>
      <c r="F45" s="28"/>
      <c r="G45" s="29"/>
      <c r="I45" s="72"/>
      <c r="J45" s="80"/>
      <c r="K45" s="81"/>
      <c r="R45" s="12">
        <f t="shared" si="4"/>
        <v>2</v>
      </c>
      <c r="S45" s="12">
        <f t="shared" si="5"/>
        <v>1</v>
      </c>
      <c r="T45" s="12">
        <f t="shared" si="6"/>
        <v>1</v>
      </c>
      <c r="U45" s="12" t="str">
        <f t="shared" si="8"/>
        <v>02</v>
      </c>
      <c r="V45" s="12" t="str">
        <f t="shared" si="8"/>
        <v>01</v>
      </c>
      <c r="W45" s="12" t="str">
        <f t="shared" si="8"/>
        <v>01</v>
      </c>
      <c r="X45" s="12" t="str">
        <f t="shared" si="7"/>
        <v/>
      </c>
    </row>
    <row r="46" spans="1:24">
      <c r="A46" s="13"/>
      <c r="B46" s="35" t="str">
        <f t="shared" si="0"/>
        <v/>
      </c>
      <c r="C46" s="26"/>
      <c r="D46" s="26"/>
      <c r="E46" s="26"/>
      <c r="F46" s="28"/>
      <c r="G46" s="29"/>
      <c r="I46" s="72"/>
      <c r="J46" s="80"/>
      <c r="K46" s="81"/>
      <c r="R46" s="12">
        <f t="shared" si="4"/>
        <v>2</v>
      </c>
      <c r="S46" s="12">
        <f t="shared" si="5"/>
        <v>1</v>
      </c>
      <c r="T46" s="12">
        <f t="shared" si="6"/>
        <v>1</v>
      </c>
      <c r="U46" s="12" t="str">
        <f t="shared" si="8"/>
        <v>02</v>
      </c>
      <c r="V46" s="12" t="str">
        <f t="shared" si="8"/>
        <v>01</v>
      </c>
      <c r="W46" s="12" t="str">
        <f t="shared" si="8"/>
        <v>01</v>
      </c>
      <c r="X46" s="12" t="str">
        <f t="shared" si="7"/>
        <v/>
      </c>
    </row>
    <row r="47" spans="1:24">
      <c r="A47" s="13"/>
      <c r="B47" s="35" t="str">
        <f t="shared" si="0"/>
        <v/>
      </c>
      <c r="C47" s="26"/>
      <c r="D47" s="26"/>
      <c r="E47" s="26"/>
      <c r="F47" s="28"/>
      <c r="G47" s="29"/>
      <c r="I47" s="72"/>
      <c r="J47" s="80"/>
      <c r="K47" s="81"/>
      <c r="R47" s="12">
        <f t="shared" si="4"/>
        <v>2</v>
      </c>
      <c r="S47" s="12">
        <f t="shared" si="5"/>
        <v>1</v>
      </c>
      <c r="T47" s="12">
        <f t="shared" si="6"/>
        <v>1</v>
      </c>
      <c r="U47" s="12" t="str">
        <f t="shared" si="8"/>
        <v>02</v>
      </c>
      <c r="V47" s="12" t="str">
        <f t="shared" si="8"/>
        <v>01</v>
      </c>
      <c r="W47" s="12" t="str">
        <f t="shared" si="8"/>
        <v>01</v>
      </c>
      <c r="X47" s="12" t="str">
        <f t="shared" si="7"/>
        <v/>
      </c>
    </row>
    <row r="48" spans="1:24">
      <c r="A48" s="13"/>
      <c r="B48" s="35" t="str">
        <f t="shared" si="0"/>
        <v/>
      </c>
      <c r="C48" s="26"/>
      <c r="D48" s="26"/>
      <c r="E48" s="26"/>
      <c r="F48" s="28"/>
      <c r="G48" s="29"/>
      <c r="I48" s="72"/>
      <c r="J48" s="80"/>
      <c r="K48" s="81"/>
      <c r="R48" s="12">
        <f t="shared" si="4"/>
        <v>2</v>
      </c>
      <c r="S48" s="12">
        <f t="shared" si="5"/>
        <v>1</v>
      </c>
      <c r="T48" s="12">
        <f t="shared" si="6"/>
        <v>1</v>
      </c>
      <c r="U48" s="12" t="str">
        <f t="shared" si="8"/>
        <v>02</v>
      </c>
      <c r="V48" s="12" t="str">
        <f t="shared" si="8"/>
        <v>01</v>
      </c>
      <c r="W48" s="12" t="str">
        <f t="shared" si="8"/>
        <v>01</v>
      </c>
      <c r="X48" s="12" t="str">
        <f t="shared" si="7"/>
        <v/>
      </c>
    </row>
    <row r="49" spans="1:24">
      <c r="A49" s="13"/>
      <c r="B49" s="35" t="str">
        <f t="shared" si="0"/>
        <v/>
      </c>
      <c r="C49" s="26"/>
      <c r="D49" s="26"/>
      <c r="E49" s="26"/>
      <c r="F49" s="28"/>
      <c r="G49" s="29"/>
      <c r="I49" s="72"/>
      <c r="J49" s="80"/>
      <c r="K49" s="81"/>
      <c r="R49" s="12">
        <f t="shared" si="4"/>
        <v>2</v>
      </c>
      <c r="S49" s="12">
        <f t="shared" si="5"/>
        <v>1</v>
      </c>
      <c r="T49" s="12">
        <f t="shared" si="6"/>
        <v>1</v>
      </c>
      <c r="U49" s="12" t="str">
        <f t="shared" si="8"/>
        <v>02</v>
      </c>
      <c r="V49" s="12" t="str">
        <f t="shared" si="8"/>
        <v>01</v>
      </c>
      <c r="W49" s="12" t="str">
        <f t="shared" si="8"/>
        <v>01</v>
      </c>
      <c r="X49" s="12" t="str">
        <f t="shared" si="7"/>
        <v/>
      </c>
    </row>
    <row r="50" spans="1:24">
      <c r="A50" s="13"/>
      <c r="B50" s="35" t="str">
        <f t="shared" si="0"/>
        <v/>
      </c>
      <c r="C50" s="26"/>
      <c r="D50" s="26"/>
      <c r="E50" s="26"/>
      <c r="F50" s="28"/>
      <c r="G50" s="29"/>
      <c r="I50" s="72"/>
      <c r="J50" s="80"/>
      <c r="K50" s="81"/>
      <c r="R50" s="12">
        <f t="shared" si="4"/>
        <v>2</v>
      </c>
      <c r="S50" s="12">
        <f t="shared" si="5"/>
        <v>1</v>
      </c>
      <c r="T50" s="12">
        <f t="shared" si="6"/>
        <v>1</v>
      </c>
      <c r="U50" s="12" t="str">
        <f t="shared" si="8"/>
        <v>02</v>
      </c>
      <c r="V50" s="12" t="str">
        <f t="shared" si="8"/>
        <v>01</v>
      </c>
      <c r="W50" s="12" t="str">
        <f t="shared" si="8"/>
        <v>01</v>
      </c>
      <c r="X50" s="12" t="str">
        <f t="shared" si="7"/>
        <v/>
      </c>
    </row>
    <row r="51" spans="1:24">
      <c r="B51" s="35" t="str">
        <f t="shared" si="0"/>
        <v/>
      </c>
      <c r="C51" s="26"/>
      <c r="D51" s="26"/>
      <c r="E51" s="26"/>
      <c r="F51" s="28"/>
      <c r="G51" s="29"/>
      <c r="I51" s="72"/>
      <c r="J51" s="80"/>
      <c r="K51" s="81"/>
      <c r="R51" s="12">
        <f t="shared" si="4"/>
        <v>2</v>
      </c>
      <c r="S51" s="12">
        <f t="shared" si="5"/>
        <v>1</v>
      </c>
      <c r="T51" s="12">
        <f t="shared" si="6"/>
        <v>1</v>
      </c>
      <c r="U51" s="12" t="str">
        <f t="shared" ref="U51:W54" si="9">IF(R51&lt;10, CONCATENATE("0", R51), R51)</f>
        <v>02</v>
      </c>
      <c r="V51" s="12" t="str">
        <f t="shared" si="9"/>
        <v>01</v>
      </c>
      <c r="W51" s="12" t="str">
        <f t="shared" si="9"/>
        <v>01</v>
      </c>
      <c r="X51" s="12" t="str">
        <f>IF(COUNTA($C51:$E51)=0, "", CONCATENATE("LIC.", U51, IF(LEN($C51)&gt;0,"", CONCATENATE(".", V51, IF(LEN($D51)&gt;0,"",IF(LEN($E51)&gt;0,CONCATENATE(".",W51)))))))</f>
        <v/>
      </c>
    </row>
    <row r="52" spans="1:24">
      <c r="B52" s="35" t="str">
        <f t="shared" si="0"/>
        <v/>
      </c>
      <c r="C52" s="26"/>
      <c r="D52" s="26"/>
      <c r="E52" s="26"/>
      <c r="F52" s="28"/>
      <c r="G52" s="29"/>
      <c r="I52" s="72"/>
      <c r="J52" s="80"/>
      <c r="K52" s="81"/>
      <c r="R52" s="12">
        <f t="shared" si="4"/>
        <v>2</v>
      </c>
      <c r="S52" s="12">
        <f t="shared" si="5"/>
        <v>1</v>
      </c>
      <c r="T52" s="12">
        <f t="shared" si="6"/>
        <v>1</v>
      </c>
      <c r="U52" s="12" t="str">
        <f t="shared" si="9"/>
        <v>02</v>
      </c>
      <c r="V52" s="12" t="str">
        <f t="shared" si="9"/>
        <v>01</v>
      </c>
      <c r="W52" s="12" t="str">
        <f t="shared" si="9"/>
        <v>01</v>
      </c>
      <c r="X52" s="12" t="str">
        <f>IF(COUNTA($C52:$E52)=0, "", CONCATENATE("LIC.", U52, IF(LEN($C52)&gt;0,"", CONCATENATE(".", V52, IF(LEN($D52)&gt;0,"",IF(LEN($E52)&gt;0,CONCATENATE(".",W52)))))))</f>
        <v/>
      </c>
    </row>
    <row r="53" spans="1:24">
      <c r="B53" s="35" t="str">
        <f t="shared" si="0"/>
        <v/>
      </c>
      <c r="C53" s="26"/>
      <c r="D53" s="26"/>
      <c r="E53" s="26"/>
      <c r="F53" s="28"/>
      <c r="G53" s="29"/>
      <c r="I53" s="72"/>
      <c r="J53" s="80"/>
      <c r="K53" s="81"/>
      <c r="R53" s="12">
        <f t="shared" si="4"/>
        <v>2</v>
      </c>
      <c r="S53" s="12">
        <f t="shared" si="5"/>
        <v>1</v>
      </c>
      <c r="T53" s="12">
        <f t="shared" si="6"/>
        <v>1</v>
      </c>
      <c r="U53" s="12" t="str">
        <f t="shared" si="9"/>
        <v>02</v>
      </c>
      <c r="V53" s="12" t="str">
        <f t="shared" si="9"/>
        <v>01</v>
      </c>
      <c r="W53" s="12" t="str">
        <f t="shared" si="9"/>
        <v>01</v>
      </c>
      <c r="X53" s="12" t="str">
        <f>IF(COUNTA($C53:$E53)=0, "", CONCATENATE("LIC.", U53, IF(LEN($C53)&gt;0,"", CONCATENATE(".", V53, IF(LEN($D53)&gt;0,"",IF(LEN($E53)&gt;0,CONCATENATE(".",W53)))))))</f>
        <v/>
      </c>
    </row>
    <row r="54" spans="1:24" ht="15.75" thickBot="1">
      <c r="B54" s="36" t="str">
        <f t="shared" si="0"/>
        <v/>
      </c>
      <c r="C54" s="27"/>
      <c r="D54" s="27"/>
      <c r="E54" s="27"/>
      <c r="F54" s="30"/>
      <c r="G54" s="31"/>
      <c r="I54" s="73"/>
      <c r="J54" s="82"/>
      <c r="K54" s="83"/>
      <c r="R54" s="12">
        <f t="shared" si="4"/>
        <v>2</v>
      </c>
      <c r="S54" s="12">
        <f t="shared" si="5"/>
        <v>1</v>
      </c>
      <c r="T54" s="12">
        <f t="shared" si="6"/>
        <v>1</v>
      </c>
      <c r="U54" s="12" t="str">
        <f t="shared" si="9"/>
        <v>02</v>
      </c>
      <c r="V54" s="12" t="str">
        <f t="shared" si="9"/>
        <v>01</v>
      </c>
      <c r="W54" s="12" t="str">
        <f t="shared" si="9"/>
        <v>01</v>
      </c>
      <c r="X54" s="12" t="str">
        <f>IF(COUNTA($C54:$E54)=0, "", CONCATENATE("LIC.", U54, IF(LEN($C54)&gt;0,"", CONCATENATE(".", V54, IF(LEN($D54)&gt;0,"",IF(LEN($E54)&gt;0,CONCATENATE(".",W54)))))))</f>
        <v/>
      </c>
    </row>
    <row r="55" spans="1:24">
      <c r="B55">
        <f t="shared" si="0"/>
        <v>0</v>
      </c>
      <c r="R55" s="104"/>
      <c r="S55" s="104"/>
      <c r="T55" s="104"/>
      <c r="U55" s="104"/>
      <c r="V55" s="104"/>
      <c r="W55" s="104"/>
      <c r="X55" s="104"/>
    </row>
    <row r="56" spans="1:24">
      <c r="B56">
        <f t="shared" si="0"/>
        <v>0</v>
      </c>
      <c r="R56" s="104"/>
      <c r="S56" s="104"/>
      <c r="T56" s="104"/>
      <c r="U56" s="104"/>
      <c r="V56" s="104"/>
      <c r="W56" s="104"/>
      <c r="X56" s="104"/>
    </row>
    <row r="57" spans="1:24">
      <c r="B57">
        <f t="shared" si="0"/>
        <v>0</v>
      </c>
      <c r="R57" s="104"/>
      <c r="S57" s="104"/>
      <c r="T57" s="104"/>
      <c r="U57" s="104"/>
      <c r="V57" s="104"/>
      <c r="W57" s="104"/>
      <c r="X57" s="104"/>
    </row>
    <row r="58" spans="1:24">
      <c r="B58">
        <f t="shared" si="0"/>
        <v>0</v>
      </c>
      <c r="R58" s="104"/>
      <c r="S58" s="104"/>
      <c r="T58" s="104"/>
      <c r="U58" s="104"/>
      <c r="V58" s="104"/>
      <c r="W58" s="104"/>
      <c r="X58" s="104"/>
    </row>
    <row r="59" spans="1:24">
      <c r="B59">
        <f t="shared" si="0"/>
        <v>0</v>
      </c>
      <c r="R59" s="104"/>
      <c r="S59" s="104"/>
      <c r="T59" s="104"/>
      <c r="U59" s="104"/>
      <c r="V59" s="104"/>
      <c r="W59" s="104"/>
      <c r="X59" s="104"/>
    </row>
    <row r="60" spans="1:24">
      <c r="B60">
        <f t="shared" si="0"/>
        <v>0</v>
      </c>
      <c r="R60" s="104"/>
      <c r="S60" s="104"/>
      <c r="T60" s="104"/>
      <c r="U60" s="104"/>
      <c r="V60" s="104"/>
      <c r="W60" s="104"/>
      <c r="X60" s="104"/>
    </row>
    <row r="61" spans="1:24">
      <c r="B61">
        <f t="shared" si="0"/>
        <v>0</v>
      </c>
      <c r="R61" s="104"/>
      <c r="S61" s="104"/>
      <c r="T61" s="104"/>
      <c r="U61" s="104"/>
      <c r="V61" s="104"/>
      <c r="W61" s="104"/>
      <c r="X61" s="104"/>
    </row>
    <row r="62" spans="1:24">
      <c r="B62">
        <f t="shared" si="0"/>
        <v>0</v>
      </c>
      <c r="R62" s="104"/>
      <c r="S62" s="104"/>
      <c r="T62" s="104"/>
      <c r="U62" s="104"/>
      <c r="V62" s="104"/>
      <c r="W62" s="104"/>
      <c r="X62" s="104"/>
    </row>
    <row r="63" spans="1:24">
      <c r="B63">
        <f t="shared" si="0"/>
        <v>0</v>
      </c>
      <c r="R63" s="104"/>
      <c r="S63" s="104"/>
      <c r="T63" s="104"/>
      <c r="U63" s="104"/>
      <c r="V63" s="104"/>
      <c r="W63" s="104"/>
      <c r="X63" s="104"/>
    </row>
    <row r="64" spans="1:24">
      <c r="B64">
        <f t="shared" si="0"/>
        <v>0</v>
      </c>
      <c r="R64" s="104"/>
      <c r="S64" s="104"/>
      <c r="T64" s="104"/>
      <c r="U64" s="104"/>
      <c r="V64" s="104"/>
      <c r="W64" s="104"/>
      <c r="X64" s="104"/>
    </row>
    <row r="65" spans="2:24">
      <c r="B65">
        <f t="shared" si="0"/>
        <v>0</v>
      </c>
      <c r="R65" s="104"/>
      <c r="S65" s="104"/>
      <c r="T65" s="104"/>
      <c r="U65" s="104"/>
      <c r="V65" s="104"/>
      <c r="W65" s="104"/>
      <c r="X65" s="104"/>
    </row>
    <row r="66" spans="2:24">
      <c r="B66">
        <f t="shared" si="0"/>
        <v>0</v>
      </c>
      <c r="R66" s="104"/>
      <c r="S66" s="104"/>
      <c r="T66" s="104"/>
      <c r="U66" s="104"/>
      <c r="V66" s="104"/>
      <c r="W66" s="104"/>
      <c r="X66" s="104"/>
    </row>
    <row r="67" spans="2:24">
      <c r="B67">
        <f t="shared" si="0"/>
        <v>0</v>
      </c>
      <c r="R67" s="104"/>
      <c r="S67" s="104"/>
      <c r="T67" s="104"/>
      <c r="U67" s="104"/>
      <c r="V67" s="104"/>
      <c r="W67" s="104"/>
      <c r="X67" s="104"/>
    </row>
    <row r="68" spans="2:24">
      <c r="B68">
        <f t="shared" si="0"/>
        <v>0</v>
      </c>
      <c r="R68" s="104"/>
      <c r="S68" s="104"/>
      <c r="T68" s="104"/>
      <c r="U68" s="104"/>
      <c r="V68" s="104"/>
      <c r="W68" s="104"/>
      <c r="X68" s="104"/>
    </row>
    <row r="69" spans="2:24">
      <c r="B69">
        <f t="shared" si="0"/>
        <v>0</v>
      </c>
      <c r="R69" s="104"/>
      <c r="S69" s="104"/>
      <c r="T69" s="104"/>
      <c r="U69" s="104"/>
      <c r="V69" s="104"/>
      <c r="W69" s="104"/>
      <c r="X69" s="104"/>
    </row>
    <row r="70" spans="2:24">
      <c r="B70">
        <f t="shared" si="0"/>
        <v>0</v>
      </c>
      <c r="R70" s="104"/>
      <c r="S70" s="104"/>
      <c r="T70" s="104"/>
      <c r="U70" s="104"/>
      <c r="V70" s="104"/>
      <c r="W70" s="104"/>
      <c r="X70" s="104"/>
    </row>
    <row r="71" spans="2:24">
      <c r="B71">
        <f t="shared" si="0"/>
        <v>0</v>
      </c>
      <c r="R71" s="104"/>
      <c r="S71" s="104"/>
      <c r="T71" s="104"/>
      <c r="U71" s="104"/>
      <c r="V71" s="104"/>
      <c r="W71" s="104"/>
      <c r="X71" s="104"/>
    </row>
    <row r="72" spans="2:24">
      <c r="B72">
        <f t="shared" si="0"/>
        <v>0</v>
      </c>
      <c r="R72" s="104"/>
      <c r="S72" s="104"/>
      <c r="T72" s="104"/>
      <c r="U72" s="104"/>
      <c r="V72" s="104"/>
      <c r="W72" s="104"/>
      <c r="X72" s="104"/>
    </row>
    <row r="73" spans="2:24">
      <c r="B73">
        <f t="shared" si="0"/>
        <v>0</v>
      </c>
      <c r="R73" s="104"/>
      <c r="S73" s="104"/>
      <c r="T73" s="104"/>
      <c r="U73" s="104"/>
      <c r="V73" s="104"/>
      <c r="W73" s="104"/>
      <c r="X73" s="104"/>
    </row>
    <row r="74" spans="2:24">
      <c r="B74">
        <f t="shared" si="0"/>
        <v>0</v>
      </c>
      <c r="R74" s="104"/>
      <c r="S74" s="104"/>
      <c r="T74" s="104"/>
      <c r="U74" s="104"/>
      <c r="V74" s="104"/>
      <c r="W74" s="104"/>
      <c r="X74" s="104"/>
    </row>
    <row r="75" spans="2:24">
      <c r="B75">
        <f t="shared" si="0"/>
        <v>0</v>
      </c>
      <c r="R75" s="104"/>
      <c r="S75" s="104"/>
      <c r="T75" s="104"/>
      <c r="U75" s="104"/>
      <c r="V75" s="104"/>
      <c r="W75" s="104"/>
      <c r="X75" s="104"/>
    </row>
    <row r="76" spans="2:24">
      <c r="B76">
        <f t="shared" si="0"/>
        <v>0</v>
      </c>
      <c r="R76" s="104"/>
      <c r="S76" s="104"/>
      <c r="T76" s="104"/>
      <c r="U76" s="104"/>
      <c r="V76" s="104"/>
      <c r="W76" s="104"/>
      <c r="X76" s="104"/>
    </row>
    <row r="77" spans="2:24">
      <c r="B77">
        <f t="shared" si="0"/>
        <v>0</v>
      </c>
      <c r="R77" s="104"/>
      <c r="S77" s="104"/>
      <c r="T77" s="104"/>
      <c r="U77" s="104"/>
      <c r="V77" s="104"/>
      <c r="W77" s="104"/>
      <c r="X77" s="104"/>
    </row>
    <row r="78" spans="2:24">
      <c r="B78">
        <f t="shared" si="0"/>
        <v>0</v>
      </c>
      <c r="R78" s="104"/>
      <c r="S78" s="104"/>
      <c r="T78" s="104"/>
      <c r="U78" s="104"/>
      <c r="V78" s="104"/>
      <c r="W78" s="104"/>
      <c r="X78" s="104"/>
    </row>
    <row r="79" spans="2:24">
      <c r="B79">
        <f t="shared" si="0"/>
        <v>0</v>
      </c>
      <c r="R79" s="104"/>
      <c r="S79" s="104"/>
      <c r="T79" s="104"/>
      <c r="U79" s="104"/>
      <c r="V79" s="104"/>
      <c r="W79" s="104"/>
      <c r="X79" s="104"/>
    </row>
    <row r="80" spans="2:24">
      <c r="B80">
        <f t="shared" si="0"/>
        <v>0</v>
      </c>
      <c r="R80" s="104"/>
      <c r="S80" s="104"/>
      <c r="T80" s="104"/>
      <c r="U80" s="104"/>
      <c r="V80" s="104"/>
      <c r="W80" s="104"/>
      <c r="X80" s="104"/>
    </row>
    <row r="81" spans="2:24">
      <c r="B81">
        <f t="shared" si="0"/>
        <v>0</v>
      </c>
      <c r="R81" s="104"/>
      <c r="S81" s="104"/>
      <c r="T81" s="104"/>
      <c r="U81" s="104"/>
      <c r="V81" s="104"/>
      <c r="W81" s="104"/>
      <c r="X81" s="104"/>
    </row>
    <row r="82" spans="2:24">
      <c r="B82">
        <f t="shared" si="0"/>
        <v>0</v>
      </c>
      <c r="R82" s="104"/>
      <c r="S82" s="104"/>
      <c r="T82" s="104"/>
      <c r="U82" s="104"/>
      <c r="V82" s="104"/>
      <c r="W82" s="104"/>
      <c r="X82" s="104"/>
    </row>
    <row r="83" spans="2:24">
      <c r="B83">
        <f t="shared" si="0"/>
        <v>0</v>
      </c>
      <c r="R83" s="104"/>
      <c r="S83" s="104"/>
      <c r="T83" s="104"/>
      <c r="U83" s="104"/>
      <c r="V83" s="104"/>
      <c r="W83" s="104"/>
      <c r="X83" s="104"/>
    </row>
    <row r="84" spans="2:24">
      <c r="B84">
        <f t="shared" si="0"/>
        <v>0</v>
      </c>
      <c r="R84" s="104"/>
      <c r="S84" s="104"/>
      <c r="T84" s="104"/>
      <c r="U84" s="104"/>
      <c r="V84" s="104"/>
      <c r="W84" s="104"/>
      <c r="X84" s="104"/>
    </row>
    <row r="85" spans="2:24">
      <c r="B85">
        <f t="shared" si="0"/>
        <v>0</v>
      </c>
      <c r="R85" s="104"/>
      <c r="S85" s="104"/>
      <c r="T85" s="104"/>
      <c r="U85" s="104"/>
      <c r="V85" s="104"/>
      <c r="W85" s="104"/>
      <c r="X85" s="104"/>
    </row>
    <row r="86" spans="2:24">
      <c r="B86">
        <f t="shared" si="0"/>
        <v>0</v>
      </c>
      <c r="R86" s="104"/>
      <c r="S86" s="104"/>
      <c r="T86" s="104"/>
      <c r="U86" s="104"/>
      <c r="V86" s="104"/>
      <c r="W86" s="104"/>
      <c r="X86" s="104"/>
    </row>
    <row r="87" spans="2:24">
      <c r="B87">
        <f t="shared" si="0"/>
        <v>0</v>
      </c>
      <c r="R87" s="104"/>
      <c r="S87" s="104"/>
      <c r="T87" s="104"/>
      <c r="U87" s="104"/>
      <c r="V87" s="104"/>
      <c r="W87" s="104"/>
      <c r="X87" s="104"/>
    </row>
    <row r="88" spans="2:24">
      <c r="B88">
        <f t="shared" si="0"/>
        <v>0</v>
      </c>
      <c r="R88" s="104"/>
      <c r="S88" s="104"/>
      <c r="T88" s="104"/>
      <c r="U88" s="104"/>
      <c r="V88" s="104"/>
      <c r="W88" s="104"/>
      <c r="X88" s="104"/>
    </row>
    <row r="89" spans="2:24">
      <c r="B89">
        <f t="shared" ref="B89:B152" si="10">X89</f>
        <v>0</v>
      </c>
      <c r="R89" s="104"/>
      <c r="S89" s="104"/>
      <c r="T89" s="104"/>
      <c r="U89" s="104"/>
      <c r="V89" s="104"/>
      <c r="W89" s="104"/>
      <c r="X89" s="104"/>
    </row>
    <row r="90" spans="2:24">
      <c r="B90">
        <f t="shared" si="10"/>
        <v>0</v>
      </c>
      <c r="R90" s="104"/>
      <c r="S90" s="104"/>
      <c r="T90" s="104"/>
      <c r="U90" s="104"/>
      <c r="V90" s="104"/>
      <c r="W90" s="104"/>
      <c r="X90" s="104"/>
    </row>
    <row r="91" spans="2:24">
      <c r="B91">
        <f t="shared" si="10"/>
        <v>0</v>
      </c>
      <c r="R91" s="104"/>
      <c r="S91" s="104"/>
      <c r="T91" s="104"/>
      <c r="U91" s="104"/>
      <c r="V91" s="104"/>
      <c r="W91" s="104"/>
      <c r="X91" s="104"/>
    </row>
    <row r="92" spans="2:24">
      <c r="B92">
        <f t="shared" si="10"/>
        <v>0</v>
      </c>
      <c r="R92" s="104"/>
      <c r="S92" s="104"/>
      <c r="T92" s="104"/>
      <c r="U92" s="104"/>
      <c r="V92" s="104"/>
      <c r="W92" s="104"/>
      <c r="X92" s="104"/>
    </row>
    <row r="93" spans="2:24">
      <c r="B93">
        <f t="shared" si="10"/>
        <v>0</v>
      </c>
      <c r="R93" s="104"/>
      <c r="S93" s="104"/>
      <c r="T93" s="104"/>
      <c r="U93" s="104"/>
      <c r="V93" s="104"/>
      <c r="W93" s="104"/>
      <c r="X93" s="104"/>
    </row>
    <row r="94" spans="2:24">
      <c r="B94">
        <f t="shared" si="10"/>
        <v>0</v>
      </c>
      <c r="R94" s="104"/>
      <c r="S94" s="104"/>
      <c r="T94" s="104"/>
      <c r="U94" s="104"/>
      <c r="V94" s="104"/>
      <c r="W94" s="104"/>
      <c r="X94" s="104"/>
    </row>
    <row r="95" spans="2:24">
      <c r="B95">
        <f t="shared" si="10"/>
        <v>0</v>
      </c>
      <c r="R95" s="104"/>
      <c r="S95" s="104"/>
      <c r="T95" s="104"/>
      <c r="U95" s="104"/>
      <c r="V95" s="104"/>
      <c r="W95" s="104"/>
      <c r="X95" s="104"/>
    </row>
    <row r="96" spans="2:24">
      <c r="B96">
        <f t="shared" si="10"/>
        <v>0</v>
      </c>
      <c r="R96" s="104"/>
      <c r="S96" s="104"/>
      <c r="T96" s="104"/>
      <c r="U96" s="104"/>
      <c r="V96" s="104"/>
      <c r="W96" s="104"/>
      <c r="X96" s="104"/>
    </row>
    <row r="97" spans="2:24">
      <c r="B97">
        <f t="shared" si="10"/>
        <v>0</v>
      </c>
      <c r="R97" s="104"/>
      <c r="S97" s="104"/>
      <c r="T97" s="104"/>
      <c r="U97" s="104"/>
      <c r="V97" s="104"/>
      <c r="W97" s="104"/>
      <c r="X97" s="104"/>
    </row>
    <row r="98" spans="2:24">
      <c r="B98">
        <f t="shared" si="10"/>
        <v>0</v>
      </c>
      <c r="R98" s="104"/>
      <c r="S98" s="104"/>
      <c r="T98" s="104"/>
      <c r="U98" s="104"/>
      <c r="V98" s="104"/>
      <c r="W98" s="104"/>
      <c r="X98" s="104"/>
    </row>
    <row r="99" spans="2:24">
      <c r="B99">
        <f t="shared" si="10"/>
        <v>0</v>
      </c>
      <c r="R99" s="104"/>
      <c r="S99" s="104"/>
      <c r="T99" s="104"/>
      <c r="U99" s="104"/>
      <c r="V99" s="104"/>
      <c r="W99" s="104"/>
      <c r="X99" s="104"/>
    </row>
    <row r="100" spans="2:24">
      <c r="B100">
        <f t="shared" si="10"/>
        <v>0</v>
      </c>
      <c r="R100" s="104"/>
      <c r="S100" s="104"/>
      <c r="T100" s="104"/>
      <c r="U100" s="104"/>
      <c r="V100" s="104"/>
      <c r="W100" s="104"/>
      <c r="X100" s="104"/>
    </row>
    <row r="101" spans="2:24">
      <c r="B101">
        <f t="shared" si="10"/>
        <v>0</v>
      </c>
      <c r="R101" s="104"/>
      <c r="S101" s="104"/>
      <c r="T101" s="104"/>
      <c r="U101" s="104"/>
      <c r="V101" s="104"/>
      <c r="W101" s="104"/>
      <c r="X101" s="104"/>
    </row>
    <row r="102" spans="2:24">
      <c r="B102">
        <f t="shared" si="10"/>
        <v>0</v>
      </c>
      <c r="R102" s="104"/>
      <c r="S102" s="104"/>
      <c r="T102" s="104"/>
      <c r="U102" s="104"/>
      <c r="V102" s="104"/>
      <c r="W102" s="104"/>
      <c r="X102" s="104"/>
    </row>
    <row r="103" spans="2:24">
      <c r="B103">
        <f t="shared" si="10"/>
        <v>0</v>
      </c>
      <c r="R103" s="104"/>
      <c r="S103" s="104"/>
      <c r="T103" s="104"/>
      <c r="U103" s="104"/>
      <c r="V103" s="104"/>
      <c r="W103" s="104"/>
      <c r="X103" s="104"/>
    </row>
    <row r="104" spans="2:24">
      <c r="B104">
        <f t="shared" si="10"/>
        <v>0</v>
      </c>
      <c r="R104" s="104"/>
      <c r="S104" s="104"/>
      <c r="T104" s="104"/>
      <c r="U104" s="104"/>
      <c r="V104" s="104"/>
      <c r="W104" s="104"/>
      <c r="X104" s="104"/>
    </row>
    <row r="105" spans="2:24">
      <c r="B105">
        <f t="shared" si="10"/>
        <v>0</v>
      </c>
      <c r="R105" s="104"/>
      <c r="S105" s="104"/>
      <c r="T105" s="104"/>
      <c r="U105" s="104"/>
      <c r="V105" s="104"/>
      <c r="W105" s="104"/>
      <c r="X105" s="104"/>
    </row>
    <row r="106" spans="2:24">
      <c r="B106">
        <f t="shared" si="10"/>
        <v>0</v>
      </c>
      <c r="R106" s="104"/>
      <c r="S106" s="104"/>
      <c r="T106" s="104"/>
      <c r="U106" s="104"/>
      <c r="V106" s="104"/>
      <c r="W106" s="104"/>
      <c r="X106" s="104"/>
    </row>
    <row r="107" spans="2:24">
      <c r="B107">
        <f t="shared" si="10"/>
        <v>0</v>
      </c>
      <c r="R107" s="104"/>
      <c r="S107" s="104"/>
      <c r="T107" s="104"/>
      <c r="U107" s="104"/>
      <c r="V107" s="104"/>
      <c r="W107" s="104"/>
      <c r="X107" s="104"/>
    </row>
    <row r="108" spans="2:24">
      <c r="B108">
        <f t="shared" si="10"/>
        <v>0</v>
      </c>
      <c r="R108" s="104"/>
      <c r="S108" s="104"/>
      <c r="T108" s="104"/>
      <c r="U108" s="104"/>
      <c r="V108" s="104"/>
      <c r="W108" s="104"/>
      <c r="X108" s="104"/>
    </row>
    <row r="109" spans="2:24">
      <c r="B109">
        <f t="shared" si="10"/>
        <v>0</v>
      </c>
      <c r="R109" s="104"/>
      <c r="S109" s="104"/>
      <c r="T109" s="104"/>
      <c r="U109" s="104"/>
      <c r="V109" s="104"/>
      <c r="W109" s="104"/>
      <c r="X109" s="104"/>
    </row>
    <row r="110" spans="2:24">
      <c r="B110">
        <f t="shared" si="10"/>
        <v>0</v>
      </c>
      <c r="R110" s="104"/>
      <c r="S110" s="104"/>
      <c r="T110" s="104"/>
      <c r="U110" s="104"/>
      <c r="V110" s="104"/>
      <c r="W110" s="104"/>
      <c r="X110" s="104"/>
    </row>
    <row r="111" spans="2:24">
      <c r="B111">
        <f t="shared" si="10"/>
        <v>0</v>
      </c>
      <c r="R111" s="104"/>
      <c r="S111" s="104"/>
      <c r="T111" s="104"/>
      <c r="U111" s="104"/>
      <c r="V111" s="104"/>
      <c r="W111" s="104"/>
      <c r="X111" s="104"/>
    </row>
    <row r="112" spans="2:24">
      <c r="B112">
        <f t="shared" si="10"/>
        <v>0</v>
      </c>
      <c r="R112" s="104"/>
      <c r="S112" s="104"/>
      <c r="T112" s="104"/>
      <c r="U112" s="104"/>
      <c r="V112" s="104"/>
      <c r="W112" s="104"/>
      <c r="X112" s="104"/>
    </row>
    <row r="113" spans="2:24">
      <c r="B113">
        <f t="shared" si="10"/>
        <v>0</v>
      </c>
      <c r="R113" s="104"/>
      <c r="S113" s="104"/>
      <c r="T113" s="104"/>
      <c r="U113" s="104"/>
      <c r="V113" s="104"/>
      <c r="W113" s="104"/>
      <c r="X113" s="104"/>
    </row>
    <row r="114" spans="2:24">
      <c r="B114">
        <f t="shared" si="10"/>
        <v>0</v>
      </c>
      <c r="R114" s="104"/>
      <c r="S114" s="104"/>
      <c r="T114" s="104"/>
      <c r="U114" s="104"/>
      <c r="V114" s="104"/>
      <c r="W114" s="104"/>
      <c r="X114" s="104"/>
    </row>
    <row r="115" spans="2:24">
      <c r="B115">
        <f t="shared" si="10"/>
        <v>0</v>
      </c>
      <c r="R115" s="104"/>
      <c r="S115" s="104"/>
      <c r="T115" s="104"/>
      <c r="U115" s="104"/>
      <c r="V115" s="104"/>
      <c r="W115" s="104"/>
      <c r="X115" s="104"/>
    </row>
    <row r="116" spans="2:24">
      <c r="B116">
        <f t="shared" si="10"/>
        <v>0</v>
      </c>
      <c r="R116" s="104"/>
      <c r="S116" s="104"/>
      <c r="T116" s="104"/>
      <c r="U116" s="104"/>
      <c r="V116" s="104"/>
      <c r="W116" s="104"/>
      <c r="X116" s="104"/>
    </row>
    <row r="117" spans="2:24">
      <c r="B117">
        <f t="shared" si="10"/>
        <v>0</v>
      </c>
      <c r="R117" s="104"/>
      <c r="S117" s="104"/>
      <c r="T117" s="104"/>
      <c r="U117" s="104"/>
      <c r="V117" s="104"/>
      <c r="W117" s="104"/>
      <c r="X117" s="104"/>
    </row>
    <row r="118" spans="2:24">
      <c r="B118">
        <f t="shared" si="10"/>
        <v>0</v>
      </c>
      <c r="R118" s="104"/>
      <c r="S118" s="104"/>
      <c r="T118" s="104"/>
      <c r="U118" s="104"/>
      <c r="V118" s="104"/>
      <c r="W118" s="104"/>
      <c r="X118" s="104"/>
    </row>
    <row r="119" spans="2:24">
      <c r="B119">
        <f t="shared" si="10"/>
        <v>0</v>
      </c>
      <c r="R119" s="104"/>
      <c r="S119" s="104"/>
      <c r="T119" s="104"/>
      <c r="U119" s="104"/>
      <c r="V119" s="104"/>
      <c r="W119" s="104"/>
      <c r="X119" s="104"/>
    </row>
    <row r="120" spans="2:24">
      <c r="B120">
        <f t="shared" si="10"/>
        <v>0</v>
      </c>
      <c r="R120" s="104"/>
      <c r="S120" s="104"/>
      <c r="T120" s="104"/>
      <c r="U120" s="104"/>
      <c r="V120" s="104"/>
      <c r="W120" s="104"/>
      <c r="X120" s="104"/>
    </row>
    <row r="121" spans="2:24">
      <c r="B121">
        <f t="shared" si="10"/>
        <v>0</v>
      </c>
      <c r="R121" s="104"/>
      <c r="S121" s="104"/>
      <c r="T121" s="104"/>
      <c r="U121" s="104"/>
      <c r="V121" s="104"/>
      <c r="W121" s="104"/>
      <c r="X121" s="104"/>
    </row>
    <row r="122" spans="2:24">
      <c r="B122">
        <f t="shared" si="10"/>
        <v>0</v>
      </c>
      <c r="R122" s="104"/>
      <c r="S122" s="104"/>
      <c r="T122" s="104"/>
      <c r="U122" s="104"/>
      <c r="V122" s="104"/>
      <c r="W122" s="104"/>
      <c r="X122" s="104"/>
    </row>
    <row r="123" spans="2:24">
      <c r="B123">
        <f t="shared" si="10"/>
        <v>0</v>
      </c>
      <c r="R123" s="104"/>
      <c r="S123" s="104"/>
      <c r="T123" s="104"/>
      <c r="U123" s="104"/>
      <c r="V123" s="104"/>
      <c r="W123" s="104"/>
      <c r="X123" s="104"/>
    </row>
    <row r="124" spans="2:24">
      <c r="B124">
        <f t="shared" si="10"/>
        <v>0</v>
      </c>
      <c r="R124" s="104"/>
      <c r="S124" s="104"/>
      <c r="T124" s="104"/>
      <c r="U124" s="104"/>
      <c r="V124" s="104"/>
      <c r="W124" s="104"/>
      <c r="X124" s="104"/>
    </row>
    <row r="125" spans="2:24">
      <c r="B125">
        <f t="shared" si="10"/>
        <v>0</v>
      </c>
      <c r="R125" s="104"/>
      <c r="S125" s="104"/>
      <c r="T125" s="104"/>
      <c r="U125" s="104"/>
      <c r="V125" s="104"/>
      <c r="W125" s="104"/>
      <c r="X125" s="104"/>
    </row>
    <row r="126" spans="2:24">
      <c r="B126">
        <f t="shared" si="10"/>
        <v>0</v>
      </c>
      <c r="R126" s="104"/>
      <c r="S126" s="104"/>
      <c r="T126" s="104"/>
      <c r="U126" s="104"/>
      <c r="V126" s="104"/>
      <c r="W126" s="104"/>
      <c r="X126" s="104"/>
    </row>
    <row r="127" spans="2:24">
      <c r="B127">
        <f t="shared" si="10"/>
        <v>0</v>
      </c>
      <c r="R127" s="104"/>
      <c r="S127" s="104"/>
      <c r="T127" s="104"/>
      <c r="U127" s="104"/>
      <c r="V127" s="104"/>
      <c r="W127" s="104"/>
      <c r="X127" s="104"/>
    </row>
    <row r="128" spans="2:24">
      <c r="B128">
        <f t="shared" si="10"/>
        <v>0</v>
      </c>
      <c r="R128" s="104"/>
      <c r="S128" s="104"/>
      <c r="T128" s="104"/>
      <c r="U128" s="104"/>
      <c r="V128" s="104"/>
      <c r="W128" s="104"/>
      <c r="X128" s="104"/>
    </row>
    <row r="129" spans="2:24">
      <c r="B129">
        <f t="shared" si="10"/>
        <v>0</v>
      </c>
      <c r="R129" s="104"/>
      <c r="S129" s="104"/>
      <c r="T129" s="104"/>
      <c r="U129" s="104"/>
      <c r="V129" s="104"/>
      <c r="W129" s="104"/>
      <c r="X129" s="104"/>
    </row>
    <row r="130" spans="2:24">
      <c r="B130">
        <f t="shared" si="10"/>
        <v>0</v>
      </c>
      <c r="R130" s="104"/>
      <c r="S130" s="104"/>
      <c r="T130" s="104"/>
      <c r="U130" s="104"/>
      <c r="V130" s="104"/>
      <c r="W130" s="104"/>
      <c r="X130" s="104"/>
    </row>
    <row r="131" spans="2:24">
      <c r="B131">
        <f t="shared" si="10"/>
        <v>0</v>
      </c>
      <c r="R131" s="104"/>
      <c r="S131" s="104"/>
      <c r="T131" s="104"/>
      <c r="U131" s="104"/>
      <c r="V131" s="104"/>
      <c r="W131" s="104"/>
      <c r="X131" s="104"/>
    </row>
    <row r="132" spans="2:24">
      <c r="B132">
        <f t="shared" si="10"/>
        <v>0</v>
      </c>
      <c r="R132" s="104"/>
      <c r="S132" s="104"/>
      <c r="T132" s="104"/>
      <c r="U132" s="104"/>
      <c r="V132" s="104"/>
      <c r="W132" s="104"/>
      <c r="X132" s="104"/>
    </row>
    <row r="133" spans="2:24">
      <c r="B133">
        <f t="shared" si="10"/>
        <v>0</v>
      </c>
      <c r="R133" s="104"/>
      <c r="S133" s="104"/>
      <c r="T133" s="104"/>
      <c r="U133" s="104"/>
      <c r="V133" s="104"/>
      <c r="W133" s="104"/>
      <c r="X133" s="104"/>
    </row>
    <row r="134" spans="2:24">
      <c r="B134">
        <f t="shared" si="10"/>
        <v>0</v>
      </c>
      <c r="R134" s="104"/>
      <c r="S134" s="104"/>
      <c r="T134" s="104"/>
      <c r="U134" s="104"/>
      <c r="V134" s="104"/>
      <c r="W134" s="104"/>
      <c r="X134" s="104"/>
    </row>
    <row r="135" spans="2:24">
      <c r="B135">
        <f t="shared" si="10"/>
        <v>0</v>
      </c>
      <c r="R135" s="104"/>
      <c r="S135" s="104"/>
      <c r="T135" s="104"/>
      <c r="U135" s="104"/>
      <c r="V135" s="104"/>
      <c r="W135" s="104"/>
      <c r="X135" s="104"/>
    </row>
    <row r="136" spans="2:24">
      <c r="B136">
        <f t="shared" si="10"/>
        <v>0</v>
      </c>
      <c r="R136" s="104"/>
      <c r="S136" s="104"/>
      <c r="T136" s="104"/>
      <c r="U136" s="104"/>
      <c r="V136" s="104"/>
      <c r="W136" s="104"/>
      <c r="X136" s="104"/>
    </row>
    <row r="137" spans="2:24">
      <c r="B137">
        <f t="shared" si="10"/>
        <v>0</v>
      </c>
      <c r="R137" s="104"/>
      <c r="S137" s="104"/>
      <c r="T137" s="104"/>
      <c r="U137" s="104"/>
      <c r="V137" s="104"/>
      <c r="W137" s="104"/>
      <c r="X137" s="104"/>
    </row>
    <row r="138" spans="2:24">
      <c r="B138">
        <f t="shared" si="10"/>
        <v>0</v>
      </c>
      <c r="R138" s="104"/>
      <c r="S138" s="104"/>
      <c r="T138" s="104"/>
      <c r="U138" s="104"/>
      <c r="V138" s="104"/>
      <c r="W138" s="104"/>
      <c r="X138" s="104"/>
    </row>
    <row r="139" spans="2:24">
      <c r="B139">
        <f t="shared" si="10"/>
        <v>0</v>
      </c>
      <c r="R139" s="104"/>
      <c r="S139" s="104"/>
      <c r="T139" s="104"/>
      <c r="U139" s="104"/>
      <c r="V139" s="104"/>
      <c r="W139" s="104"/>
      <c r="X139" s="104"/>
    </row>
    <row r="140" spans="2:24">
      <c r="B140">
        <f t="shared" si="10"/>
        <v>0</v>
      </c>
      <c r="R140" s="104"/>
      <c r="S140" s="104"/>
      <c r="T140" s="104"/>
      <c r="U140" s="104"/>
      <c r="V140" s="104"/>
      <c r="W140" s="104"/>
      <c r="X140" s="104"/>
    </row>
    <row r="141" spans="2:24">
      <c r="B141">
        <f t="shared" si="10"/>
        <v>0</v>
      </c>
      <c r="R141" s="104"/>
      <c r="S141" s="104"/>
      <c r="T141" s="104"/>
      <c r="U141" s="104"/>
      <c r="V141" s="104"/>
      <c r="W141" s="104"/>
      <c r="X141" s="104"/>
    </row>
    <row r="142" spans="2:24">
      <c r="B142">
        <f t="shared" si="10"/>
        <v>0</v>
      </c>
      <c r="R142" s="104"/>
      <c r="S142" s="104"/>
      <c r="T142" s="104"/>
      <c r="U142" s="104"/>
      <c r="V142" s="104"/>
      <c r="W142" s="104"/>
      <c r="X142" s="104"/>
    </row>
    <row r="143" spans="2:24">
      <c r="B143">
        <f t="shared" si="10"/>
        <v>0</v>
      </c>
      <c r="R143" s="104"/>
      <c r="S143" s="104"/>
      <c r="T143" s="104"/>
      <c r="U143" s="104"/>
      <c r="V143" s="104"/>
      <c r="W143" s="104"/>
      <c r="X143" s="104"/>
    </row>
    <row r="144" spans="2:24">
      <c r="B144">
        <f t="shared" si="10"/>
        <v>0</v>
      </c>
      <c r="R144" s="104"/>
      <c r="S144" s="104"/>
      <c r="T144" s="104"/>
      <c r="U144" s="104"/>
      <c r="V144" s="104"/>
      <c r="W144" s="104"/>
      <c r="X144" s="104"/>
    </row>
    <row r="145" spans="2:24">
      <c r="B145">
        <f t="shared" si="10"/>
        <v>0</v>
      </c>
      <c r="R145" s="104"/>
      <c r="S145" s="104"/>
      <c r="T145" s="104"/>
      <c r="U145" s="104"/>
      <c r="V145" s="104"/>
      <c r="W145" s="104"/>
      <c r="X145" s="104"/>
    </row>
    <row r="146" spans="2:24">
      <c r="B146">
        <f t="shared" si="10"/>
        <v>0</v>
      </c>
      <c r="R146" s="104"/>
      <c r="S146" s="104"/>
      <c r="T146" s="104"/>
      <c r="U146" s="104"/>
      <c r="V146" s="104"/>
      <c r="W146" s="104"/>
      <c r="X146" s="104"/>
    </row>
    <row r="147" spans="2:24">
      <c r="B147">
        <f t="shared" si="10"/>
        <v>0</v>
      </c>
      <c r="R147" s="104"/>
      <c r="S147" s="104"/>
      <c r="T147" s="104"/>
      <c r="U147" s="104"/>
      <c r="V147" s="104"/>
      <c r="W147" s="104"/>
      <c r="X147" s="104"/>
    </row>
    <row r="148" spans="2:24">
      <c r="B148">
        <f t="shared" si="10"/>
        <v>0</v>
      </c>
      <c r="R148" s="104"/>
      <c r="S148" s="104"/>
      <c r="T148" s="104"/>
      <c r="U148" s="104"/>
      <c r="V148" s="104"/>
      <c r="W148" s="104"/>
      <c r="X148" s="104"/>
    </row>
    <row r="149" spans="2:24">
      <c r="B149">
        <f t="shared" si="10"/>
        <v>0</v>
      </c>
      <c r="R149" s="104"/>
      <c r="S149" s="104"/>
      <c r="T149" s="104"/>
      <c r="U149" s="104"/>
      <c r="V149" s="104"/>
      <c r="W149" s="104"/>
      <c r="X149" s="104"/>
    </row>
    <row r="150" spans="2:24">
      <c r="B150">
        <f t="shared" si="10"/>
        <v>0</v>
      </c>
      <c r="R150" s="104"/>
      <c r="S150" s="104"/>
      <c r="T150" s="104"/>
      <c r="U150" s="104"/>
      <c r="V150" s="104"/>
      <c r="W150" s="104"/>
      <c r="X150" s="104"/>
    </row>
    <row r="151" spans="2:24">
      <c r="B151">
        <f t="shared" si="10"/>
        <v>0</v>
      </c>
      <c r="R151" s="104"/>
      <c r="S151" s="104"/>
      <c r="T151" s="104"/>
      <c r="U151" s="104"/>
      <c r="V151" s="104"/>
      <c r="W151" s="104"/>
      <c r="X151" s="104"/>
    </row>
    <row r="152" spans="2:24">
      <c r="B152">
        <f t="shared" si="10"/>
        <v>0</v>
      </c>
      <c r="R152" s="104"/>
      <c r="S152" s="104"/>
      <c r="T152" s="104"/>
      <c r="U152" s="104"/>
      <c r="V152" s="104"/>
      <c r="W152" s="104"/>
      <c r="X152" s="104"/>
    </row>
    <row r="153" spans="2:24">
      <c r="B153">
        <f t="shared" ref="B153:B204" si="11">X153</f>
        <v>0</v>
      </c>
      <c r="R153" s="104"/>
      <c r="S153" s="104"/>
      <c r="T153" s="104"/>
      <c r="U153" s="104"/>
      <c r="V153" s="104"/>
      <c r="W153" s="104"/>
      <c r="X153" s="104"/>
    </row>
    <row r="154" spans="2:24">
      <c r="B154">
        <f t="shared" si="11"/>
        <v>0</v>
      </c>
      <c r="R154" s="104"/>
      <c r="S154" s="104"/>
      <c r="T154" s="104"/>
      <c r="U154" s="104"/>
      <c r="V154" s="104"/>
      <c r="W154" s="104"/>
      <c r="X154" s="104"/>
    </row>
    <row r="155" spans="2:24">
      <c r="B155">
        <f t="shared" si="11"/>
        <v>0</v>
      </c>
      <c r="R155" s="104"/>
      <c r="S155" s="104"/>
      <c r="T155" s="104"/>
      <c r="U155" s="104"/>
      <c r="V155" s="104"/>
      <c r="W155" s="104"/>
      <c r="X155" s="104"/>
    </row>
    <row r="156" spans="2:24">
      <c r="B156">
        <f t="shared" si="11"/>
        <v>0</v>
      </c>
      <c r="R156" s="104"/>
      <c r="S156" s="104"/>
      <c r="T156" s="104"/>
      <c r="U156" s="104"/>
      <c r="V156" s="104"/>
      <c r="W156" s="104"/>
      <c r="X156" s="104"/>
    </row>
    <row r="157" spans="2:24">
      <c r="B157">
        <f t="shared" si="11"/>
        <v>0</v>
      </c>
      <c r="R157" s="104"/>
      <c r="S157" s="104"/>
      <c r="T157" s="104"/>
      <c r="U157" s="104"/>
      <c r="V157" s="104"/>
      <c r="W157" s="104"/>
      <c r="X157" s="104"/>
    </row>
    <row r="158" spans="2:24">
      <c r="B158">
        <f t="shared" si="11"/>
        <v>0</v>
      </c>
      <c r="R158" s="104"/>
      <c r="S158" s="104"/>
      <c r="T158" s="104"/>
      <c r="U158" s="104"/>
      <c r="V158" s="104"/>
      <c r="W158" s="104"/>
      <c r="X158" s="104"/>
    </row>
    <row r="159" spans="2:24">
      <c r="B159">
        <f t="shared" si="11"/>
        <v>0</v>
      </c>
      <c r="R159" s="104"/>
      <c r="S159" s="104"/>
      <c r="T159" s="104"/>
      <c r="U159" s="104"/>
      <c r="V159" s="104"/>
      <c r="W159" s="104"/>
      <c r="X159" s="104"/>
    </row>
    <row r="160" spans="2:24">
      <c r="B160">
        <f t="shared" si="11"/>
        <v>0</v>
      </c>
      <c r="R160" s="104"/>
      <c r="S160" s="104"/>
      <c r="T160" s="104"/>
      <c r="U160" s="104"/>
      <c r="V160" s="104"/>
      <c r="W160" s="104"/>
      <c r="X160" s="104"/>
    </row>
    <row r="161" spans="2:24">
      <c r="B161">
        <f t="shared" si="11"/>
        <v>0</v>
      </c>
      <c r="R161" s="104"/>
      <c r="S161" s="104"/>
      <c r="T161" s="104"/>
      <c r="U161" s="104"/>
      <c r="V161" s="104"/>
      <c r="W161" s="104"/>
      <c r="X161" s="104"/>
    </row>
    <row r="162" spans="2:24">
      <c r="B162">
        <f t="shared" si="11"/>
        <v>0</v>
      </c>
      <c r="R162" s="104"/>
      <c r="S162" s="104"/>
      <c r="T162" s="104"/>
      <c r="U162" s="104"/>
      <c r="V162" s="104"/>
      <c r="W162" s="104"/>
      <c r="X162" s="104"/>
    </row>
    <row r="163" spans="2:24">
      <c r="B163">
        <f t="shared" si="11"/>
        <v>0</v>
      </c>
      <c r="R163" s="104"/>
      <c r="S163" s="104"/>
      <c r="T163" s="104"/>
      <c r="U163" s="104"/>
      <c r="V163" s="104"/>
      <c r="W163" s="104"/>
      <c r="X163" s="104"/>
    </row>
    <row r="164" spans="2:24">
      <c r="B164">
        <f t="shared" si="11"/>
        <v>0</v>
      </c>
      <c r="R164" s="104"/>
      <c r="S164" s="104"/>
      <c r="T164" s="104"/>
      <c r="U164" s="104"/>
      <c r="V164" s="104"/>
      <c r="W164" s="104"/>
      <c r="X164" s="104"/>
    </row>
    <row r="165" spans="2:24">
      <c r="B165">
        <f t="shared" si="11"/>
        <v>0</v>
      </c>
      <c r="R165" s="104"/>
      <c r="S165" s="104"/>
      <c r="T165" s="104"/>
      <c r="U165" s="104"/>
      <c r="V165" s="104"/>
      <c r="W165" s="104"/>
      <c r="X165" s="104"/>
    </row>
    <row r="166" spans="2:24">
      <c r="B166">
        <f t="shared" si="11"/>
        <v>0</v>
      </c>
      <c r="R166" s="104"/>
      <c r="S166" s="104"/>
      <c r="T166" s="104"/>
      <c r="U166" s="104"/>
      <c r="V166" s="104"/>
      <c r="W166" s="104"/>
      <c r="X166" s="104"/>
    </row>
    <row r="167" spans="2:24">
      <c r="B167">
        <f t="shared" si="11"/>
        <v>0</v>
      </c>
      <c r="R167" s="104"/>
      <c r="S167" s="104"/>
      <c r="T167" s="104"/>
      <c r="U167" s="104"/>
      <c r="V167" s="104"/>
      <c r="W167" s="104"/>
      <c r="X167" s="104"/>
    </row>
    <row r="168" spans="2:24">
      <c r="B168">
        <f t="shared" si="11"/>
        <v>0</v>
      </c>
      <c r="R168" s="104"/>
      <c r="S168" s="104"/>
      <c r="T168" s="104"/>
      <c r="U168" s="104"/>
      <c r="V168" s="104"/>
      <c r="W168" s="104"/>
      <c r="X168" s="104"/>
    </row>
    <row r="169" spans="2:24">
      <c r="B169">
        <f t="shared" si="11"/>
        <v>0</v>
      </c>
      <c r="R169" s="104"/>
      <c r="S169" s="104"/>
      <c r="T169" s="104"/>
      <c r="U169" s="104"/>
      <c r="V169" s="104"/>
      <c r="W169" s="104"/>
      <c r="X169" s="104"/>
    </row>
    <row r="170" spans="2:24">
      <c r="B170">
        <f t="shared" si="11"/>
        <v>0</v>
      </c>
      <c r="R170" s="104"/>
      <c r="S170" s="104"/>
      <c r="T170" s="104"/>
      <c r="U170" s="104"/>
      <c r="V170" s="104"/>
      <c r="W170" s="104"/>
      <c r="X170" s="104"/>
    </row>
    <row r="171" spans="2:24">
      <c r="B171">
        <f t="shared" si="11"/>
        <v>0</v>
      </c>
      <c r="R171" s="104"/>
      <c r="S171" s="104"/>
      <c r="T171" s="104"/>
      <c r="U171" s="104"/>
      <c r="V171" s="104"/>
      <c r="W171" s="104"/>
      <c r="X171" s="104"/>
    </row>
    <row r="172" spans="2:24">
      <c r="B172">
        <f t="shared" si="11"/>
        <v>0</v>
      </c>
      <c r="R172" s="104"/>
      <c r="S172" s="104"/>
      <c r="T172" s="104"/>
      <c r="U172" s="104"/>
      <c r="V172" s="104"/>
      <c r="W172" s="104"/>
      <c r="X172" s="104"/>
    </row>
    <row r="173" spans="2:24">
      <c r="B173">
        <f t="shared" si="11"/>
        <v>0</v>
      </c>
      <c r="R173" s="104"/>
      <c r="S173" s="104"/>
      <c r="T173" s="104"/>
      <c r="U173" s="104"/>
      <c r="V173" s="104"/>
      <c r="W173" s="104"/>
      <c r="X173" s="104"/>
    </row>
    <row r="174" spans="2:24">
      <c r="B174">
        <f t="shared" si="11"/>
        <v>0</v>
      </c>
      <c r="R174" s="104"/>
      <c r="S174" s="104"/>
      <c r="T174" s="104"/>
      <c r="U174" s="104"/>
      <c r="V174" s="104"/>
      <c r="W174" s="104"/>
      <c r="X174" s="104"/>
    </row>
    <row r="175" spans="2:24">
      <c r="B175">
        <f t="shared" si="11"/>
        <v>0</v>
      </c>
      <c r="R175" s="104"/>
      <c r="S175" s="104"/>
      <c r="T175" s="104"/>
      <c r="U175" s="104"/>
      <c r="V175" s="104"/>
      <c r="W175" s="104"/>
      <c r="X175" s="104"/>
    </row>
    <row r="176" spans="2:24">
      <c r="B176">
        <f t="shared" si="11"/>
        <v>0</v>
      </c>
      <c r="R176" s="104"/>
      <c r="S176" s="104"/>
      <c r="T176" s="104"/>
      <c r="U176" s="104"/>
      <c r="V176" s="104"/>
      <c r="W176" s="104"/>
      <c r="X176" s="104"/>
    </row>
    <row r="177" spans="2:24">
      <c r="B177">
        <f t="shared" si="11"/>
        <v>0</v>
      </c>
      <c r="R177" s="104"/>
      <c r="S177" s="104"/>
      <c r="T177" s="104"/>
      <c r="U177" s="104"/>
      <c r="V177" s="104"/>
      <c r="W177" s="104"/>
      <c r="X177" s="104"/>
    </row>
    <row r="178" spans="2:24">
      <c r="B178">
        <f t="shared" si="11"/>
        <v>0</v>
      </c>
      <c r="R178" s="104"/>
      <c r="S178" s="104"/>
      <c r="T178" s="104"/>
      <c r="U178" s="104"/>
      <c r="V178" s="104"/>
      <c r="W178" s="104"/>
      <c r="X178" s="104"/>
    </row>
    <row r="179" spans="2:24">
      <c r="B179">
        <f t="shared" si="11"/>
        <v>0</v>
      </c>
      <c r="R179" s="104"/>
      <c r="S179" s="104"/>
      <c r="T179" s="104"/>
      <c r="U179" s="104"/>
      <c r="V179" s="104"/>
      <c r="W179" s="104"/>
      <c r="X179" s="104"/>
    </row>
    <row r="180" spans="2:24">
      <c r="B180">
        <f t="shared" si="11"/>
        <v>0</v>
      </c>
      <c r="R180" s="104"/>
      <c r="S180" s="104"/>
      <c r="T180" s="104"/>
      <c r="U180" s="104"/>
      <c r="V180" s="104"/>
      <c r="W180" s="104"/>
      <c r="X180" s="104"/>
    </row>
    <row r="181" spans="2:24">
      <c r="B181">
        <f t="shared" si="11"/>
        <v>0</v>
      </c>
      <c r="R181" s="104"/>
      <c r="S181" s="104"/>
      <c r="T181" s="104"/>
      <c r="U181" s="104"/>
      <c r="V181" s="104"/>
      <c r="W181" s="104"/>
      <c r="X181" s="104"/>
    </row>
    <row r="182" spans="2:24">
      <c r="B182">
        <f t="shared" si="11"/>
        <v>0</v>
      </c>
      <c r="R182" s="104"/>
      <c r="S182" s="104"/>
      <c r="T182" s="104"/>
      <c r="U182" s="104"/>
      <c r="V182" s="104"/>
      <c r="W182" s="104"/>
      <c r="X182" s="104"/>
    </row>
    <row r="183" spans="2:24">
      <c r="B183">
        <f t="shared" si="11"/>
        <v>0</v>
      </c>
      <c r="R183" s="104"/>
      <c r="S183" s="104"/>
      <c r="T183" s="104"/>
      <c r="U183" s="104"/>
      <c r="V183" s="104"/>
      <c r="W183" s="104"/>
      <c r="X183" s="104"/>
    </row>
    <row r="184" spans="2:24">
      <c r="B184">
        <f t="shared" si="11"/>
        <v>0</v>
      </c>
      <c r="R184" s="104"/>
      <c r="S184" s="104"/>
      <c r="T184" s="104"/>
      <c r="U184" s="104"/>
      <c r="V184" s="104"/>
      <c r="W184" s="104"/>
      <c r="X184" s="104"/>
    </row>
    <row r="185" spans="2:24">
      <c r="B185">
        <f t="shared" si="11"/>
        <v>0</v>
      </c>
      <c r="R185" s="104"/>
      <c r="S185" s="104"/>
      <c r="T185" s="104"/>
      <c r="U185" s="104"/>
      <c r="V185" s="104"/>
      <c r="W185" s="104"/>
      <c r="X185" s="104"/>
    </row>
    <row r="186" spans="2:24">
      <c r="B186">
        <f t="shared" si="11"/>
        <v>0</v>
      </c>
      <c r="R186" s="104"/>
      <c r="S186" s="104"/>
      <c r="T186" s="104"/>
      <c r="U186" s="104"/>
      <c r="V186" s="104"/>
      <c r="W186" s="104"/>
      <c r="X186" s="104"/>
    </row>
    <row r="187" spans="2:24">
      <c r="B187">
        <f t="shared" si="11"/>
        <v>0</v>
      </c>
      <c r="R187" s="104"/>
      <c r="S187" s="104"/>
      <c r="T187" s="104"/>
      <c r="U187" s="104"/>
      <c r="V187" s="104"/>
      <c r="W187" s="104"/>
      <c r="X187" s="104"/>
    </row>
    <row r="188" spans="2:24">
      <c r="B188">
        <f t="shared" si="11"/>
        <v>0</v>
      </c>
      <c r="R188" s="104"/>
      <c r="S188" s="104"/>
      <c r="T188" s="104"/>
      <c r="U188" s="104"/>
      <c r="V188" s="104"/>
      <c r="W188" s="104"/>
      <c r="X188" s="104"/>
    </row>
    <row r="189" spans="2:24">
      <c r="B189">
        <f t="shared" si="11"/>
        <v>0</v>
      </c>
      <c r="R189" s="104"/>
      <c r="S189" s="104"/>
      <c r="T189" s="104"/>
      <c r="U189" s="104"/>
      <c r="V189" s="104"/>
      <c r="W189" s="104"/>
      <c r="X189" s="104"/>
    </row>
    <row r="190" spans="2:24">
      <c r="B190">
        <f t="shared" si="11"/>
        <v>0</v>
      </c>
      <c r="R190" s="104"/>
      <c r="S190" s="104"/>
      <c r="T190" s="104"/>
      <c r="U190" s="104"/>
      <c r="V190" s="104"/>
      <c r="W190" s="104"/>
      <c r="X190" s="104"/>
    </row>
    <row r="191" spans="2:24">
      <c r="B191">
        <f t="shared" si="11"/>
        <v>0</v>
      </c>
      <c r="R191" s="104"/>
      <c r="S191" s="104"/>
      <c r="T191" s="104"/>
      <c r="U191" s="104"/>
      <c r="V191" s="104"/>
      <c r="W191" s="104"/>
      <c r="X191" s="104"/>
    </row>
    <row r="192" spans="2:24">
      <c r="B192">
        <f t="shared" si="11"/>
        <v>0</v>
      </c>
      <c r="R192" s="104"/>
      <c r="S192" s="104"/>
      <c r="T192" s="104"/>
      <c r="U192" s="104"/>
      <c r="V192" s="104"/>
      <c r="W192" s="104"/>
      <c r="X192" s="104"/>
    </row>
    <row r="193" spans="2:24">
      <c r="B193">
        <f t="shared" si="11"/>
        <v>0</v>
      </c>
      <c r="R193" s="104"/>
      <c r="S193" s="104"/>
      <c r="T193" s="104"/>
      <c r="U193" s="104"/>
      <c r="V193" s="104"/>
      <c r="W193" s="104"/>
      <c r="X193" s="104"/>
    </row>
    <row r="194" spans="2:24">
      <c r="B194">
        <f t="shared" si="11"/>
        <v>0</v>
      </c>
      <c r="R194" s="104"/>
      <c r="S194" s="104"/>
      <c r="T194" s="104"/>
      <c r="U194" s="104"/>
      <c r="V194" s="104"/>
      <c r="W194" s="104"/>
      <c r="X194" s="104"/>
    </row>
    <row r="195" spans="2:24">
      <c r="B195">
        <f t="shared" si="11"/>
        <v>0</v>
      </c>
      <c r="R195" s="104"/>
      <c r="S195" s="104"/>
      <c r="T195" s="104"/>
      <c r="U195" s="104"/>
      <c r="V195" s="104"/>
      <c r="W195" s="104"/>
      <c r="X195" s="104"/>
    </row>
    <row r="196" spans="2:24">
      <c r="B196">
        <f t="shared" si="11"/>
        <v>0</v>
      </c>
      <c r="R196" s="104"/>
      <c r="S196" s="104"/>
      <c r="T196" s="104"/>
      <c r="U196" s="104"/>
      <c r="V196" s="104"/>
      <c r="W196" s="104"/>
      <c r="X196" s="104"/>
    </row>
    <row r="197" spans="2:24">
      <c r="B197">
        <f t="shared" si="11"/>
        <v>0</v>
      </c>
      <c r="R197" s="104"/>
      <c r="S197" s="104"/>
      <c r="T197" s="104"/>
      <c r="U197" s="104"/>
      <c r="V197" s="104"/>
      <c r="W197" s="104"/>
      <c r="X197" s="104"/>
    </row>
    <row r="198" spans="2:24">
      <c r="B198">
        <f t="shared" si="11"/>
        <v>0</v>
      </c>
      <c r="R198" s="104"/>
      <c r="S198" s="104"/>
      <c r="T198" s="104"/>
      <c r="U198" s="104"/>
      <c r="V198" s="104"/>
      <c r="W198" s="104"/>
      <c r="X198" s="104"/>
    </row>
    <row r="199" spans="2:24">
      <c r="B199">
        <f t="shared" si="11"/>
        <v>0</v>
      </c>
      <c r="R199" s="104"/>
      <c r="S199" s="104"/>
      <c r="T199" s="104"/>
      <c r="U199" s="104"/>
      <c r="V199" s="104"/>
      <c r="W199" s="104"/>
      <c r="X199" s="104"/>
    </row>
    <row r="200" spans="2:24">
      <c r="B200">
        <f t="shared" si="11"/>
        <v>0</v>
      </c>
      <c r="R200" s="104"/>
      <c r="S200" s="104"/>
      <c r="T200" s="104"/>
      <c r="U200" s="104"/>
      <c r="V200" s="104"/>
      <c r="W200" s="104"/>
      <c r="X200" s="104"/>
    </row>
    <row r="201" spans="2:24">
      <c r="B201">
        <f t="shared" si="11"/>
        <v>0</v>
      </c>
      <c r="R201" s="104"/>
      <c r="S201" s="104"/>
      <c r="T201" s="104"/>
      <c r="U201" s="104"/>
      <c r="V201" s="104"/>
      <c r="W201" s="104"/>
      <c r="X201" s="104"/>
    </row>
    <row r="202" spans="2:24">
      <c r="B202">
        <f t="shared" si="11"/>
        <v>0</v>
      </c>
      <c r="R202" s="104"/>
      <c r="S202" s="104"/>
      <c r="T202" s="104"/>
      <c r="U202" s="104"/>
      <c r="V202" s="104"/>
      <c r="W202" s="104"/>
      <c r="X202" s="104"/>
    </row>
    <row r="203" spans="2:24">
      <c r="B203">
        <f t="shared" si="11"/>
        <v>0</v>
      </c>
      <c r="R203" s="104"/>
      <c r="S203" s="104"/>
      <c r="T203" s="104"/>
      <c r="U203" s="104"/>
      <c r="V203" s="104"/>
      <c r="W203" s="104"/>
      <c r="X203" s="104"/>
    </row>
    <row r="204" spans="2:24">
      <c r="B204">
        <f t="shared" si="11"/>
        <v>0</v>
      </c>
      <c r="R204" s="104"/>
      <c r="S204" s="104"/>
      <c r="T204" s="104"/>
      <c r="U204" s="104"/>
      <c r="V204" s="104"/>
      <c r="W204" s="104"/>
      <c r="X204" s="104"/>
    </row>
  </sheetData>
  <mergeCells count="4">
    <mergeCell ref="B2:F2"/>
    <mergeCell ref="I2:K2"/>
    <mergeCell ref="B3:G3"/>
    <mergeCell ref="J3:K3"/>
  </mergeCells>
  <conditionalFormatting sqref="B5:G54">
    <cfRule type="expression" dxfId="115" priority="3" stopIfTrue="1">
      <formula>LEN($C5)&gt;0</formula>
    </cfRule>
    <cfRule type="expression" dxfId="114" priority="4" stopIfTrue="1">
      <formula>LEN($D5)&gt;0</formula>
    </cfRule>
  </conditionalFormatting>
  <conditionalFormatting sqref="J5:J54">
    <cfRule type="cellIs" dxfId="113" priority="2" stopIfTrue="1" operator="equal">
      <formula>"P"</formula>
    </cfRule>
  </conditionalFormatting>
  <conditionalFormatting sqref="K5:K54">
    <cfRule type="cellIs" dxfId="112" priority="1" stopIfTrue="1" operator="equal">
      <formula>"P"</formula>
    </cfRule>
  </conditionalFormatting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0066"/>
  </sheetPr>
  <dimension ref="B1:BE59"/>
  <sheetViews>
    <sheetView showGridLines="0" zoomScale="75" zoomScaleNormal="75" workbookViewId="0">
      <pane xSplit="6" ySplit="9" topLeftCell="G10" activePane="bottomRight" state="frozen"/>
      <selection pane="topRight" activeCell="G1" sqref="G1"/>
      <selection pane="bottomLeft" activeCell="A10" sqref="A10"/>
      <selection pane="bottomRight" activeCell="G10" sqref="G10"/>
    </sheetView>
  </sheetViews>
  <sheetFormatPr baseColWidth="10" defaultColWidth="9.140625" defaultRowHeight="12.75"/>
  <cols>
    <col min="1" max="1" width="1.7109375" style="16" customWidth="1"/>
    <col min="2" max="2" width="15.7109375" style="14" customWidth="1"/>
    <col min="3" max="5" width="3.7109375" style="14" customWidth="1"/>
    <col min="6" max="6" width="50.7109375" style="14" customWidth="1"/>
    <col min="7" max="9" width="3.7109375" style="14" customWidth="1"/>
    <col min="10" max="10" width="3.7109375" style="15" customWidth="1"/>
    <col min="11" max="11" width="3.7109375" style="14" customWidth="1"/>
    <col min="12" max="12" width="3.7109375" style="15" customWidth="1"/>
    <col min="13" max="16" width="3.7109375" style="14" customWidth="1"/>
    <col min="17" max="56" width="3.7109375" style="16" customWidth="1"/>
    <col min="57" max="57" width="9.140625" style="17"/>
    <col min="58" max="16384" width="9.140625" style="16"/>
  </cols>
  <sheetData>
    <row r="1" spans="2:57" ht="13.5" thickBot="1">
      <c r="J1" s="14"/>
      <c r="L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</row>
    <row r="2" spans="2:57" ht="29.25" customHeight="1" thickBot="1">
      <c r="B2" s="122" t="str">
        <f>INDEX!H13</f>
        <v>Inf. Objects to Log. Information Comp.</v>
      </c>
      <c r="C2" s="123"/>
      <c r="D2" s="123"/>
      <c r="E2" s="123"/>
      <c r="F2" s="124"/>
      <c r="G2" s="125" t="str">
        <f>INDEX!H14</f>
        <v>Identifies the Information Objects grouped by the Logical Information Components.</v>
      </c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48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18"/>
    </row>
    <row r="3" spans="2:57" ht="13.5" thickBot="1">
      <c r="B3" s="127" t="s">
        <v>0</v>
      </c>
      <c r="C3" s="128"/>
      <c r="D3" s="128"/>
      <c r="E3" s="128"/>
      <c r="F3" s="128"/>
      <c r="G3" s="128"/>
      <c r="H3" s="128"/>
      <c r="I3" s="128"/>
      <c r="J3" s="128"/>
      <c r="K3" s="128"/>
      <c r="L3" s="37"/>
      <c r="M3" s="37"/>
      <c r="N3" s="37"/>
      <c r="O3" s="37"/>
      <c r="P3" s="37"/>
      <c r="Q3" s="34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45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19"/>
    </row>
    <row r="4" spans="2:57" s="5" customFormat="1" ht="61.5" customHeight="1">
      <c r="B4" s="129" t="s">
        <v>6</v>
      </c>
      <c r="C4" s="132"/>
      <c r="D4" s="133"/>
      <c r="E4" s="134"/>
      <c r="F4" s="141"/>
      <c r="G4" s="63" t="s">
        <v>88</v>
      </c>
      <c r="H4" s="64" t="s">
        <v>89</v>
      </c>
      <c r="I4" s="64" t="s">
        <v>90</v>
      </c>
      <c r="J4" s="64" t="s">
        <v>91</v>
      </c>
      <c r="K4" s="64" t="s">
        <v>92</v>
      </c>
      <c r="L4" s="64" t="s">
        <v>93</v>
      </c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7"/>
      <c r="BE4" s="4"/>
    </row>
    <row r="5" spans="2:57" s="5" customFormat="1" ht="15.75">
      <c r="B5" s="130"/>
      <c r="C5" s="135"/>
      <c r="D5" s="136"/>
      <c r="E5" s="137"/>
      <c r="F5" s="142"/>
      <c r="G5" s="65" t="s">
        <v>7</v>
      </c>
      <c r="H5" s="66"/>
      <c r="I5" s="66"/>
      <c r="J5" s="66" t="s">
        <v>7</v>
      </c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8"/>
      <c r="BE5" s="4"/>
    </row>
    <row r="6" spans="2:57" s="5" customFormat="1" ht="15.75">
      <c r="B6" s="130"/>
      <c r="C6" s="135"/>
      <c r="D6" s="136"/>
      <c r="E6" s="137"/>
      <c r="F6" s="142"/>
      <c r="G6" s="65"/>
      <c r="H6" s="66" t="s">
        <v>7</v>
      </c>
      <c r="I6" s="66"/>
      <c r="J6" s="66"/>
      <c r="K6" s="66" t="s">
        <v>7</v>
      </c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8"/>
      <c r="BE6" s="4"/>
    </row>
    <row r="7" spans="2:57" s="5" customFormat="1" ht="15.75">
      <c r="B7" s="130"/>
      <c r="C7" s="135"/>
      <c r="D7" s="136"/>
      <c r="E7" s="137"/>
      <c r="F7" s="142"/>
      <c r="G7" s="65"/>
      <c r="H7" s="66"/>
      <c r="I7" s="66" t="s">
        <v>7</v>
      </c>
      <c r="J7" s="66"/>
      <c r="K7" s="66"/>
      <c r="L7" s="66" t="s">
        <v>7</v>
      </c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8"/>
      <c r="BE7" s="4"/>
    </row>
    <row r="8" spans="2:57" s="5" customFormat="1" ht="150" customHeight="1" thickBot="1">
      <c r="B8" s="131"/>
      <c r="C8" s="138"/>
      <c r="D8" s="139"/>
      <c r="E8" s="140"/>
      <c r="F8" s="143"/>
      <c r="G8" s="53" t="s">
        <v>94</v>
      </c>
      <c r="H8" s="50" t="s">
        <v>95</v>
      </c>
      <c r="I8" s="50" t="s">
        <v>96</v>
      </c>
      <c r="J8" s="50" t="s">
        <v>97</v>
      </c>
      <c r="K8" s="50" t="s">
        <v>98</v>
      </c>
      <c r="L8" s="50" t="s">
        <v>99</v>
      </c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69"/>
      <c r="BE8" s="70"/>
    </row>
    <row r="9" spans="2:57" ht="13.5" thickBot="1">
      <c r="B9" s="55"/>
      <c r="C9" s="56"/>
      <c r="D9" s="56"/>
      <c r="E9" s="56"/>
      <c r="F9" s="57"/>
      <c r="G9" s="47">
        <f t="shared" ref="G9:BD9" si="0">COUNTA(G10:G59)</f>
        <v>0</v>
      </c>
      <c r="H9" s="46">
        <f t="shared" si="0"/>
        <v>0</v>
      </c>
      <c r="I9" s="46">
        <f t="shared" si="0"/>
        <v>1</v>
      </c>
      <c r="J9" s="46">
        <f t="shared" si="0"/>
        <v>0</v>
      </c>
      <c r="K9" s="46">
        <f t="shared" si="0"/>
        <v>0</v>
      </c>
      <c r="L9" s="46">
        <f t="shared" si="0"/>
        <v>1</v>
      </c>
      <c r="M9" s="46">
        <f t="shared" si="0"/>
        <v>0</v>
      </c>
      <c r="N9" s="46">
        <f t="shared" si="0"/>
        <v>0</v>
      </c>
      <c r="O9" s="46">
        <f t="shared" si="0"/>
        <v>0</v>
      </c>
      <c r="P9" s="46">
        <f t="shared" si="0"/>
        <v>0</v>
      </c>
      <c r="Q9" s="46">
        <f t="shared" si="0"/>
        <v>0</v>
      </c>
      <c r="R9" s="46">
        <f t="shared" si="0"/>
        <v>0</v>
      </c>
      <c r="S9" s="46">
        <f t="shared" si="0"/>
        <v>0</v>
      </c>
      <c r="T9" s="46">
        <f t="shared" si="0"/>
        <v>0</v>
      </c>
      <c r="U9" s="46">
        <f t="shared" si="0"/>
        <v>0</v>
      </c>
      <c r="V9" s="46">
        <f t="shared" si="0"/>
        <v>0</v>
      </c>
      <c r="W9" s="46">
        <f t="shared" si="0"/>
        <v>0</v>
      </c>
      <c r="X9" s="46">
        <f t="shared" si="0"/>
        <v>0</v>
      </c>
      <c r="Y9" s="46">
        <f t="shared" si="0"/>
        <v>0</v>
      </c>
      <c r="Z9" s="46">
        <f t="shared" si="0"/>
        <v>0</v>
      </c>
      <c r="AA9" s="46">
        <f t="shared" si="0"/>
        <v>0</v>
      </c>
      <c r="AB9" s="46">
        <f t="shared" si="0"/>
        <v>0</v>
      </c>
      <c r="AC9" s="46">
        <f t="shared" si="0"/>
        <v>0</v>
      </c>
      <c r="AD9" s="46">
        <f t="shared" si="0"/>
        <v>0</v>
      </c>
      <c r="AE9" s="46">
        <f t="shared" si="0"/>
        <v>0</v>
      </c>
      <c r="AF9" s="46">
        <f t="shared" si="0"/>
        <v>0</v>
      </c>
      <c r="AG9" s="46">
        <f t="shared" si="0"/>
        <v>0</v>
      </c>
      <c r="AH9" s="46">
        <f t="shared" si="0"/>
        <v>0</v>
      </c>
      <c r="AI9" s="46">
        <f t="shared" si="0"/>
        <v>0</v>
      </c>
      <c r="AJ9" s="46">
        <f t="shared" si="0"/>
        <v>0</v>
      </c>
      <c r="AK9" s="46">
        <f t="shared" si="0"/>
        <v>0</v>
      </c>
      <c r="AL9" s="46">
        <f t="shared" si="0"/>
        <v>0</v>
      </c>
      <c r="AM9" s="46">
        <f t="shared" si="0"/>
        <v>0</v>
      </c>
      <c r="AN9" s="46">
        <f t="shared" si="0"/>
        <v>0</v>
      </c>
      <c r="AO9" s="46">
        <f t="shared" si="0"/>
        <v>0</v>
      </c>
      <c r="AP9" s="46">
        <f t="shared" si="0"/>
        <v>0</v>
      </c>
      <c r="AQ9" s="46">
        <f t="shared" si="0"/>
        <v>0</v>
      </c>
      <c r="AR9" s="46">
        <f t="shared" si="0"/>
        <v>0</v>
      </c>
      <c r="AS9" s="46">
        <f t="shared" si="0"/>
        <v>0</v>
      </c>
      <c r="AT9" s="46">
        <f t="shared" si="0"/>
        <v>0</v>
      </c>
      <c r="AU9" s="46">
        <f t="shared" si="0"/>
        <v>0</v>
      </c>
      <c r="AV9" s="46">
        <f t="shared" si="0"/>
        <v>0</v>
      </c>
      <c r="AW9" s="46">
        <f t="shared" si="0"/>
        <v>0</v>
      </c>
      <c r="AX9" s="46">
        <f t="shared" si="0"/>
        <v>0</v>
      </c>
      <c r="AY9" s="46">
        <f t="shared" si="0"/>
        <v>0</v>
      </c>
      <c r="AZ9" s="46">
        <f t="shared" si="0"/>
        <v>0</v>
      </c>
      <c r="BA9" s="46">
        <f t="shared" si="0"/>
        <v>0</v>
      </c>
      <c r="BB9" s="46">
        <f t="shared" si="0"/>
        <v>0</v>
      </c>
      <c r="BC9" s="46">
        <f t="shared" si="0"/>
        <v>0</v>
      </c>
      <c r="BD9" s="43">
        <f t="shared" si="0"/>
        <v>0</v>
      </c>
      <c r="BE9" s="44"/>
    </row>
    <row r="10" spans="2:57">
      <c r="B10" s="58" t="s">
        <v>51</v>
      </c>
      <c r="C10" s="59" t="s">
        <v>7</v>
      </c>
      <c r="D10" s="59"/>
      <c r="E10" s="59"/>
      <c r="F10" s="60" t="s">
        <v>57</v>
      </c>
      <c r="G10" s="54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2"/>
      <c r="BE10" s="38">
        <f>COUNTA(G10:BD10)+IF(COUNTA(C10:D10)&gt;0, 1, 0)</f>
        <v>1</v>
      </c>
    </row>
    <row r="11" spans="2:57">
      <c r="B11" s="6" t="s">
        <v>52</v>
      </c>
      <c r="C11" s="61"/>
      <c r="D11" s="61" t="s">
        <v>7</v>
      </c>
      <c r="E11" s="61"/>
      <c r="F11" s="7" t="s">
        <v>58</v>
      </c>
      <c r="G11" s="20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2"/>
      <c r="BE11" s="39">
        <f t="shared" ref="BE11:BE59" si="1">COUNTA(G11:BD11)+IF(COUNTA(C11:D11)&gt;0, 1, 0)</f>
        <v>1</v>
      </c>
    </row>
    <row r="12" spans="2:57">
      <c r="B12" s="6" t="s">
        <v>53</v>
      </c>
      <c r="C12" s="61"/>
      <c r="D12" s="61"/>
      <c r="E12" s="61" t="s">
        <v>7</v>
      </c>
      <c r="F12" s="7" t="s">
        <v>59</v>
      </c>
      <c r="G12" s="20"/>
      <c r="H12" s="21"/>
      <c r="I12" s="21" t="s">
        <v>50</v>
      </c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2"/>
      <c r="BE12" s="39">
        <f t="shared" si="1"/>
        <v>1</v>
      </c>
    </row>
    <row r="13" spans="2:57">
      <c r="B13" s="6" t="s">
        <v>54</v>
      </c>
      <c r="C13" s="61" t="s">
        <v>7</v>
      </c>
      <c r="D13" s="61"/>
      <c r="E13" s="61"/>
      <c r="F13" s="7" t="s">
        <v>60</v>
      </c>
      <c r="G13" s="20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2"/>
      <c r="BE13" s="39">
        <f t="shared" si="1"/>
        <v>1</v>
      </c>
    </row>
    <row r="14" spans="2:57">
      <c r="B14" s="6" t="s">
        <v>55</v>
      </c>
      <c r="C14" s="61"/>
      <c r="D14" s="61" t="s">
        <v>7</v>
      </c>
      <c r="E14" s="61"/>
      <c r="F14" s="7" t="s">
        <v>61</v>
      </c>
      <c r="G14" s="20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2"/>
      <c r="BE14" s="39">
        <f t="shared" si="1"/>
        <v>1</v>
      </c>
    </row>
    <row r="15" spans="2:57">
      <c r="B15" s="6" t="s">
        <v>56</v>
      </c>
      <c r="C15" s="61"/>
      <c r="D15" s="61"/>
      <c r="E15" s="61" t="s">
        <v>7</v>
      </c>
      <c r="F15" s="7" t="s">
        <v>62</v>
      </c>
      <c r="G15" s="20"/>
      <c r="H15" s="21"/>
      <c r="I15" s="21"/>
      <c r="J15" s="21"/>
      <c r="K15" s="21"/>
      <c r="L15" s="21" t="s">
        <v>50</v>
      </c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2"/>
      <c r="BE15" s="39">
        <f t="shared" si="1"/>
        <v>1</v>
      </c>
    </row>
    <row r="16" spans="2:57">
      <c r="B16" s="6"/>
      <c r="C16" s="61"/>
      <c r="D16" s="61"/>
      <c r="E16" s="61"/>
      <c r="F16" s="7"/>
      <c r="G16" s="20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2"/>
      <c r="BE16" s="39">
        <f t="shared" si="1"/>
        <v>0</v>
      </c>
    </row>
    <row r="17" spans="2:57">
      <c r="B17" s="6"/>
      <c r="C17" s="61"/>
      <c r="D17" s="61"/>
      <c r="E17" s="61"/>
      <c r="F17" s="7"/>
      <c r="G17" s="20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2"/>
      <c r="BE17" s="39">
        <f t="shared" si="1"/>
        <v>0</v>
      </c>
    </row>
    <row r="18" spans="2:57">
      <c r="B18" s="6"/>
      <c r="C18" s="61"/>
      <c r="D18" s="61"/>
      <c r="E18" s="61"/>
      <c r="F18" s="7"/>
      <c r="G18" s="20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2"/>
      <c r="BE18" s="39">
        <f t="shared" si="1"/>
        <v>0</v>
      </c>
    </row>
    <row r="19" spans="2:57">
      <c r="B19" s="6"/>
      <c r="C19" s="61"/>
      <c r="D19" s="61"/>
      <c r="E19" s="61"/>
      <c r="F19" s="7"/>
      <c r="G19" s="20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2"/>
      <c r="BE19" s="39">
        <f t="shared" si="1"/>
        <v>0</v>
      </c>
    </row>
    <row r="20" spans="2:57">
      <c r="B20" s="6"/>
      <c r="C20" s="61"/>
      <c r="D20" s="61"/>
      <c r="E20" s="61"/>
      <c r="F20" s="7"/>
      <c r="G20" s="20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2"/>
      <c r="BE20" s="39">
        <f t="shared" si="1"/>
        <v>0</v>
      </c>
    </row>
    <row r="21" spans="2:57">
      <c r="B21" s="6"/>
      <c r="C21" s="61"/>
      <c r="D21" s="61"/>
      <c r="E21" s="61"/>
      <c r="F21" s="7"/>
      <c r="G21" s="20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2"/>
      <c r="BE21" s="39">
        <f t="shared" si="1"/>
        <v>0</v>
      </c>
    </row>
    <row r="22" spans="2:57">
      <c r="B22" s="6"/>
      <c r="C22" s="61"/>
      <c r="D22" s="61"/>
      <c r="E22" s="61"/>
      <c r="F22" s="7"/>
      <c r="G22" s="20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2"/>
      <c r="BE22" s="39">
        <f t="shared" si="1"/>
        <v>0</v>
      </c>
    </row>
    <row r="23" spans="2:57">
      <c r="B23" s="6"/>
      <c r="C23" s="61"/>
      <c r="D23" s="61"/>
      <c r="E23" s="61"/>
      <c r="F23" s="7"/>
      <c r="G23" s="20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2"/>
      <c r="BE23" s="39">
        <f t="shared" si="1"/>
        <v>0</v>
      </c>
    </row>
    <row r="24" spans="2:57">
      <c r="B24" s="6"/>
      <c r="C24" s="61"/>
      <c r="D24" s="61"/>
      <c r="E24" s="61"/>
      <c r="F24" s="7"/>
      <c r="G24" s="20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2"/>
      <c r="BE24" s="39">
        <f t="shared" si="1"/>
        <v>0</v>
      </c>
    </row>
    <row r="25" spans="2:57">
      <c r="B25" s="6"/>
      <c r="C25" s="61"/>
      <c r="D25" s="61"/>
      <c r="E25" s="61"/>
      <c r="F25" s="7"/>
      <c r="G25" s="20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2"/>
      <c r="BE25" s="39">
        <f t="shared" si="1"/>
        <v>0</v>
      </c>
    </row>
    <row r="26" spans="2:57">
      <c r="B26" s="6"/>
      <c r="C26" s="61"/>
      <c r="D26" s="61"/>
      <c r="E26" s="61"/>
      <c r="F26" s="7"/>
      <c r="G26" s="20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2"/>
      <c r="BE26" s="39">
        <f t="shared" si="1"/>
        <v>0</v>
      </c>
    </row>
    <row r="27" spans="2:57">
      <c r="B27" s="6"/>
      <c r="C27" s="61"/>
      <c r="D27" s="61"/>
      <c r="E27" s="61"/>
      <c r="F27" s="7"/>
      <c r="G27" s="20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2"/>
      <c r="BE27" s="39">
        <f t="shared" si="1"/>
        <v>0</v>
      </c>
    </row>
    <row r="28" spans="2:57">
      <c r="B28" s="6"/>
      <c r="C28" s="61"/>
      <c r="D28" s="61"/>
      <c r="E28" s="61"/>
      <c r="F28" s="7"/>
      <c r="G28" s="20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2"/>
      <c r="BE28" s="39">
        <f t="shared" si="1"/>
        <v>0</v>
      </c>
    </row>
    <row r="29" spans="2:57">
      <c r="B29" s="6"/>
      <c r="C29" s="61"/>
      <c r="D29" s="61"/>
      <c r="E29" s="61"/>
      <c r="F29" s="7"/>
      <c r="G29" s="20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2"/>
      <c r="BE29" s="39">
        <f t="shared" si="1"/>
        <v>0</v>
      </c>
    </row>
    <row r="30" spans="2:57">
      <c r="B30" s="6"/>
      <c r="C30" s="61"/>
      <c r="D30" s="61"/>
      <c r="E30" s="61"/>
      <c r="F30" s="7"/>
      <c r="G30" s="20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2"/>
      <c r="BE30" s="39">
        <f t="shared" si="1"/>
        <v>0</v>
      </c>
    </row>
    <row r="31" spans="2:57">
      <c r="B31" s="6"/>
      <c r="C31" s="61"/>
      <c r="D31" s="61"/>
      <c r="E31" s="61"/>
      <c r="F31" s="7"/>
      <c r="G31" s="20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2"/>
      <c r="BE31" s="39">
        <f t="shared" si="1"/>
        <v>0</v>
      </c>
    </row>
    <row r="32" spans="2:57">
      <c r="B32" s="6"/>
      <c r="C32" s="61"/>
      <c r="D32" s="61"/>
      <c r="E32" s="61"/>
      <c r="F32" s="7"/>
      <c r="G32" s="20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2"/>
      <c r="BE32" s="39">
        <f t="shared" si="1"/>
        <v>0</v>
      </c>
    </row>
    <row r="33" spans="2:57">
      <c r="B33" s="6"/>
      <c r="C33" s="61"/>
      <c r="D33" s="61"/>
      <c r="E33" s="61"/>
      <c r="F33" s="7"/>
      <c r="G33" s="20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2"/>
      <c r="BE33" s="39">
        <f t="shared" si="1"/>
        <v>0</v>
      </c>
    </row>
    <row r="34" spans="2:57">
      <c r="B34" s="6"/>
      <c r="C34" s="61"/>
      <c r="D34" s="61"/>
      <c r="E34" s="61"/>
      <c r="F34" s="7"/>
      <c r="G34" s="20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2"/>
      <c r="BE34" s="39">
        <f t="shared" si="1"/>
        <v>0</v>
      </c>
    </row>
    <row r="35" spans="2:57">
      <c r="B35" s="6"/>
      <c r="C35" s="61"/>
      <c r="D35" s="61"/>
      <c r="E35" s="61"/>
      <c r="F35" s="7"/>
      <c r="G35" s="20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2"/>
      <c r="BE35" s="39">
        <f t="shared" si="1"/>
        <v>0</v>
      </c>
    </row>
    <row r="36" spans="2:57">
      <c r="B36" s="6"/>
      <c r="C36" s="61"/>
      <c r="D36" s="61"/>
      <c r="E36" s="61"/>
      <c r="F36" s="7"/>
      <c r="G36" s="20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2"/>
      <c r="BE36" s="39">
        <f t="shared" si="1"/>
        <v>0</v>
      </c>
    </row>
    <row r="37" spans="2:57">
      <c r="B37" s="6"/>
      <c r="C37" s="61"/>
      <c r="D37" s="61"/>
      <c r="E37" s="61"/>
      <c r="F37" s="7"/>
      <c r="G37" s="20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2"/>
      <c r="BE37" s="39">
        <f t="shared" si="1"/>
        <v>0</v>
      </c>
    </row>
    <row r="38" spans="2:57">
      <c r="B38" s="6"/>
      <c r="C38" s="61"/>
      <c r="D38" s="61"/>
      <c r="E38" s="61"/>
      <c r="F38" s="7"/>
      <c r="G38" s="20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2"/>
      <c r="BE38" s="39">
        <f t="shared" si="1"/>
        <v>0</v>
      </c>
    </row>
    <row r="39" spans="2:57">
      <c r="B39" s="6"/>
      <c r="C39" s="61"/>
      <c r="D39" s="61"/>
      <c r="E39" s="61"/>
      <c r="F39" s="7"/>
      <c r="G39" s="20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2"/>
      <c r="BE39" s="39">
        <f t="shared" si="1"/>
        <v>0</v>
      </c>
    </row>
    <row r="40" spans="2:57">
      <c r="B40" s="6"/>
      <c r="C40" s="61"/>
      <c r="D40" s="61"/>
      <c r="E40" s="61"/>
      <c r="F40" s="7"/>
      <c r="G40" s="20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2"/>
      <c r="BE40" s="39">
        <f t="shared" si="1"/>
        <v>0</v>
      </c>
    </row>
    <row r="41" spans="2:57">
      <c r="B41" s="6"/>
      <c r="C41" s="61"/>
      <c r="D41" s="61"/>
      <c r="E41" s="61"/>
      <c r="F41" s="7"/>
      <c r="G41" s="20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2"/>
      <c r="BE41" s="39">
        <f t="shared" si="1"/>
        <v>0</v>
      </c>
    </row>
    <row r="42" spans="2:57">
      <c r="B42" s="6"/>
      <c r="C42" s="61"/>
      <c r="D42" s="61"/>
      <c r="E42" s="61"/>
      <c r="F42" s="7"/>
      <c r="G42" s="20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2"/>
      <c r="BE42" s="39">
        <f t="shared" si="1"/>
        <v>0</v>
      </c>
    </row>
    <row r="43" spans="2:57">
      <c r="B43" s="6"/>
      <c r="C43" s="61"/>
      <c r="D43" s="61"/>
      <c r="E43" s="61"/>
      <c r="F43" s="7"/>
      <c r="G43" s="20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2"/>
      <c r="BE43" s="39">
        <f t="shared" si="1"/>
        <v>0</v>
      </c>
    </row>
    <row r="44" spans="2:57">
      <c r="B44" s="6"/>
      <c r="C44" s="61"/>
      <c r="D44" s="61"/>
      <c r="E44" s="61"/>
      <c r="F44" s="7"/>
      <c r="G44" s="20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2"/>
      <c r="BE44" s="39">
        <f t="shared" si="1"/>
        <v>0</v>
      </c>
    </row>
    <row r="45" spans="2:57">
      <c r="B45" s="6"/>
      <c r="C45" s="61"/>
      <c r="D45" s="61"/>
      <c r="E45" s="61"/>
      <c r="F45" s="7"/>
      <c r="G45" s="20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2"/>
      <c r="BE45" s="39">
        <f t="shared" si="1"/>
        <v>0</v>
      </c>
    </row>
    <row r="46" spans="2:57">
      <c r="B46" s="6"/>
      <c r="C46" s="61"/>
      <c r="D46" s="61"/>
      <c r="E46" s="61"/>
      <c r="F46" s="7"/>
      <c r="G46" s="20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2"/>
      <c r="BE46" s="39">
        <f t="shared" si="1"/>
        <v>0</v>
      </c>
    </row>
    <row r="47" spans="2:57">
      <c r="B47" s="6"/>
      <c r="C47" s="61"/>
      <c r="D47" s="61"/>
      <c r="E47" s="61"/>
      <c r="F47" s="7"/>
      <c r="G47" s="20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2"/>
      <c r="BE47" s="39">
        <f t="shared" si="1"/>
        <v>0</v>
      </c>
    </row>
    <row r="48" spans="2:57">
      <c r="B48" s="6"/>
      <c r="C48" s="61"/>
      <c r="D48" s="61"/>
      <c r="E48" s="61"/>
      <c r="F48" s="7"/>
      <c r="G48" s="20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2"/>
      <c r="BE48" s="39">
        <f t="shared" si="1"/>
        <v>0</v>
      </c>
    </row>
    <row r="49" spans="2:57">
      <c r="B49" s="6"/>
      <c r="C49" s="61"/>
      <c r="D49" s="61"/>
      <c r="E49" s="61"/>
      <c r="F49" s="7"/>
      <c r="G49" s="20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2"/>
      <c r="BE49" s="39">
        <f t="shared" si="1"/>
        <v>0</v>
      </c>
    </row>
    <row r="50" spans="2:57">
      <c r="B50" s="6"/>
      <c r="C50" s="61"/>
      <c r="D50" s="61"/>
      <c r="E50" s="61"/>
      <c r="F50" s="7"/>
      <c r="G50" s="20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2"/>
      <c r="BE50" s="39">
        <f t="shared" si="1"/>
        <v>0</v>
      </c>
    </row>
    <row r="51" spans="2:57">
      <c r="B51" s="6"/>
      <c r="C51" s="61"/>
      <c r="D51" s="61"/>
      <c r="E51" s="61"/>
      <c r="F51" s="7"/>
      <c r="G51" s="20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2"/>
      <c r="BE51" s="39">
        <f t="shared" si="1"/>
        <v>0</v>
      </c>
    </row>
    <row r="52" spans="2:57">
      <c r="B52" s="6"/>
      <c r="C52" s="61"/>
      <c r="D52" s="61"/>
      <c r="E52" s="61"/>
      <c r="F52" s="7"/>
      <c r="G52" s="20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2"/>
      <c r="BE52" s="39">
        <f t="shared" si="1"/>
        <v>0</v>
      </c>
    </row>
    <row r="53" spans="2:57">
      <c r="B53" s="6"/>
      <c r="C53" s="61"/>
      <c r="D53" s="61"/>
      <c r="E53" s="61"/>
      <c r="F53" s="7"/>
      <c r="G53" s="20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2"/>
      <c r="BE53" s="39">
        <f t="shared" si="1"/>
        <v>0</v>
      </c>
    </row>
    <row r="54" spans="2:57">
      <c r="B54" s="6"/>
      <c r="C54" s="61"/>
      <c r="D54" s="61"/>
      <c r="E54" s="61"/>
      <c r="F54" s="7"/>
      <c r="G54" s="20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2"/>
      <c r="BE54" s="39">
        <f t="shared" si="1"/>
        <v>0</v>
      </c>
    </row>
    <row r="55" spans="2:57">
      <c r="B55" s="6"/>
      <c r="C55" s="61"/>
      <c r="D55" s="61"/>
      <c r="E55" s="61"/>
      <c r="F55" s="7"/>
      <c r="G55" s="20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2"/>
      <c r="BE55" s="39">
        <f t="shared" si="1"/>
        <v>0</v>
      </c>
    </row>
    <row r="56" spans="2:57">
      <c r="B56" s="6"/>
      <c r="C56" s="61"/>
      <c r="D56" s="61"/>
      <c r="E56" s="61"/>
      <c r="F56" s="7"/>
      <c r="G56" s="20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2"/>
      <c r="BE56" s="39">
        <f t="shared" si="1"/>
        <v>0</v>
      </c>
    </row>
    <row r="57" spans="2:57">
      <c r="B57" s="6"/>
      <c r="C57" s="61"/>
      <c r="D57" s="61"/>
      <c r="E57" s="61"/>
      <c r="F57" s="7"/>
      <c r="G57" s="20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2"/>
      <c r="BE57" s="39">
        <f t="shared" si="1"/>
        <v>0</v>
      </c>
    </row>
    <row r="58" spans="2:57">
      <c r="B58" s="6"/>
      <c r="C58" s="61"/>
      <c r="D58" s="61"/>
      <c r="E58" s="61"/>
      <c r="F58" s="7"/>
      <c r="G58" s="20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2"/>
      <c r="BE58" s="39">
        <f t="shared" si="1"/>
        <v>0</v>
      </c>
    </row>
    <row r="59" spans="2:57" ht="13.5" thickBot="1">
      <c r="B59" s="8"/>
      <c r="C59" s="62"/>
      <c r="D59" s="62"/>
      <c r="E59" s="62"/>
      <c r="F59" s="9"/>
      <c r="G59" s="23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5"/>
      <c r="BE59" s="40">
        <f t="shared" si="1"/>
        <v>0</v>
      </c>
    </row>
  </sheetData>
  <mergeCells count="6">
    <mergeCell ref="B2:F2"/>
    <mergeCell ref="G2:AJ2"/>
    <mergeCell ref="B3:K3"/>
    <mergeCell ref="B4:B8"/>
    <mergeCell ref="C4:E8"/>
    <mergeCell ref="F4:F8"/>
  </mergeCells>
  <conditionalFormatting sqref="BE9:BE59">
    <cfRule type="cellIs" dxfId="111" priority="7" stopIfTrue="1" operator="equal">
      <formula>0</formula>
    </cfRule>
  </conditionalFormatting>
  <conditionalFormatting sqref="G4:BD8">
    <cfRule type="expression" dxfId="110" priority="5" stopIfTrue="1">
      <formula>LEN(G$5)&gt;0</formula>
    </cfRule>
    <cfRule type="expression" dxfId="109" priority="6" stopIfTrue="1">
      <formula>LEN(G$6)&gt;0</formula>
    </cfRule>
  </conditionalFormatting>
  <conditionalFormatting sqref="G10:BD59">
    <cfRule type="expression" dxfId="108" priority="4" stopIfTrue="1">
      <formula>LEN(G10)=1</formula>
    </cfRule>
  </conditionalFormatting>
  <conditionalFormatting sqref="G9:BD9">
    <cfRule type="cellIs" dxfId="107" priority="3" stopIfTrue="1" operator="equal">
      <formula>0</formula>
    </cfRule>
  </conditionalFormatting>
  <conditionalFormatting sqref="B10:F59">
    <cfRule type="expression" dxfId="106" priority="1" stopIfTrue="1">
      <formula>LEN($C10)&gt;0</formula>
    </cfRule>
    <cfRule type="expression" dxfId="105" priority="2" stopIfTrue="1">
      <formula>LEN($D10)&gt;0</formula>
    </cfRule>
  </conditionalFormatting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theme="8" tint="-0.249977111117893"/>
  </sheetPr>
  <dimension ref="A1:X204"/>
  <sheetViews>
    <sheetView showGridLines="0" zoomScale="75" zoomScaleNormal="75" workbookViewId="0">
      <pane ySplit="4" topLeftCell="A5" activePane="bottomLeft" state="frozen"/>
      <selection pane="bottomLeft" activeCell="A5" sqref="A5"/>
    </sheetView>
  </sheetViews>
  <sheetFormatPr baseColWidth="10" defaultColWidth="9.140625" defaultRowHeight="15"/>
  <cols>
    <col min="1" max="1" width="1.7109375" customWidth="1"/>
    <col min="2" max="2" width="15.7109375" customWidth="1"/>
    <col min="3" max="5" width="3.7109375" customWidth="1"/>
    <col min="6" max="6" width="50.7109375" customWidth="1"/>
    <col min="7" max="7" width="100.7109375" customWidth="1"/>
    <col min="8" max="8" width="1.7109375" customWidth="1"/>
    <col min="9" max="11" width="3.7109375" customWidth="1"/>
    <col min="18" max="24" width="3.7109375" customWidth="1"/>
  </cols>
  <sheetData>
    <row r="1" spans="1:24" ht="15.75" thickBo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24" ht="28.5" customHeight="1" thickBot="1">
      <c r="A2" s="13"/>
      <c r="B2" s="110" t="str">
        <f>INDEX!F16</f>
        <v>Physical Information Components</v>
      </c>
      <c r="C2" s="111"/>
      <c r="D2" s="111"/>
      <c r="E2" s="111"/>
      <c r="F2" s="112"/>
      <c r="G2" s="41" t="str">
        <f>INDEX!F17</f>
        <v>A Physical Information Component implements a set of Logical Information Components.</v>
      </c>
      <c r="I2" s="118" t="s">
        <v>23</v>
      </c>
      <c r="J2" s="119"/>
      <c r="K2" s="120"/>
    </row>
    <row r="3" spans="1:24" ht="15.75" thickBot="1">
      <c r="A3" s="13"/>
      <c r="B3" s="113" t="s">
        <v>0</v>
      </c>
      <c r="C3" s="114"/>
      <c r="D3" s="114"/>
      <c r="E3" s="114"/>
      <c r="F3" s="114"/>
      <c r="G3" s="115"/>
      <c r="I3" s="74"/>
      <c r="J3" s="116" t="s">
        <v>22</v>
      </c>
      <c r="K3" s="117"/>
    </row>
    <row r="4" spans="1:24" ht="68.25" thickBot="1">
      <c r="A4" s="13"/>
      <c r="B4" s="1" t="s">
        <v>1</v>
      </c>
      <c r="C4" s="10" t="s">
        <v>2</v>
      </c>
      <c r="D4" s="10" t="s">
        <v>3</v>
      </c>
      <c r="E4" s="10" t="s">
        <v>18</v>
      </c>
      <c r="F4" s="2" t="s">
        <v>4</v>
      </c>
      <c r="G4" s="11" t="s">
        <v>0</v>
      </c>
      <c r="I4" s="75" t="s">
        <v>19</v>
      </c>
      <c r="J4" s="76" t="s">
        <v>20</v>
      </c>
      <c r="K4" s="77" t="s">
        <v>21</v>
      </c>
      <c r="R4" s="12">
        <v>0</v>
      </c>
      <c r="S4" s="12">
        <v>0</v>
      </c>
      <c r="T4" s="12">
        <v>0</v>
      </c>
      <c r="U4" s="12"/>
      <c r="V4" s="12"/>
      <c r="W4" s="12"/>
      <c r="X4" s="12"/>
    </row>
    <row r="5" spans="1:24">
      <c r="A5" s="13"/>
      <c r="B5" s="35" t="str">
        <f t="shared" ref="B5:B88" si="0">X5</f>
        <v>PIC.01</v>
      </c>
      <c r="C5" s="26" t="s">
        <v>7</v>
      </c>
      <c r="D5" s="26"/>
      <c r="E5" s="26"/>
      <c r="F5" s="28" t="str">
        <f t="shared" ref="F5:F10" si="1">CONCATENATE("Title -", B5)</f>
        <v>Title -PIC.01</v>
      </c>
      <c r="G5" s="29" t="str">
        <f t="shared" ref="G5:G10" si="2">CONCATENATE("Description - ", B5)</f>
        <v>Description - PIC.01</v>
      </c>
      <c r="I5" s="71"/>
      <c r="J5" s="78" t="s">
        <v>7</v>
      </c>
      <c r="K5" s="79"/>
      <c r="R5" s="12">
        <f xml:space="preserve"> IF(LEN($C5)&gt;0,R4+1,R4)</f>
        <v>1</v>
      </c>
      <c r="S5" s="12">
        <f>IF(LEN($C5)&gt;0, 0, IF(LEN($D5)&gt;0,S4+ 1,S4))</f>
        <v>0</v>
      </c>
      <c r="T5" s="12">
        <f>IF(COUNTA($C5:$D5)&gt;0, 0, IF(LEN($E5)&gt;0,T4+1,T4))</f>
        <v>0</v>
      </c>
      <c r="U5" s="12" t="str">
        <f t="shared" ref="U5:W20" si="3">IF(R5&lt;10, CONCATENATE("0", R5), R5)</f>
        <v>01</v>
      </c>
      <c r="V5" s="12" t="str">
        <f t="shared" si="3"/>
        <v>00</v>
      </c>
      <c r="W5" s="12" t="str">
        <f t="shared" si="3"/>
        <v>00</v>
      </c>
      <c r="X5" s="12" t="str">
        <f>IF(COUNTA($C5:$E5)=0, "", CONCATENATE("PIC.", U5, IF(LEN($C5)&gt;0,"", CONCATENATE(".", V5, IF(LEN($D5)&gt;0,"",IF(LEN($E5)&gt;0,CONCATENATE(".",W5)))))))</f>
        <v>PIC.01</v>
      </c>
    </row>
    <row r="6" spans="1:24">
      <c r="A6" s="13"/>
      <c r="B6" s="35" t="str">
        <f t="shared" si="0"/>
        <v>PIC.01.01</v>
      </c>
      <c r="C6" s="26"/>
      <c r="D6" s="26" t="s">
        <v>7</v>
      </c>
      <c r="E6" s="26"/>
      <c r="F6" s="28" t="str">
        <f t="shared" si="1"/>
        <v>Title -PIC.01.01</v>
      </c>
      <c r="G6" s="29" t="str">
        <f t="shared" si="2"/>
        <v>Description - PIC.01.01</v>
      </c>
      <c r="I6" s="72"/>
      <c r="J6" s="80" t="s">
        <v>7</v>
      </c>
      <c r="K6" s="81"/>
      <c r="R6" s="12">
        <f t="shared" ref="R6:R54" si="4" xml:space="preserve"> IF(LEN($C6)&gt;0,R5+1,R5)</f>
        <v>1</v>
      </c>
      <c r="S6" s="12">
        <f t="shared" ref="S6:S54" si="5">IF(LEN($C6)&gt;0, 0, IF(LEN($D6)&gt;0,S5+ 1,S5))</f>
        <v>1</v>
      </c>
      <c r="T6" s="12">
        <f t="shared" ref="T6:T54" si="6">IF(COUNTA($C6:$D6)&gt;0, 0, IF(LEN($E6)&gt;0,T5+1,T5))</f>
        <v>0</v>
      </c>
      <c r="U6" s="12" t="str">
        <f t="shared" si="3"/>
        <v>01</v>
      </c>
      <c r="V6" s="12" t="str">
        <f t="shared" si="3"/>
        <v>01</v>
      </c>
      <c r="W6" s="12" t="str">
        <f t="shared" si="3"/>
        <v>00</v>
      </c>
      <c r="X6" s="12" t="str">
        <f t="shared" ref="X6:X50" si="7">IF(COUNTA($C6:$E6)=0, "", CONCATENATE("PIC.", U6, IF(LEN($C6)&gt;0,"", CONCATENATE(".", V6, IF(LEN($D6)&gt;0,"",IF(LEN($E6)&gt;0,CONCATENATE(".",W6)))))))</f>
        <v>PIC.01.01</v>
      </c>
    </row>
    <row r="7" spans="1:24">
      <c r="A7" s="13"/>
      <c r="B7" s="35" t="str">
        <f t="shared" si="0"/>
        <v>PIC.01.01.01</v>
      </c>
      <c r="C7" s="26"/>
      <c r="D7" s="26"/>
      <c r="E7" s="26" t="s">
        <v>7</v>
      </c>
      <c r="F7" s="28" t="str">
        <f t="shared" si="1"/>
        <v>Title -PIC.01.01.01</v>
      </c>
      <c r="G7" s="29" t="str">
        <f t="shared" si="2"/>
        <v>Description - PIC.01.01.01</v>
      </c>
      <c r="I7" s="72"/>
      <c r="J7" s="80" t="s">
        <v>7</v>
      </c>
      <c r="K7" s="81"/>
      <c r="R7" s="12">
        <f t="shared" si="4"/>
        <v>1</v>
      </c>
      <c r="S7" s="12">
        <f t="shared" si="5"/>
        <v>1</v>
      </c>
      <c r="T7" s="12">
        <f t="shared" si="6"/>
        <v>1</v>
      </c>
      <c r="U7" s="12" t="str">
        <f t="shared" si="3"/>
        <v>01</v>
      </c>
      <c r="V7" s="12" t="str">
        <f t="shared" si="3"/>
        <v>01</v>
      </c>
      <c r="W7" s="12" t="str">
        <f t="shared" si="3"/>
        <v>01</v>
      </c>
      <c r="X7" s="12" t="str">
        <f t="shared" si="7"/>
        <v>PIC.01.01.01</v>
      </c>
    </row>
    <row r="8" spans="1:24">
      <c r="A8" s="13"/>
      <c r="B8" s="35" t="str">
        <f t="shared" si="0"/>
        <v>PIC.02</v>
      </c>
      <c r="C8" s="26" t="s">
        <v>7</v>
      </c>
      <c r="D8" s="26"/>
      <c r="E8" s="26"/>
      <c r="F8" s="28" t="str">
        <f t="shared" si="1"/>
        <v>Title -PIC.02</v>
      </c>
      <c r="G8" s="29" t="str">
        <f t="shared" si="2"/>
        <v>Description - PIC.02</v>
      </c>
      <c r="I8" s="72"/>
      <c r="J8" s="80" t="s">
        <v>7</v>
      </c>
      <c r="K8" s="81"/>
      <c r="R8" s="12">
        <f t="shared" si="4"/>
        <v>2</v>
      </c>
      <c r="S8" s="12">
        <f t="shared" si="5"/>
        <v>0</v>
      </c>
      <c r="T8" s="12">
        <f t="shared" si="6"/>
        <v>0</v>
      </c>
      <c r="U8" s="12" t="str">
        <f t="shared" si="3"/>
        <v>02</v>
      </c>
      <c r="V8" s="12" t="str">
        <f t="shared" si="3"/>
        <v>00</v>
      </c>
      <c r="W8" s="12" t="str">
        <f t="shared" si="3"/>
        <v>00</v>
      </c>
      <c r="X8" s="12" t="str">
        <f t="shared" si="7"/>
        <v>PIC.02</v>
      </c>
    </row>
    <row r="9" spans="1:24">
      <c r="A9" s="13"/>
      <c r="B9" s="35" t="str">
        <f t="shared" si="0"/>
        <v>PIC.02.01</v>
      </c>
      <c r="C9" s="26"/>
      <c r="D9" s="26" t="s">
        <v>7</v>
      </c>
      <c r="E9" s="26"/>
      <c r="F9" s="28" t="str">
        <f t="shared" si="1"/>
        <v>Title -PIC.02.01</v>
      </c>
      <c r="G9" s="29" t="str">
        <f t="shared" si="2"/>
        <v>Description - PIC.02.01</v>
      </c>
      <c r="I9" s="72"/>
      <c r="J9" s="80" t="s">
        <v>7</v>
      </c>
      <c r="K9" s="81"/>
      <c r="R9" s="12">
        <f t="shared" si="4"/>
        <v>2</v>
      </c>
      <c r="S9" s="12">
        <f t="shared" si="5"/>
        <v>1</v>
      </c>
      <c r="T9" s="12">
        <f t="shared" si="6"/>
        <v>0</v>
      </c>
      <c r="U9" s="12" t="str">
        <f t="shared" si="3"/>
        <v>02</v>
      </c>
      <c r="V9" s="12" t="str">
        <f t="shared" si="3"/>
        <v>01</v>
      </c>
      <c r="W9" s="12" t="str">
        <f t="shared" si="3"/>
        <v>00</v>
      </c>
      <c r="X9" s="12" t="str">
        <f t="shared" si="7"/>
        <v>PIC.02.01</v>
      </c>
    </row>
    <row r="10" spans="1:24">
      <c r="A10" s="13"/>
      <c r="B10" s="35" t="str">
        <f t="shared" si="0"/>
        <v>PIC.02.01.01</v>
      </c>
      <c r="C10" s="26"/>
      <c r="D10" s="26"/>
      <c r="E10" s="26" t="s">
        <v>7</v>
      </c>
      <c r="F10" s="28" t="str">
        <f t="shared" si="1"/>
        <v>Title -PIC.02.01.01</v>
      </c>
      <c r="G10" s="29" t="str">
        <f t="shared" si="2"/>
        <v>Description - PIC.02.01.01</v>
      </c>
      <c r="I10" s="72"/>
      <c r="J10" s="80" t="s">
        <v>7</v>
      </c>
      <c r="K10" s="81"/>
      <c r="R10" s="12">
        <f t="shared" si="4"/>
        <v>2</v>
      </c>
      <c r="S10" s="12">
        <f t="shared" si="5"/>
        <v>1</v>
      </c>
      <c r="T10" s="12">
        <f t="shared" si="6"/>
        <v>1</v>
      </c>
      <c r="U10" s="12" t="str">
        <f t="shared" si="3"/>
        <v>02</v>
      </c>
      <c r="V10" s="12" t="str">
        <f t="shared" si="3"/>
        <v>01</v>
      </c>
      <c r="W10" s="12" t="str">
        <f t="shared" si="3"/>
        <v>01</v>
      </c>
      <c r="X10" s="12" t="str">
        <f t="shared" si="7"/>
        <v>PIC.02.01.01</v>
      </c>
    </row>
    <row r="11" spans="1:24">
      <c r="A11" s="13"/>
      <c r="B11" s="35" t="str">
        <f t="shared" si="0"/>
        <v/>
      </c>
      <c r="C11" s="26"/>
      <c r="D11" s="26"/>
      <c r="E11" s="26"/>
      <c r="F11" s="28"/>
      <c r="G11" s="29"/>
      <c r="I11" s="72"/>
      <c r="J11" s="80"/>
      <c r="K11" s="81"/>
      <c r="R11" s="12">
        <f t="shared" si="4"/>
        <v>2</v>
      </c>
      <c r="S11" s="12">
        <f t="shared" si="5"/>
        <v>1</v>
      </c>
      <c r="T11" s="12">
        <f t="shared" si="6"/>
        <v>1</v>
      </c>
      <c r="U11" s="12" t="str">
        <f t="shared" si="3"/>
        <v>02</v>
      </c>
      <c r="V11" s="12" t="str">
        <f t="shared" si="3"/>
        <v>01</v>
      </c>
      <c r="W11" s="12" t="str">
        <f t="shared" si="3"/>
        <v>01</v>
      </c>
      <c r="X11" s="12" t="str">
        <f t="shared" si="7"/>
        <v/>
      </c>
    </row>
    <row r="12" spans="1:24">
      <c r="A12" s="13"/>
      <c r="B12" s="35" t="str">
        <f t="shared" si="0"/>
        <v/>
      </c>
      <c r="C12" s="26"/>
      <c r="D12" s="26"/>
      <c r="E12" s="26"/>
      <c r="F12" s="28"/>
      <c r="G12" s="29"/>
      <c r="I12" s="72"/>
      <c r="J12" s="80"/>
      <c r="K12" s="81"/>
      <c r="R12" s="12">
        <f t="shared" si="4"/>
        <v>2</v>
      </c>
      <c r="S12" s="12">
        <f t="shared" si="5"/>
        <v>1</v>
      </c>
      <c r="T12" s="12">
        <f t="shared" si="6"/>
        <v>1</v>
      </c>
      <c r="U12" s="12" t="str">
        <f t="shared" si="3"/>
        <v>02</v>
      </c>
      <c r="V12" s="12" t="str">
        <f t="shared" si="3"/>
        <v>01</v>
      </c>
      <c r="W12" s="12" t="str">
        <f t="shared" si="3"/>
        <v>01</v>
      </c>
      <c r="X12" s="12" t="str">
        <f t="shared" si="7"/>
        <v/>
      </c>
    </row>
    <row r="13" spans="1:24">
      <c r="A13" s="13"/>
      <c r="B13" s="35" t="str">
        <f t="shared" si="0"/>
        <v/>
      </c>
      <c r="C13" s="26"/>
      <c r="D13" s="26"/>
      <c r="E13" s="26"/>
      <c r="F13" s="28"/>
      <c r="G13" s="29"/>
      <c r="I13" s="72"/>
      <c r="J13" s="80"/>
      <c r="K13" s="81"/>
      <c r="R13" s="12">
        <f t="shared" si="4"/>
        <v>2</v>
      </c>
      <c r="S13" s="12">
        <f t="shared" si="5"/>
        <v>1</v>
      </c>
      <c r="T13" s="12">
        <f t="shared" si="6"/>
        <v>1</v>
      </c>
      <c r="U13" s="12" t="str">
        <f t="shared" si="3"/>
        <v>02</v>
      </c>
      <c r="V13" s="12" t="str">
        <f t="shared" si="3"/>
        <v>01</v>
      </c>
      <c r="W13" s="12" t="str">
        <f t="shared" si="3"/>
        <v>01</v>
      </c>
      <c r="X13" s="12" t="str">
        <f t="shared" si="7"/>
        <v/>
      </c>
    </row>
    <row r="14" spans="1:24">
      <c r="A14" s="13"/>
      <c r="B14" s="35" t="str">
        <f t="shared" si="0"/>
        <v/>
      </c>
      <c r="C14" s="26"/>
      <c r="D14" s="26"/>
      <c r="E14" s="26"/>
      <c r="F14" s="28"/>
      <c r="G14" s="29"/>
      <c r="I14" s="72"/>
      <c r="J14" s="80"/>
      <c r="K14" s="81"/>
      <c r="R14" s="12">
        <f t="shared" si="4"/>
        <v>2</v>
      </c>
      <c r="S14" s="12">
        <f t="shared" si="5"/>
        <v>1</v>
      </c>
      <c r="T14" s="12">
        <f t="shared" si="6"/>
        <v>1</v>
      </c>
      <c r="U14" s="12" t="str">
        <f t="shared" si="3"/>
        <v>02</v>
      </c>
      <c r="V14" s="12" t="str">
        <f t="shared" si="3"/>
        <v>01</v>
      </c>
      <c r="W14" s="12" t="str">
        <f t="shared" si="3"/>
        <v>01</v>
      </c>
      <c r="X14" s="12" t="str">
        <f t="shared" si="7"/>
        <v/>
      </c>
    </row>
    <row r="15" spans="1:24">
      <c r="A15" s="13"/>
      <c r="B15" s="35" t="str">
        <f t="shared" si="0"/>
        <v/>
      </c>
      <c r="C15" s="26"/>
      <c r="D15" s="26"/>
      <c r="E15" s="26"/>
      <c r="F15" s="28"/>
      <c r="G15" s="29"/>
      <c r="I15" s="72"/>
      <c r="J15" s="80"/>
      <c r="K15" s="81"/>
      <c r="R15" s="12">
        <f t="shared" si="4"/>
        <v>2</v>
      </c>
      <c r="S15" s="12">
        <f t="shared" si="5"/>
        <v>1</v>
      </c>
      <c r="T15" s="12">
        <f t="shared" si="6"/>
        <v>1</v>
      </c>
      <c r="U15" s="12" t="str">
        <f t="shared" si="3"/>
        <v>02</v>
      </c>
      <c r="V15" s="12" t="str">
        <f t="shared" si="3"/>
        <v>01</v>
      </c>
      <c r="W15" s="12" t="str">
        <f t="shared" si="3"/>
        <v>01</v>
      </c>
      <c r="X15" s="12" t="str">
        <f t="shared" si="7"/>
        <v/>
      </c>
    </row>
    <row r="16" spans="1:24">
      <c r="A16" s="13"/>
      <c r="B16" s="35" t="str">
        <f t="shared" si="0"/>
        <v/>
      </c>
      <c r="C16" s="26"/>
      <c r="D16" s="26"/>
      <c r="E16" s="26"/>
      <c r="F16" s="28"/>
      <c r="G16" s="29"/>
      <c r="I16" s="72"/>
      <c r="J16" s="80"/>
      <c r="K16" s="81"/>
      <c r="R16" s="12">
        <f t="shared" si="4"/>
        <v>2</v>
      </c>
      <c r="S16" s="12">
        <f t="shared" si="5"/>
        <v>1</v>
      </c>
      <c r="T16" s="12">
        <f t="shared" si="6"/>
        <v>1</v>
      </c>
      <c r="U16" s="12" t="str">
        <f t="shared" si="3"/>
        <v>02</v>
      </c>
      <c r="V16" s="12" t="str">
        <f t="shared" si="3"/>
        <v>01</v>
      </c>
      <c r="W16" s="12" t="str">
        <f t="shared" si="3"/>
        <v>01</v>
      </c>
      <c r="X16" s="12" t="str">
        <f t="shared" si="7"/>
        <v/>
      </c>
    </row>
    <row r="17" spans="1:24">
      <c r="A17" s="13"/>
      <c r="B17" s="35" t="str">
        <f t="shared" si="0"/>
        <v/>
      </c>
      <c r="C17" s="26"/>
      <c r="D17" s="26"/>
      <c r="E17" s="26"/>
      <c r="F17" s="28"/>
      <c r="G17" s="29"/>
      <c r="I17" s="72"/>
      <c r="J17" s="80"/>
      <c r="K17" s="81"/>
      <c r="R17" s="12">
        <f t="shared" si="4"/>
        <v>2</v>
      </c>
      <c r="S17" s="12">
        <f t="shared" si="5"/>
        <v>1</v>
      </c>
      <c r="T17" s="12">
        <f t="shared" si="6"/>
        <v>1</v>
      </c>
      <c r="U17" s="12" t="str">
        <f t="shared" si="3"/>
        <v>02</v>
      </c>
      <c r="V17" s="12" t="str">
        <f t="shared" si="3"/>
        <v>01</v>
      </c>
      <c r="W17" s="12" t="str">
        <f t="shared" si="3"/>
        <v>01</v>
      </c>
      <c r="X17" s="12" t="str">
        <f t="shared" si="7"/>
        <v/>
      </c>
    </row>
    <row r="18" spans="1:24">
      <c r="A18" s="13"/>
      <c r="B18" s="35" t="str">
        <f t="shared" si="0"/>
        <v/>
      </c>
      <c r="C18" s="26"/>
      <c r="D18" s="26"/>
      <c r="E18" s="26"/>
      <c r="F18" s="28"/>
      <c r="G18" s="29"/>
      <c r="I18" s="72"/>
      <c r="J18" s="80"/>
      <c r="K18" s="81"/>
      <c r="R18" s="12">
        <f t="shared" si="4"/>
        <v>2</v>
      </c>
      <c r="S18" s="12">
        <f t="shared" si="5"/>
        <v>1</v>
      </c>
      <c r="T18" s="12">
        <f t="shared" si="6"/>
        <v>1</v>
      </c>
      <c r="U18" s="12" t="str">
        <f t="shared" si="3"/>
        <v>02</v>
      </c>
      <c r="V18" s="12" t="str">
        <f t="shared" si="3"/>
        <v>01</v>
      </c>
      <c r="W18" s="12" t="str">
        <f t="shared" si="3"/>
        <v>01</v>
      </c>
      <c r="X18" s="12" t="str">
        <f t="shared" si="7"/>
        <v/>
      </c>
    </row>
    <row r="19" spans="1:24">
      <c r="A19" s="13"/>
      <c r="B19" s="35" t="str">
        <f t="shared" si="0"/>
        <v/>
      </c>
      <c r="C19" s="26"/>
      <c r="D19" s="26"/>
      <c r="E19" s="26"/>
      <c r="F19" s="28"/>
      <c r="G19" s="29"/>
      <c r="I19" s="72"/>
      <c r="J19" s="80"/>
      <c r="K19" s="81"/>
      <c r="R19" s="12">
        <f t="shared" si="4"/>
        <v>2</v>
      </c>
      <c r="S19" s="12">
        <f t="shared" si="5"/>
        <v>1</v>
      </c>
      <c r="T19" s="12">
        <f t="shared" si="6"/>
        <v>1</v>
      </c>
      <c r="U19" s="12" t="str">
        <f t="shared" si="3"/>
        <v>02</v>
      </c>
      <c r="V19" s="12" t="str">
        <f t="shared" si="3"/>
        <v>01</v>
      </c>
      <c r="W19" s="12" t="str">
        <f t="shared" si="3"/>
        <v>01</v>
      </c>
      <c r="X19" s="12" t="str">
        <f t="shared" si="7"/>
        <v/>
      </c>
    </row>
    <row r="20" spans="1:24">
      <c r="A20" s="13"/>
      <c r="B20" s="35" t="str">
        <f t="shared" si="0"/>
        <v/>
      </c>
      <c r="C20" s="26"/>
      <c r="D20" s="26"/>
      <c r="E20" s="26"/>
      <c r="F20" s="28"/>
      <c r="G20" s="29"/>
      <c r="I20" s="72"/>
      <c r="J20" s="80"/>
      <c r="K20" s="81"/>
      <c r="R20" s="12">
        <f t="shared" si="4"/>
        <v>2</v>
      </c>
      <c r="S20" s="12">
        <f t="shared" si="5"/>
        <v>1</v>
      </c>
      <c r="T20" s="12">
        <f t="shared" si="6"/>
        <v>1</v>
      </c>
      <c r="U20" s="12" t="str">
        <f t="shared" si="3"/>
        <v>02</v>
      </c>
      <c r="V20" s="12" t="str">
        <f t="shared" si="3"/>
        <v>01</v>
      </c>
      <c r="W20" s="12" t="str">
        <f t="shared" si="3"/>
        <v>01</v>
      </c>
      <c r="X20" s="12" t="str">
        <f t="shared" si="7"/>
        <v/>
      </c>
    </row>
    <row r="21" spans="1:24">
      <c r="A21" s="13"/>
      <c r="B21" s="35" t="str">
        <f t="shared" si="0"/>
        <v/>
      </c>
      <c r="C21" s="26"/>
      <c r="D21" s="26"/>
      <c r="E21" s="26"/>
      <c r="F21" s="28"/>
      <c r="G21" s="29"/>
      <c r="I21" s="72"/>
      <c r="J21" s="80"/>
      <c r="K21" s="81"/>
      <c r="R21" s="12">
        <f t="shared" si="4"/>
        <v>2</v>
      </c>
      <c r="S21" s="12">
        <f t="shared" si="5"/>
        <v>1</v>
      </c>
      <c r="T21" s="12">
        <f t="shared" si="6"/>
        <v>1</v>
      </c>
      <c r="U21" s="12" t="str">
        <f t="shared" ref="U21:W50" si="8">IF(R21&lt;10, CONCATENATE("0", R21), R21)</f>
        <v>02</v>
      </c>
      <c r="V21" s="12" t="str">
        <f t="shared" si="8"/>
        <v>01</v>
      </c>
      <c r="W21" s="12" t="str">
        <f t="shared" si="8"/>
        <v>01</v>
      </c>
      <c r="X21" s="12" t="str">
        <f t="shared" si="7"/>
        <v/>
      </c>
    </row>
    <row r="22" spans="1:24">
      <c r="A22" s="13"/>
      <c r="B22" s="35" t="str">
        <f t="shared" si="0"/>
        <v/>
      </c>
      <c r="C22" s="26"/>
      <c r="D22" s="26"/>
      <c r="E22" s="26"/>
      <c r="F22" s="28"/>
      <c r="G22" s="29"/>
      <c r="I22" s="72"/>
      <c r="J22" s="80"/>
      <c r="K22" s="81"/>
      <c r="R22" s="12">
        <f t="shared" si="4"/>
        <v>2</v>
      </c>
      <c r="S22" s="12">
        <f t="shared" si="5"/>
        <v>1</v>
      </c>
      <c r="T22" s="12">
        <f t="shared" si="6"/>
        <v>1</v>
      </c>
      <c r="U22" s="12" t="str">
        <f t="shared" si="8"/>
        <v>02</v>
      </c>
      <c r="V22" s="12" t="str">
        <f t="shared" si="8"/>
        <v>01</v>
      </c>
      <c r="W22" s="12" t="str">
        <f t="shared" si="8"/>
        <v>01</v>
      </c>
      <c r="X22" s="12" t="str">
        <f t="shared" si="7"/>
        <v/>
      </c>
    </row>
    <row r="23" spans="1:24">
      <c r="A23" s="13"/>
      <c r="B23" s="35" t="str">
        <f t="shared" si="0"/>
        <v/>
      </c>
      <c r="C23" s="26"/>
      <c r="D23" s="26"/>
      <c r="E23" s="26"/>
      <c r="F23" s="28"/>
      <c r="G23" s="29"/>
      <c r="I23" s="72"/>
      <c r="J23" s="80"/>
      <c r="K23" s="81"/>
      <c r="R23" s="12">
        <f t="shared" si="4"/>
        <v>2</v>
      </c>
      <c r="S23" s="12">
        <f t="shared" si="5"/>
        <v>1</v>
      </c>
      <c r="T23" s="12">
        <f t="shared" si="6"/>
        <v>1</v>
      </c>
      <c r="U23" s="12" t="str">
        <f t="shared" si="8"/>
        <v>02</v>
      </c>
      <c r="V23" s="12" t="str">
        <f t="shared" si="8"/>
        <v>01</v>
      </c>
      <c r="W23" s="12" t="str">
        <f t="shared" si="8"/>
        <v>01</v>
      </c>
      <c r="X23" s="12" t="str">
        <f t="shared" si="7"/>
        <v/>
      </c>
    </row>
    <row r="24" spans="1:24">
      <c r="A24" s="13"/>
      <c r="B24" s="35" t="str">
        <f t="shared" si="0"/>
        <v/>
      </c>
      <c r="C24" s="26"/>
      <c r="D24" s="26"/>
      <c r="E24" s="26"/>
      <c r="F24" s="28"/>
      <c r="G24" s="29"/>
      <c r="I24" s="72"/>
      <c r="J24" s="80"/>
      <c r="K24" s="81"/>
      <c r="R24" s="12">
        <f t="shared" si="4"/>
        <v>2</v>
      </c>
      <c r="S24" s="12">
        <f t="shared" si="5"/>
        <v>1</v>
      </c>
      <c r="T24" s="12">
        <f t="shared" si="6"/>
        <v>1</v>
      </c>
      <c r="U24" s="12" t="str">
        <f t="shared" si="8"/>
        <v>02</v>
      </c>
      <c r="V24" s="12" t="str">
        <f t="shared" si="8"/>
        <v>01</v>
      </c>
      <c r="W24" s="12" t="str">
        <f t="shared" si="8"/>
        <v>01</v>
      </c>
      <c r="X24" s="12" t="str">
        <f t="shared" si="7"/>
        <v/>
      </c>
    </row>
    <row r="25" spans="1:24">
      <c r="A25" s="13"/>
      <c r="B25" s="35" t="str">
        <f t="shared" si="0"/>
        <v/>
      </c>
      <c r="C25" s="26"/>
      <c r="D25" s="26"/>
      <c r="E25" s="26"/>
      <c r="F25" s="28"/>
      <c r="G25" s="29"/>
      <c r="I25" s="72"/>
      <c r="J25" s="80"/>
      <c r="K25" s="81"/>
      <c r="R25" s="12">
        <f t="shared" si="4"/>
        <v>2</v>
      </c>
      <c r="S25" s="12">
        <f t="shared" si="5"/>
        <v>1</v>
      </c>
      <c r="T25" s="12">
        <f t="shared" si="6"/>
        <v>1</v>
      </c>
      <c r="U25" s="12" t="str">
        <f t="shared" si="8"/>
        <v>02</v>
      </c>
      <c r="V25" s="12" t="str">
        <f t="shared" si="8"/>
        <v>01</v>
      </c>
      <c r="W25" s="12" t="str">
        <f t="shared" si="8"/>
        <v>01</v>
      </c>
      <c r="X25" s="12" t="str">
        <f t="shared" si="7"/>
        <v/>
      </c>
    </row>
    <row r="26" spans="1:24">
      <c r="A26" s="13"/>
      <c r="B26" s="35" t="str">
        <f t="shared" si="0"/>
        <v/>
      </c>
      <c r="C26" s="26"/>
      <c r="D26" s="26"/>
      <c r="E26" s="26"/>
      <c r="F26" s="28"/>
      <c r="G26" s="29"/>
      <c r="I26" s="72"/>
      <c r="J26" s="80"/>
      <c r="K26" s="81"/>
      <c r="R26" s="12">
        <f t="shared" si="4"/>
        <v>2</v>
      </c>
      <c r="S26" s="12">
        <f t="shared" si="5"/>
        <v>1</v>
      </c>
      <c r="T26" s="12">
        <f t="shared" si="6"/>
        <v>1</v>
      </c>
      <c r="U26" s="12" t="str">
        <f t="shared" si="8"/>
        <v>02</v>
      </c>
      <c r="V26" s="12" t="str">
        <f t="shared" si="8"/>
        <v>01</v>
      </c>
      <c r="W26" s="12" t="str">
        <f t="shared" si="8"/>
        <v>01</v>
      </c>
      <c r="X26" s="12" t="str">
        <f t="shared" si="7"/>
        <v/>
      </c>
    </row>
    <row r="27" spans="1:24">
      <c r="A27" s="13"/>
      <c r="B27" s="35" t="str">
        <f t="shared" si="0"/>
        <v/>
      </c>
      <c r="C27" s="26"/>
      <c r="D27" s="26"/>
      <c r="E27" s="26"/>
      <c r="F27" s="28"/>
      <c r="G27" s="29"/>
      <c r="I27" s="72"/>
      <c r="J27" s="80"/>
      <c r="K27" s="81"/>
      <c r="R27" s="12">
        <f t="shared" si="4"/>
        <v>2</v>
      </c>
      <c r="S27" s="12">
        <f t="shared" si="5"/>
        <v>1</v>
      </c>
      <c r="T27" s="12">
        <f t="shared" si="6"/>
        <v>1</v>
      </c>
      <c r="U27" s="12" t="str">
        <f t="shared" si="8"/>
        <v>02</v>
      </c>
      <c r="V27" s="12" t="str">
        <f t="shared" si="8"/>
        <v>01</v>
      </c>
      <c r="W27" s="12" t="str">
        <f t="shared" si="8"/>
        <v>01</v>
      </c>
      <c r="X27" s="12" t="str">
        <f t="shared" si="7"/>
        <v/>
      </c>
    </row>
    <row r="28" spans="1:24">
      <c r="A28" s="13"/>
      <c r="B28" s="35" t="str">
        <f t="shared" si="0"/>
        <v/>
      </c>
      <c r="C28" s="26"/>
      <c r="D28" s="26"/>
      <c r="E28" s="26"/>
      <c r="F28" s="28"/>
      <c r="G28" s="29"/>
      <c r="I28" s="72"/>
      <c r="J28" s="80"/>
      <c r="K28" s="81"/>
      <c r="R28" s="12">
        <f t="shared" si="4"/>
        <v>2</v>
      </c>
      <c r="S28" s="12">
        <f t="shared" si="5"/>
        <v>1</v>
      </c>
      <c r="T28" s="12">
        <f t="shared" si="6"/>
        <v>1</v>
      </c>
      <c r="U28" s="12" t="str">
        <f t="shared" si="8"/>
        <v>02</v>
      </c>
      <c r="V28" s="12" t="str">
        <f t="shared" si="8"/>
        <v>01</v>
      </c>
      <c r="W28" s="12" t="str">
        <f t="shared" si="8"/>
        <v>01</v>
      </c>
      <c r="X28" s="12" t="str">
        <f t="shared" si="7"/>
        <v/>
      </c>
    </row>
    <row r="29" spans="1:24">
      <c r="A29" s="13"/>
      <c r="B29" s="35" t="str">
        <f t="shared" si="0"/>
        <v/>
      </c>
      <c r="C29" s="26"/>
      <c r="D29" s="26"/>
      <c r="E29" s="26"/>
      <c r="F29" s="28"/>
      <c r="G29" s="29"/>
      <c r="I29" s="72"/>
      <c r="J29" s="80"/>
      <c r="K29" s="81"/>
      <c r="R29" s="12">
        <f t="shared" si="4"/>
        <v>2</v>
      </c>
      <c r="S29" s="12">
        <f t="shared" si="5"/>
        <v>1</v>
      </c>
      <c r="T29" s="12">
        <f t="shared" si="6"/>
        <v>1</v>
      </c>
      <c r="U29" s="12" t="str">
        <f t="shared" si="8"/>
        <v>02</v>
      </c>
      <c r="V29" s="12" t="str">
        <f t="shared" si="8"/>
        <v>01</v>
      </c>
      <c r="W29" s="12" t="str">
        <f t="shared" si="8"/>
        <v>01</v>
      </c>
      <c r="X29" s="12" t="str">
        <f t="shared" si="7"/>
        <v/>
      </c>
    </row>
    <row r="30" spans="1:24">
      <c r="A30" s="13"/>
      <c r="B30" s="35" t="str">
        <f t="shared" si="0"/>
        <v/>
      </c>
      <c r="C30" s="26"/>
      <c r="D30" s="26"/>
      <c r="E30" s="26"/>
      <c r="F30" s="28"/>
      <c r="G30" s="29"/>
      <c r="I30" s="72"/>
      <c r="J30" s="80"/>
      <c r="K30" s="81"/>
      <c r="R30" s="12">
        <f t="shared" si="4"/>
        <v>2</v>
      </c>
      <c r="S30" s="12">
        <f t="shared" si="5"/>
        <v>1</v>
      </c>
      <c r="T30" s="12">
        <f t="shared" si="6"/>
        <v>1</v>
      </c>
      <c r="U30" s="12" t="str">
        <f t="shared" si="8"/>
        <v>02</v>
      </c>
      <c r="V30" s="12" t="str">
        <f t="shared" si="8"/>
        <v>01</v>
      </c>
      <c r="W30" s="12" t="str">
        <f t="shared" si="8"/>
        <v>01</v>
      </c>
      <c r="X30" s="12" t="str">
        <f t="shared" si="7"/>
        <v/>
      </c>
    </row>
    <row r="31" spans="1:24">
      <c r="A31" s="13"/>
      <c r="B31" s="35" t="str">
        <f t="shared" si="0"/>
        <v/>
      </c>
      <c r="C31" s="26"/>
      <c r="D31" s="26"/>
      <c r="E31" s="26"/>
      <c r="F31" s="28"/>
      <c r="G31" s="29"/>
      <c r="I31" s="72"/>
      <c r="J31" s="80"/>
      <c r="K31" s="81"/>
      <c r="R31" s="12">
        <f t="shared" si="4"/>
        <v>2</v>
      </c>
      <c r="S31" s="12">
        <f t="shared" si="5"/>
        <v>1</v>
      </c>
      <c r="T31" s="12">
        <f t="shared" si="6"/>
        <v>1</v>
      </c>
      <c r="U31" s="12" t="str">
        <f t="shared" si="8"/>
        <v>02</v>
      </c>
      <c r="V31" s="12" t="str">
        <f t="shared" si="8"/>
        <v>01</v>
      </c>
      <c r="W31" s="12" t="str">
        <f t="shared" si="8"/>
        <v>01</v>
      </c>
      <c r="X31" s="12" t="str">
        <f t="shared" si="7"/>
        <v/>
      </c>
    </row>
    <row r="32" spans="1:24">
      <c r="A32" s="13"/>
      <c r="B32" s="35" t="str">
        <f t="shared" si="0"/>
        <v/>
      </c>
      <c r="C32" s="26"/>
      <c r="D32" s="26"/>
      <c r="E32" s="26"/>
      <c r="F32" s="28"/>
      <c r="G32" s="33"/>
      <c r="I32" s="72"/>
      <c r="J32" s="80"/>
      <c r="K32" s="81"/>
      <c r="R32" s="12">
        <f t="shared" si="4"/>
        <v>2</v>
      </c>
      <c r="S32" s="12">
        <f t="shared" si="5"/>
        <v>1</v>
      </c>
      <c r="T32" s="12">
        <f t="shared" si="6"/>
        <v>1</v>
      </c>
      <c r="U32" s="12" t="str">
        <f t="shared" si="8"/>
        <v>02</v>
      </c>
      <c r="V32" s="12" t="str">
        <f t="shared" si="8"/>
        <v>01</v>
      </c>
      <c r="W32" s="12" t="str">
        <f t="shared" si="8"/>
        <v>01</v>
      </c>
      <c r="X32" s="12" t="str">
        <f t="shared" si="7"/>
        <v/>
      </c>
    </row>
    <row r="33" spans="1:24">
      <c r="A33" s="13"/>
      <c r="B33" s="35" t="str">
        <f t="shared" si="0"/>
        <v/>
      </c>
      <c r="C33" s="26"/>
      <c r="D33" s="26"/>
      <c r="E33" s="26"/>
      <c r="F33" s="28"/>
      <c r="G33" s="29"/>
      <c r="I33" s="72"/>
      <c r="J33" s="80"/>
      <c r="K33" s="81"/>
      <c r="R33" s="12">
        <f t="shared" si="4"/>
        <v>2</v>
      </c>
      <c r="S33" s="12">
        <f t="shared" si="5"/>
        <v>1</v>
      </c>
      <c r="T33" s="12">
        <f t="shared" si="6"/>
        <v>1</v>
      </c>
      <c r="U33" s="12" t="str">
        <f t="shared" si="8"/>
        <v>02</v>
      </c>
      <c r="V33" s="12" t="str">
        <f t="shared" si="8"/>
        <v>01</v>
      </c>
      <c r="W33" s="12" t="str">
        <f t="shared" si="8"/>
        <v>01</v>
      </c>
      <c r="X33" s="12" t="str">
        <f t="shared" si="7"/>
        <v/>
      </c>
    </row>
    <row r="34" spans="1:24">
      <c r="A34" s="13"/>
      <c r="B34" s="35" t="str">
        <f t="shared" si="0"/>
        <v/>
      </c>
      <c r="C34" s="26"/>
      <c r="D34" s="26"/>
      <c r="E34" s="26"/>
      <c r="F34" s="28"/>
      <c r="G34" s="29"/>
      <c r="I34" s="72"/>
      <c r="J34" s="80"/>
      <c r="K34" s="81"/>
      <c r="R34" s="12">
        <f t="shared" si="4"/>
        <v>2</v>
      </c>
      <c r="S34" s="12">
        <f t="shared" si="5"/>
        <v>1</v>
      </c>
      <c r="T34" s="12">
        <f t="shared" si="6"/>
        <v>1</v>
      </c>
      <c r="U34" s="12" t="str">
        <f t="shared" si="8"/>
        <v>02</v>
      </c>
      <c r="V34" s="12" t="str">
        <f t="shared" si="8"/>
        <v>01</v>
      </c>
      <c r="W34" s="12" t="str">
        <f t="shared" si="8"/>
        <v>01</v>
      </c>
      <c r="X34" s="12" t="str">
        <f t="shared" si="7"/>
        <v/>
      </c>
    </row>
    <row r="35" spans="1:24">
      <c r="A35" s="13"/>
      <c r="B35" s="35" t="str">
        <f t="shared" si="0"/>
        <v/>
      </c>
      <c r="C35" s="26"/>
      <c r="D35" s="26"/>
      <c r="E35" s="26"/>
      <c r="F35" s="28"/>
      <c r="G35" s="29"/>
      <c r="I35" s="72"/>
      <c r="J35" s="80"/>
      <c r="K35" s="81"/>
      <c r="R35" s="12">
        <f t="shared" si="4"/>
        <v>2</v>
      </c>
      <c r="S35" s="12">
        <f t="shared" si="5"/>
        <v>1</v>
      </c>
      <c r="T35" s="12">
        <f t="shared" si="6"/>
        <v>1</v>
      </c>
      <c r="U35" s="12" t="str">
        <f t="shared" si="8"/>
        <v>02</v>
      </c>
      <c r="V35" s="12" t="str">
        <f t="shared" si="8"/>
        <v>01</v>
      </c>
      <c r="W35" s="12" t="str">
        <f t="shared" si="8"/>
        <v>01</v>
      </c>
      <c r="X35" s="12" t="str">
        <f t="shared" si="7"/>
        <v/>
      </c>
    </row>
    <row r="36" spans="1:24">
      <c r="A36" s="13"/>
      <c r="B36" s="35" t="str">
        <f t="shared" si="0"/>
        <v/>
      </c>
      <c r="C36" s="26"/>
      <c r="D36" s="26"/>
      <c r="E36" s="26"/>
      <c r="F36" s="28"/>
      <c r="G36" s="29"/>
      <c r="I36" s="72"/>
      <c r="J36" s="80"/>
      <c r="K36" s="81"/>
      <c r="R36" s="12">
        <f t="shared" si="4"/>
        <v>2</v>
      </c>
      <c r="S36" s="12">
        <f t="shared" si="5"/>
        <v>1</v>
      </c>
      <c r="T36" s="12">
        <f t="shared" si="6"/>
        <v>1</v>
      </c>
      <c r="U36" s="12" t="str">
        <f t="shared" si="8"/>
        <v>02</v>
      </c>
      <c r="V36" s="12" t="str">
        <f t="shared" si="8"/>
        <v>01</v>
      </c>
      <c r="W36" s="12" t="str">
        <f t="shared" si="8"/>
        <v>01</v>
      </c>
      <c r="X36" s="12" t="str">
        <f t="shared" si="7"/>
        <v/>
      </c>
    </row>
    <row r="37" spans="1:24">
      <c r="A37" s="13"/>
      <c r="B37" s="35" t="str">
        <f t="shared" si="0"/>
        <v/>
      </c>
      <c r="C37" s="26"/>
      <c r="D37" s="26"/>
      <c r="E37" s="26"/>
      <c r="F37" s="28"/>
      <c r="G37" s="29"/>
      <c r="I37" s="72"/>
      <c r="J37" s="80"/>
      <c r="K37" s="81"/>
      <c r="R37" s="12">
        <f t="shared" si="4"/>
        <v>2</v>
      </c>
      <c r="S37" s="12">
        <f t="shared" si="5"/>
        <v>1</v>
      </c>
      <c r="T37" s="12">
        <f t="shared" si="6"/>
        <v>1</v>
      </c>
      <c r="U37" s="12" t="str">
        <f t="shared" si="8"/>
        <v>02</v>
      </c>
      <c r="V37" s="12" t="str">
        <f t="shared" si="8"/>
        <v>01</v>
      </c>
      <c r="W37" s="12" t="str">
        <f t="shared" si="8"/>
        <v>01</v>
      </c>
      <c r="X37" s="12" t="str">
        <f t="shared" si="7"/>
        <v/>
      </c>
    </row>
    <row r="38" spans="1:24">
      <c r="A38" s="13"/>
      <c r="B38" s="35" t="str">
        <f t="shared" si="0"/>
        <v/>
      </c>
      <c r="C38" s="26"/>
      <c r="D38" s="26"/>
      <c r="E38" s="26"/>
      <c r="F38" s="28"/>
      <c r="G38" s="29"/>
      <c r="I38" s="72"/>
      <c r="J38" s="80"/>
      <c r="K38" s="81"/>
      <c r="R38" s="12">
        <f t="shared" si="4"/>
        <v>2</v>
      </c>
      <c r="S38" s="12">
        <f t="shared" si="5"/>
        <v>1</v>
      </c>
      <c r="T38" s="12">
        <f t="shared" si="6"/>
        <v>1</v>
      </c>
      <c r="U38" s="12" t="str">
        <f t="shared" si="8"/>
        <v>02</v>
      </c>
      <c r="V38" s="12" t="str">
        <f t="shared" si="8"/>
        <v>01</v>
      </c>
      <c r="W38" s="12" t="str">
        <f t="shared" si="8"/>
        <v>01</v>
      </c>
      <c r="X38" s="12" t="str">
        <f t="shared" si="7"/>
        <v/>
      </c>
    </row>
    <row r="39" spans="1:24">
      <c r="A39" s="13"/>
      <c r="B39" s="35" t="str">
        <f t="shared" si="0"/>
        <v/>
      </c>
      <c r="C39" s="26"/>
      <c r="D39" s="26"/>
      <c r="E39" s="26"/>
      <c r="F39" s="28"/>
      <c r="G39" s="29"/>
      <c r="I39" s="72"/>
      <c r="J39" s="80"/>
      <c r="K39" s="81"/>
      <c r="R39" s="12">
        <f t="shared" si="4"/>
        <v>2</v>
      </c>
      <c r="S39" s="12">
        <f t="shared" si="5"/>
        <v>1</v>
      </c>
      <c r="T39" s="12">
        <f t="shared" si="6"/>
        <v>1</v>
      </c>
      <c r="U39" s="12" t="str">
        <f t="shared" si="8"/>
        <v>02</v>
      </c>
      <c r="V39" s="12" t="str">
        <f t="shared" si="8"/>
        <v>01</v>
      </c>
      <c r="W39" s="12" t="str">
        <f t="shared" si="8"/>
        <v>01</v>
      </c>
      <c r="X39" s="12" t="str">
        <f t="shared" si="7"/>
        <v/>
      </c>
    </row>
    <row r="40" spans="1:24">
      <c r="A40" s="13"/>
      <c r="B40" s="35" t="str">
        <f t="shared" si="0"/>
        <v/>
      </c>
      <c r="C40" s="26"/>
      <c r="D40" s="26"/>
      <c r="E40" s="26"/>
      <c r="F40" s="28"/>
      <c r="G40" s="29"/>
      <c r="I40" s="72"/>
      <c r="J40" s="80"/>
      <c r="K40" s="81"/>
      <c r="R40" s="12">
        <f t="shared" si="4"/>
        <v>2</v>
      </c>
      <c r="S40" s="12">
        <f t="shared" si="5"/>
        <v>1</v>
      </c>
      <c r="T40" s="12">
        <f t="shared" si="6"/>
        <v>1</v>
      </c>
      <c r="U40" s="12" t="str">
        <f t="shared" si="8"/>
        <v>02</v>
      </c>
      <c r="V40" s="12" t="str">
        <f t="shared" si="8"/>
        <v>01</v>
      </c>
      <c r="W40" s="12" t="str">
        <f t="shared" si="8"/>
        <v>01</v>
      </c>
      <c r="X40" s="12" t="str">
        <f t="shared" si="7"/>
        <v/>
      </c>
    </row>
    <row r="41" spans="1:24">
      <c r="A41" s="13"/>
      <c r="B41" s="35" t="str">
        <f t="shared" si="0"/>
        <v/>
      </c>
      <c r="C41" s="26"/>
      <c r="D41" s="26"/>
      <c r="E41" s="26"/>
      <c r="F41" s="28"/>
      <c r="G41" s="29"/>
      <c r="I41" s="72"/>
      <c r="J41" s="80"/>
      <c r="K41" s="81"/>
      <c r="R41" s="12">
        <f t="shared" si="4"/>
        <v>2</v>
      </c>
      <c r="S41" s="12">
        <f t="shared" si="5"/>
        <v>1</v>
      </c>
      <c r="T41" s="12">
        <f t="shared" si="6"/>
        <v>1</v>
      </c>
      <c r="U41" s="12" t="str">
        <f t="shared" si="8"/>
        <v>02</v>
      </c>
      <c r="V41" s="12" t="str">
        <f t="shared" si="8"/>
        <v>01</v>
      </c>
      <c r="W41" s="12" t="str">
        <f t="shared" si="8"/>
        <v>01</v>
      </c>
      <c r="X41" s="12" t="str">
        <f t="shared" si="7"/>
        <v/>
      </c>
    </row>
    <row r="42" spans="1:24">
      <c r="A42" s="13"/>
      <c r="B42" s="35" t="str">
        <f t="shared" si="0"/>
        <v/>
      </c>
      <c r="C42" s="26"/>
      <c r="D42" s="26"/>
      <c r="E42" s="26"/>
      <c r="F42" s="28"/>
      <c r="G42" s="29"/>
      <c r="I42" s="72"/>
      <c r="J42" s="80"/>
      <c r="K42" s="81"/>
      <c r="R42" s="12">
        <f t="shared" si="4"/>
        <v>2</v>
      </c>
      <c r="S42" s="12">
        <f t="shared" si="5"/>
        <v>1</v>
      </c>
      <c r="T42" s="12">
        <f t="shared" si="6"/>
        <v>1</v>
      </c>
      <c r="U42" s="12" t="str">
        <f t="shared" si="8"/>
        <v>02</v>
      </c>
      <c r="V42" s="12" t="str">
        <f t="shared" si="8"/>
        <v>01</v>
      </c>
      <c r="W42" s="12" t="str">
        <f t="shared" si="8"/>
        <v>01</v>
      </c>
      <c r="X42" s="12" t="str">
        <f t="shared" si="7"/>
        <v/>
      </c>
    </row>
    <row r="43" spans="1:24">
      <c r="A43" s="13"/>
      <c r="B43" s="35" t="str">
        <f t="shared" si="0"/>
        <v/>
      </c>
      <c r="C43" s="26"/>
      <c r="D43" s="26"/>
      <c r="E43" s="26"/>
      <c r="F43" s="28"/>
      <c r="G43" s="29"/>
      <c r="I43" s="72"/>
      <c r="J43" s="80"/>
      <c r="K43" s="81"/>
      <c r="R43" s="12">
        <f t="shared" si="4"/>
        <v>2</v>
      </c>
      <c r="S43" s="12">
        <f t="shared" si="5"/>
        <v>1</v>
      </c>
      <c r="T43" s="12">
        <f t="shared" si="6"/>
        <v>1</v>
      </c>
      <c r="U43" s="12" t="str">
        <f t="shared" si="8"/>
        <v>02</v>
      </c>
      <c r="V43" s="12" t="str">
        <f t="shared" si="8"/>
        <v>01</v>
      </c>
      <c r="W43" s="12" t="str">
        <f t="shared" si="8"/>
        <v>01</v>
      </c>
      <c r="X43" s="12" t="str">
        <f t="shared" si="7"/>
        <v/>
      </c>
    </row>
    <row r="44" spans="1:24">
      <c r="A44" s="13"/>
      <c r="B44" s="35" t="str">
        <f t="shared" si="0"/>
        <v/>
      </c>
      <c r="C44" s="26"/>
      <c r="D44" s="26"/>
      <c r="E44" s="26"/>
      <c r="F44" s="28"/>
      <c r="G44" s="29"/>
      <c r="I44" s="72"/>
      <c r="J44" s="80"/>
      <c r="K44" s="81"/>
      <c r="R44" s="12">
        <f t="shared" si="4"/>
        <v>2</v>
      </c>
      <c r="S44" s="12">
        <f t="shared" si="5"/>
        <v>1</v>
      </c>
      <c r="T44" s="12">
        <f t="shared" si="6"/>
        <v>1</v>
      </c>
      <c r="U44" s="12" t="str">
        <f t="shared" si="8"/>
        <v>02</v>
      </c>
      <c r="V44" s="12" t="str">
        <f t="shared" si="8"/>
        <v>01</v>
      </c>
      <c r="W44" s="12" t="str">
        <f t="shared" si="8"/>
        <v>01</v>
      </c>
      <c r="X44" s="12" t="str">
        <f t="shared" si="7"/>
        <v/>
      </c>
    </row>
    <row r="45" spans="1:24">
      <c r="A45" s="13"/>
      <c r="B45" s="35" t="str">
        <f t="shared" si="0"/>
        <v/>
      </c>
      <c r="C45" s="26"/>
      <c r="D45" s="26"/>
      <c r="E45" s="26"/>
      <c r="F45" s="28"/>
      <c r="G45" s="29"/>
      <c r="I45" s="72"/>
      <c r="J45" s="80"/>
      <c r="K45" s="81"/>
      <c r="R45" s="12">
        <f t="shared" si="4"/>
        <v>2</v>
      </c>
      <c r="S45" s="12">
        <f t="shared" si="5"/>
        <v>1</v>
      </c>
      <c r="T45" s="12">
        <f t="shared" si="6"/>
        <v>1</v>
      </c>
      <c r="U45" s="12" t="str">
        <f t="shared" si="8"/>
        <v>02</v>
      </c>
      <c r="V45" s="12" t="str">
        <f t="shared" si="8"/>
        <v>01</v>
      </c>
      <c r="W45" s="12" t="str">
        <f t="shared" si="8"/>
        <v>01</v>
      </c>
      <c r="X45" s="12" t="str">
        <f t="shared" si="7"/>
        <v/>
      </c>
    </row>
    <row r="46" spans="1:24">
      <c r="A46" s="13"/>
      <c r="B46" s="35" t="str">
        <f t="shared" si="0"/>
        <v/>
      </c>
      <c r="C46" s="26"/>
      <c r="D46" s="26"/>
      <c r="E46" s="26"/>
      <c r="F46" s="28"/>
      <c r="G46" s="29"/>
      <c r="I46" s="72"/>
      <c r="J46" s="80"/>
      <c r="K46" s="81"/>
      <c r="R46" s="12">
        <f t="shared" si="4"/>
        <v>2</v>
      </c>
      <c r="S46" s="12">
        <f t="shared" si="5"/>
        <v>1</v>
      </c>
      <c r="T46" s="12">
        <f t="shared" si="6"/>
        <v>1</v>
      </c>
      <c r="U46" s="12" t="str">
        <f t="shared" si="8"/>
        <v>02</v>
      </c>
      <c r="V46" s="12" t="str">
        <f t="shared" si="8"/>
        <v>01</v>
      </c>
      <c r="W46" s="12" t="str">
        <f t="shared" si="8"/>
        <v>01</v>
      </c>
      <c r="X46" s="12" t="str">
        <f t="shared" si="7"/>
        <v/>
      </c>
    </row>
    <row r="47" spans="1:24">
      <c r="A47" s="13"/>
      <c r="B47" s="35" t="str">
        <f t="shared" si="0"/>
        <v/>
      </c>
      <c r="C47" s="26"/>
      <c r="D47" s="26"/>
      <c r="E47" s="26"/>
      <c r="F47" s="28"/>
      <c r="G47" s="29"/>
      <c r="I47" s="72"/>
      <c r="J47" s="80"/>
      <c r="K47" s="81"/>
      <c r="R47" s="12">
        <f t="shared" si="4"/>
        <v>2</v>
      </c>
      <c r="S47" s="12">
        <f t="shared" si="5"/>
        <v>1</v>
      </c>
      <c r="T47" s="12">
        <f t="shared" si="6"/>
        <v>1</v>
      </c>
      <c r="U47" s="12" t="str">
        <f t="shared" si="8"/>
        <v>02</v>
      </c>
      <c r="V47" s="12" t="str">
        <f t="shared" si="8"/>
        <v>01</v>
      </c>
      <c r="W47" s="12" t="str">
        <f t="shared" si="8"/>
        <v>01</v>
      </c>
      <c r="X47" s="12" t="str">
        <f t="shared" si="7"/>
        <v/>
      </c>
    </row>
    <row r="48" spans="1:24">
      <c r="A48" s="13"/>
      <c r="B48" s="35" t="str">
        <f t="shared" si="0"/>
        <v/>
      </c>
      <c r="C48" s="26"/>
      <c r="D48" s="26"/>
      <c r="E48" s="26"/>
      <c r="F48" s="28"/>
      <c r="G48" s="29"/>
      <c r="I48" s="72"/>
      <c r="J48" s="80"/>
      <c r="K48" s="81"/>
      <c r="R48" s="12">
        <f t="shared" si="4"/>
        <v>2</v>
      </c>
      <c r="S48" s="12">
        <f t="shared" si="5"/>
        <v>1</v>
      </c>
      <c r="T48" s="12">
        <f t="shared" si="6"/>
        <v>1</v>
      </c>
      <c r="U48" s="12" t="str">
        <f t="shared" si="8"/>
        <v>02</v>
      </c>
      <c r="V48" s="12" t="str">
        <f t="shared" si="8"/>
        <v>01</v>
      </c>
      <c r="W48" s="12" t="str">
        <f t="shared" si="8"/>
        <v>01</v>
      </c>
      <c r="X48" s="12" t="str">
        <f t="shared" si="7"/>
        <v/>
      </c>
    </row>
    <row r="49" spans="1:24">
      <c r="A49" s="13"/>
      <c r="B49" s="35" t="str">
        <f t="shared" si="0"/>
        <v/>
      </c>
      <c r="C49" s="26"/>
      <c r="D49" s="26"/>
      <c r="E49" s="26"/>
      <c r="F49" s="28"/>
      <c r="G49" s="29"/>
      <c r="I49" s="72"/>
      <c r="J49" s="80"/>
      <c r="K49" s="81"/>
      <c r="R49" s="12">
        <f t="shared" si="4"/>
        <v>2</v>
      </c>
      <c r="S49" s="12">
        <f t="shared" si="5"/>
        <v>1</v>
      </c>
      <c r="T49" s="12">
        <f t="shared" si="6"/>
        <v>1</v>
      </c>
      <c r="U49" s="12" t="str">
        <f t="shared" si="8"/>
        <v>02</v>
      </c>
      <c r="V49" s="12" t="str">
        <f t="shared" si="8"/>
        <v>01</v>
      </c>
      <c r="W49" s="12" t="str">
        <f t="shared" si="8"/>
        <v>01</v>
      </c>
      <c r="X49" s="12" t="str">
        <f t="shared" si="7"/>
        <v/>
      </c>
    </row>
    <row r="50" spans="1:24">
      <c r="A50" s="13"/>
      <c r="B50" s="35" t="str">
        <f t="shared" si="0"/>
        <v/>
      </c>
      <c r="C50" s="26"/>
      <c r="D50" s="26"/>
      <c r="E50" s="26"/>
      <c r="F50" s="28"/>
      <c r="G50" s="29"/>
      <c r="I50" s="72"/>
      <c r="J50" s="80"/>
      <c r="K50" s="81"/>
      <c r="R50" s="12">
        <f t="shared" si="4"/>
        <v>2</v>
      </c>
      <c r="S50" s="12">
        <f t="shared" si="5"/>
        <v>1</v>
      </c>
      <c r="T50" s="12">
        <f t="shared" si="6"/>
        <v>1</v>
      </c>
      <c r="U50" s="12" t="str">
        <f t="shared" si="8"/>
        <v>02</v>
      </c>
      <c r="V50" s="12" t="str">
        <f t="shared" si="8"/>
        <v>01</v>
      </c>
      <c r="W50" s="12" t="str">
        <f t="shared" si="8"/>
        <v>01</v>
      </c>
      <c r="X50" s="12" t="str">
        <f t="shared" si="7"/>
        <v/>
      </c>
    </row>
    <row r="51" spans="1:24">
      <c r="B51" s="35" t="str">
        <f t="shared" si="0"/>
        <v/>
      </c>
      <c r="C51" s="26"/>
      <c r="D51" s="26"/>
      <c r="E51" s="26"/>
      <c r="F51" s="28"/>
      <c r="G51" s="29"/>
      <c r="I51" s="72"/>
      <c r="J51" s="80"/>
      <c r="K51" s="81"/>
      <c r="R51" s="12">
        <f t="shared" si="4"/>
        <v>2</v>
      </c>
      <c r="S51" s="12">
        <f t="shared" si="5"/>
        <v>1</v>
      </c>
      <c r="T51" s="12">
        <f t="shared" si="6"/>
        <v>1</v>
      </c>
      <c r="U51" s="12" t="str">
        <f t="shared" ref="U51:W54" si="9">IF(R51&lt;10, CONCATENATE("0", R51), R51)</f>
        <v>02</v>
      </c>
      <c r="V51" s="12" t="str">
        <f t="shared" si="9"/>
        <v>01</v>
      </c>
      <c r="W51" s="12" t="str">
        <f t="shared" si="9"/>
        <v>01</v>
      </c>
      <c r="X51" s="12" t="str">
        <f>IF(COUNTA($C51:$E51)=0, "", CONCATENATE("PIC.", U51, IF(LEN($C51)&gt;0,"", CONCATENATE(".", V51, IF(LEN($D51)&gt;0,"",IF(LEN($E51)&gt;0,CONCATENATE(".",W51)))))))</f>
        <v/>
      </c>
    </row>
    <row r="52" spans="1:24">
      <c r="B52" s="35" t="str">
        <f t="shared" si="0"/>
        <v/>
      </c>
      <c r="C52" s="26"/>
      <c r="D52" s="26"/>
      <c r="E52" s="26"/>
      <c r="F52" s="28"/>
      <c r="G52" s="29"/>
      <c r="I52" s="72"/>
      <c r="J52" s="80"/>
      <c r="K52" s="81"/>
      <c r="R52" s="12">
        <f t="shared" si="4"/>
        <v>2</v>
      </c>
      <c r="S52" s="12">
        <f t="shared" si="5"/>
        <v>1</v>
      </c>
      <c r="T52" s="12">
        <f t="shared" si="6"/>
        <v>1</v>
      </c>
      <c r="U52" s="12" t="str">
        <f t="shared" si="9"/>
        <v>02</v>
      </c>
      <c r="V52" s="12" t="str">
        <f t="shared" si="9"/>
        <v>01</v>
      </c>
      <c r="W52" s="12" t="str">
        <f t="shared" si="9"/>
        <v>01</v>
      </c>
      <c r="X52" s="12" t="str">
        <f>IF(COUNTA($C52:$E52)=0, "", CONCATENATE("PIC.", U52, IF(LEN($C52)&gt;0,"", CONCATENATE(".", V52, IF(LEN($D52)&gt;0,"",IF(LEN($E52)&gt;0,CONCATENATE(".",W52)))))))</f>
        <v/>
      </c>
    </row>
    <row r="53" spans="1:24">
      <c r="B53" s="35" t="str">
        <f t="shared" si="0"/>
        <v/>
      </c>
      <c r="C53" s="26"/>
      <c r="D53" s="26"/>
      <c r="E53" s="26"/>
      <c r="F53" s="28"/>
      <c r="G53" s="29"/>
      <c r="I53" s="72"/>
      <c r="J53" s="80"/>
      <c r="K53" s="81"/>
      <c r="R53" s="12">
        <f t="shared" si="4"/>
        <v>2</v>
      </c>
      <c r="S53" s="12">
        <f t="shared" si="5"/>
        <v>1</v>
      </c>
      <c r="T53" s="12">
        <f t="shared" si="6"/>
        <v>1</v>
      </c>
      <c r="U53" s="12" t="str">
        <f t="shared" si="9"/>
        <v>02</v>
      </c>
      <c r="V53" s="12" t="str">
        <f t="shared" si="9"/>
        <v>01</v>
      </c>
      <c r="W53" s="12" t="str">
        <f t="shared" si="9"/>
        <v>01</v>
      </c>
      <c r="X53" s="12" t="str">
        <f>IF(COUNTA($C53:$E53)=0, "", CONCATENATE("PIC.", U53, IF(LEN($C53)&gt;0,"", CONCATENATE(".", V53, IF(LEN($D53)&gt;0,"",IF(LEN($E53)&gt;0,CONCATENATE(".",W53)))))))</f>
        <v/>
      </c>
    </row>
    <row r="54" spans="1:24" ht="15.75" thickBot="1">
      <c r="B54" s="36" t="str">
        <f t="shared" si="0"/>
        <v/>
      </c>
      <c r="C54" s="27"/>
      <c r="D54" s="27"/>
      <c r="E54" s="27"/>
      <c r="F54" s="30"/>
      <c r="G54" s="31"/>
      <c r="I54" s="73"/>
      <c r="J54" s="82"/>
      <c r="K54" s="83"/>
      <c r="R54" s="12">
        <f t="shared" si="4"/>
        <v>2</v>
      </c>
      <c r="S54" s="12">
        <f t="shared" si="5"/>
        <v>1</v>
      </c>
      <c r="T54" s="12">
        <f t="shared" si="6"/>
        <v>1</v>
      </c>
      <c r="U54" s="12" t="str">
        <f t="shared" si="9"/>
        <v>02</v>
      </c>
      <c r="V54" s="12" t="str">
        <f t="shared" si="9"/>
        <v>01</v>
      </c>
      <c r="W54" s="12" t="str">
        <f t="shared" si="9"/>
        <v>01</v>
      </c>
      <c r="X54" s="12" t="str">
        <f>IF(COUNTA($C54:$E54)=0, "", CONCATENATE("PIC.", U54, IF(LEN($C54)&gt;0,"", CONCATENATE(".", V54, IF(LEN($D54)&gt;0,"",IF(LEN($E54)&gt;0,CONCATENATE(".",W54)))))))</f>
        <v/>
      </c>
    </row>
    <row r="55" spans="1:24">
      <c r="B55">
        <f t="shared" si="0"/>
        <v>0</v>
      </c>
      <c r="R55" s="104"/>
      <c r="S55" s="104"/>
      <c r="T55" s="104"/>
      <c r="U55" s="104"/>
      <c r="V55" s="104"/>
      <c r="W55" s="104"/>
      <c r="X55" s="104"/>
    </row>
    <row r="56" spans="1:24">
      <c r="B56">
        <f t="shared" si="0"/>
        <v>0</v>
      </c>
      <c r="R56" s="104"/>
      <c r="S56" s="104"/>
      <c r="T56" s="104"/>
      <c r="U56" s="104"/>
      <c r="V56" s="104"/>
      <c r="W56" s="104"/>
      <c r="X56" s="104"/>
    </row>
    <row r="57" spans="1:24">
      <c r="B57">
        <f t="shared" si="0"/>
        <v>0</v>
      </c>
      <c r="R57" s="104"/>
      <c r="S57" s="104"/>
      <c r="T57" s="104"/>
      <c r="U57" s="104"/>
      <c r="V57" s="104"/>
      <c r="W57" s="104"/>
      <c r="X57" s="104"/>
    </row>
    <row r="58" spans="1:24">
      <c r="B58">
        <f t="shared" si="0"/>
        <v>0</v>
      </c>
      <c r="R58" s="104"/>
      <c r="S58" s="104"/>
      <c r="T58" s="104"/>
      <c r="U58" s="104"/>
      <c r="V58" s="104"/>
      <c r="W58" s="104"/>
      <c r="X58" s="104"/>
    </row>
    <row r="59" spans="1:24">
      <c r="B59">
        <f t="shared" si="0"/>
        <v>0</v>
      </c>
      <c r="R59" s="104"/>
      <c r="S59" s="104"/>
      <c r="T59" s="104"/>
      <c r="U59" s="104"/>
      <c r="V59" s="104"/>
      <c r="W59" s="104"/>
      <c r="X59" s="104"/>
    </row>
    <row r="60" spans="1:24">
      <c r="B60">
        <f t="shared" si="0"/>
        <v>0</v>
      </c>
      <c r="R60" s="104"/>
      <c r="S60" s="104"/>
      <c r="T60" s="104"/>
      <c r="U60" s="104"/>
      <c r="V60" s="104"/>
      <c r="W60" s="104"/>
      <c r="X60" s="104"/>
    </row>
    <row r="61" spans="1:24">
      <c r="B61">
        <f t="shared" si="0"/>
        <v>0</v>
      </c>
      <c r="R61" s="104"/>
      <c r="S61" s="104"/>
      <c r="T61" s="104"/>
      <c r="U61" s="104"/>
      <c r="V61" s="104"/>
      <c r="W61" s="104"/>
      <c r="X61" s="104"/>
    </row>
    <row r="62" spans="1:24">
      <c r="B62">
        <f t="shared" si="0"/>
        <v>0</v>
      </c>
      <c r="R62" s="104"/>
      <c r="S62" s="104"/>
      <c r="T62" s="104"/>
      <c r="U62" s="104"/>
      <c r="V62" s="104"/>
      <c r="W62" s="104"/>
      <c r="X62" s="104"/>
    </row>
    <row r="63" spans="1:24">
      <c r="B63">
        <f t="shared" si="0"/>
        <v>0</v>
      </c>
      <c r="R63" s="104"/>
      <c r="S63" s="104"/>
      <c r="T63" s="104"/>
      <c r="U63" s="104"/>
      <c r="V63" s="104"/>
      <c r="W63" s="104"/>
      <c r="X63" s="104"/>
    </row>
    <row r="64" spans="1:24">
      <c r="B64">
        <f t="shared" si="0"/>
        <v>0</v>
      </c>
      <c r="R64" s="104"/>
      <c r="S64" s="104"/>
      <c r="T64" s="104"/>
      <c r="U64" s="104"/>
      <c r="V64" s="104"/>
      <c r="W64" s="104"/>
      <c r="X64" s="104"/>
    </row>
    <row r="65" spans="2:24">
      <c r="B65">
        <f t="shared" si="0"/>
        <v>0</v>
      </c>
      <c r="R65" s="104"/>
      <c r="S65" s="104"/>
      <c r="T65" s="104"/>
      <c r="U65" s="104"/>
      <c r="V65" s="104"/>
      <c r="W65" s="104"/>
      <c r="X65" s="104"/>
    </row>
    <row r="66" spans="2:24">
      <c r="B66">
        <f t="shared" si="0"/>
        <v>0</v>
      </c>
      <c r="R66" s="104"/>
      <c r="S66" s="104"/>
      <c r="T66" s="104"/>
      <c r="U66" s="104"/>
      <c r="V66" s="104"/>
      <c r="W66" s="104"/>
      <c r="X66" s="104"/>
    </row>
    <row r="67" spans="2:24">
      <c r="B67">
        <f t="shared" si="0"/>
        <v>0</v>
      </c>
      <c r="R67" s="104"/>
      <c r="S67" s="104"/>
      <c r="T67" s="104"/>
      <c r="U67" s="104"/>
      <c r="V67" s="104"/>
      <c r="W67" s="104"/>
      <c r="X67" s="104"/>
    </row>
    <row r="68" spans="2:24">
      <c r="B68">
        <f t="shared" si="0"/>
        <v>0</v>
      </c>
      <c r="R68" s="104"/>
      <c r="S68" s="104"/>
      <c r="T68" s="104"/>
      <c r="U68" s="104"/>
      <c r="V68" s="104"/>
      <c r="W68" s="104"/>
      <c r="X68" s="104"/>
    </row>
    <row r="69" spans="2:24">
      <c r="B69">
        <f t="shared" si="0"/>
        <v>0</v>
      </c>
      <c r="R69" s="104"/>
      <c r="S69" s="104"/>
      <c r="T69" s="104"/>
      <c r="U69" s="104"/>
      <c r="V69" s="104"/>
      <c r="W69" s="104"/>
      <c r="X69" s="104"/>
    </row>
    <row r="70" spans="2:24">
      <c r="B70">
        <f t="shared" si="0"/>
        <v>0</v>
      </c>
      <c r="R70" s="104"/>
      <c r="S70" s="104"/>
      <c r="T70" s="104"/>
      <c r="U70" s="104"/>
      <c r="V70" s="104"/>
      <c r="W70" s="104"/>
      <c r="X70" s="104"/>
    </row>
    <row r="71" spans="2:24">
      <c r="B71">
        <f t="shared" si="0"/>
        <v>0</v>
      </c>
      <c r="R71" s="104"/>
      <c r="S71" s="104"/>
      <c r="T71" s="104"/>
      <c r="U71" s="104"/>
      <c r="V71" s="104"/>
      <c r="W71" s="104"/>
      <c r="X71" s="104"/>
    </row>
    <row r="72" spans="2:24">
      <c r="B72">
        <f t="shared" si="0"/>
        <v>0</v>
      </c>
      <c r="R72" s="104"/>
      <c r="S72" s="104"/>
      <c r="T72" s="104"/>
      <c r="U72" s="104"/>
      <c r="V72" s="104"/>
      <c r="W72" s="104"/>
      <c r="X72" s="104"/>
    </row>
    <row r="73" spans="2:24">
      <c r="B73">
        <f t="shared" si="0"/>
        <v>0</v>
      </c>
      <c r="R73" s="104"/>
      <c r="S73" s="104"/>
      <c r="T73" s="104"/>
      <c r="U73" s="104"/>
      <c r="V73" s="104"/>
      <c r="W73" s="104"/>
      <c r="X73" s="104"/>
    </row>
    <row r="74" spans="2:24">
      <c r="B74">
        <f t="shared" si="0"/>
        <v>0</v>
      </c>
      <c r="R74" s="104"/>
      <c r="S74" s="104"/>
      <c r="T74" s="104"/>
      <c r="U74" s="104"/>
      <c r="V74" s="104"/>
      <c r="W74" s="104"/>
      <c r="X74" s="104"/>
    </row>
    <row r="75" spans="2:24">
      <c r="B75">
        <f t="shared" si="0"/>
        <v>0</v>
      </c>
      <c r="R75" s="104"/>
      <c r="S75" s="104"/>
      <c r="T75" s="104"/>
      <c r="U75" s="104"/>
      <c r="V75" s="104"/>
      <c r="W75" s="104"/>
      <c r="X75" s="104"/>
    </row>
    <row r="76" spans="2:24">
      <c r="B76">
        <f t="shared" si="0"/>
        <v>0</v>
      </c>
      <c r="R76" s="104"/>
      <c r="S76" s="104"/>
      <c r="T76" s="104"/>
      <c r="U76" s="104"/>
      <c r="V76" s="104"/>
      <c r="W76" s="104"/>
      <c r="X76" s="104"/>
    </row>
    <row r="77" spans="2:24">
      <c r="B77">
        <f t="shared" si="0"/>
        <v>0</v>
      </c>
      <c r="R77" s="104"/>
      <c r="S77" s="104"/>
      <c r="T77" s="104"/>
      <c r="U77" s="104"/>
      <c r="V77" s="104"/>
      <c r="W77" s="104"/>
      <c r="X77" s="104"/>
    </row>
    <row r="78" spans="2:24">
      <c r="B78">
        <f t="shared" si="0"/>
        <v>0</v>
      </c>
      <c r="R78" s="104"/>
      <c r="S78" s="104"/>
      <c r="T78" s="104"/>
      <c r="U78" s="104"/>
      <c r="V78" s="104"/>
      <c r="W78" s="104"/>
      <c r="X78" s="104"/>
    </row>
    <row r="79" spans="2:24">
      <c r="B79">
        <f t="shared" si="0"/>
        <v>0</v>
      </c>
      <c r="R79" s="104"/>
      <c r="S79" s="104"/>
      <c r="T79" s="104"/>
      <c r="U79" s="104"/>
      <c r="V79" s="104"/>
      <c r="W79" s="104"/>
      <c r="X79" s="104"/>
    </row>
    <row r="80" spans="2:24">
      <c r="B80">
        <f t="shared" si="0"/>
        <v>0</v>
      </c>
      <c r="R80" s="104"/>
      <c r="S80" s="104"/>
      <c r="T80" s="104"/>
      <c r="U80" s="104"/>
      <c r="V80" s="104"/>
      <c r="W80" s="104"/>
      <c r="X80" s="104"/>
    </row>
    <row r="81" spans="2:24">
      <c r="B81">
        <f t="shared" si="0"/>
        <v>0</v>
      </c>
      <c r="R81" s="104"/>
      <c r="S81" s="104"/>
      <c r="T81" s="104"/>
      <c r="U81" s="104"/>
      <c r="V81" s="104"/>
      <c r="W81" s="104"/>
      <c r="X81" s="104"/>
    </row>
    <row r="82" spans="2:24">
      <c r="B82">
        <f t="shared" si="0"/>
        <v>0</v>
      </c>
      <c r="R82" s="104"/>
      <c r="S82" s="104"/>
      <c r="T82" s="104"/>
      <c r="U82" s="104"/>
      <c r="V82" s="104"/>
      <c r="W82" s="104"/>
      <c r="X82" s="104"/>
    </row>
    <row r="83" spans="2:24">
      <c r="B83">
        <f t="shared" si="0"/>
        <v>0</v>
      </c>
      <c r="R83" s="104"/>
      <c r="S83" s="104"/>
      <c r="T83" s="104"/>
      <c r="U83" s="104"/>
      <c r="V83" s="104"/>
      <c r="W83" s="104"/>
      <c r="X83" s="104"/>
    </row>
    <row r="84" spans="2:24">
      <c r="B84">
        <f t="shared" si="0"/>
        <v>0</v>
      </c>
      <c r="R84" s="104"/>
      <c r="S84" s="104"/>
      <c r="T84" s="104"/>
      <c r="U84" s="104"/>
      <c r="V84" s="104"/>
      <c r="W84" s="104"/>
      <c r="X84" s="104"/>
    </row>
    <row r="85" spans="2:24">
      <c r="B85">
        <f t="shared" si="0"/>
        <v>0</v>
      </c>
      <c r="R85" s="104"/>
      <c r="S85" s="104"/>
      <c r="T85" s="104"/>
      <c r="U85" s="104"/>
      <c r="V85" s="104"/>
      <c r="W85" s="104"/>
      <c r="X85" s="104"/>
    </row>
    <row r="86" spans="2:24">
      <c r="B86">
        <f t="shared" si="0"/>
        <v>0</v>
      </c>
      <c r="R86" s="104"/>
      <c r="S86" s="104"/>
      <c r="T86" s="104"/>
      <c r="U86" s="104"/>
      <c r="V86" s="104"/>
      <c r="W86" s="104"/>
      <c r="X86" s="104"/>
    </row>
    <row r="87" spans="2:24">
      <c r="B87">
        <f t="shared" si="0"/>
        <v>0</v>
      </c>
      <c r="R87" s="104"/>
      <c r="S87" s="104"/>
      <c r="T87" s="104"/>
      <c r="U87" s="104"/>
      <c r="V87" s="104"/>
      <c r="W87" s="104"/>
      <c r="X87" s="104"/>
    </row>
    <row r="88" spans="2:24">
      <c r="B88">
        <f t="shared" si="0"/>
        <v>0</v>
      </c>
      <c r="R88" s="104"/>
      <c r="S88" s="104"/>
      <c r="T88" s="104"/>
      <c r="U88" s="104"/>
      <c r="V88" s="104"/>
      <c r="W88" s="104"/>
      <c r="X88" s="104"/>
    </row>
    <row r="89" spans="2:24">
      <c r="B89">
        <f t="shared" ref="B89:B152" si="10">X89</f>
        <v>0</v>
      </c>
      <c r="R89" s="104"/>
      <c r="S89" s="104"/>
      <c r="T89" s="104"/>
      <c r="U89" s="104"/>
      <c r="V89" s="104"/>
      <c r="W89" s="104"/>
      <c r="X89" s="104"/>
    </row>
    <row r="90" spans="2:24">
      <c r="B90">
        <f t="shared" si="10"/>
        <v>0</v>
      </c>
      <c r="R90" s="104"/>
      <c r="S90" s="104"/>
      <c r="T90" s="104"/>
      <c r="U90" s="104"/>
      <c r="V90" s="104"/>
      <c r="W90" s="104"/>
      <c r="X90" s="104"/>
    </row>
    <row r="91" spans="2:24">
      <c r="B91">
        <f t="shared" si="10"/>
        <v>0</v>
      </c>
      <c r="R91" s="104"/>
      <c r="S91" s="104"/>
      <c r="T91" s="104"/>
      <c r="U91" s="104"/>
      <c r="V91" s="104"/>
      <c r="W91" s="104"/>
      <c r="X91" s="104"/>
    </row>
    <row r="92" spans="2:24">
      <c r="B92">
        <f t="shared" si="10"/>
        <v>0</v>
      </c>
      <c r="R92" s="104"/>
      <c r="S92" s="104"/>
      <c r="T92" s="104"/>
      <c r="U92" s="104"/>
      <c r="V92" s="104"/>
      <c r="W92" s="104"/>
      <c r="X92" s="104"/>
    </row>
    <row r="93" spans="2:24">
      <c r="B93">
        <f t="shared" si="10"/>
        <v>0</v>
      </c>
      <c r="R93" s="104"/>
      <c r="S93" s="104"/>
      <c r="T93" s="104"/>
      <c r="U93" s="104"/>
      <c r="V93" s="104"/>
      <c r="W93" s="104"/>
      <c r="X93" s="104"/>
    </row>
    <row r="94" spans="2:24">
      <c r="B94">
        <f t="shared" si="10"/>
        <v>0</v>
      </c>
      <c r="R94" s="104"/>
      <c r="S94" s="104"/>
      <c r="T94" s="104"/>
      <c r="U94" s="104"/>
      <c r="V94" s="104"/>
      <c r="W94" s="104"/>
      <c r="X94" s="104"/>
    </row>
    <row r="95" spans="2:24">
      <c r="B95">
        <f t="shared" si="10"/>
        <v>0</v>
      </c>
      <c r="R95" s="104"/>
      <c r="S95" s="104"/>
      <c r="T95" s="104"/>
      <c r="U95" s="104"/>
      <c r="V95" s="104"/>
      <c r="W95" s="104"/>
      <c r="X95" s="104"/>
    </row>
    <row r="96" spans="2:24">
      <c r="B96">
        <f t="shared" si="10"/>
        <v>0</v>
      </c>
      <c r="R96" s="104"/>
      <c r="S96" s="104"/>
      <c r="T96" s="104"/>
      <c r="U96" s="104"/>
      <c r="V96" s="104"/>
      <c r="W96" s="104"/>
      <c r="X96" s="104"/>
    </row>
    <row r="97" spans="2:24">
      <c r="B97">
        <f t="shared" si="10"/>
        <v>0</v>
      </c>
      <c r="R97" s="104"/>
      <c r="S97" s="104"/>
      <c r="T97" s="104"/>
      <c r="U97" s="104"/>
      <c r="V97" s="104"/>
      <c r="W97" s="104"/>
      <c r="X97" s="104"/>
    </row>
    <row r="98" spans="2:24">
      <c r="B98">
        <f t="shared" si="10"/>
        <v>0</v>
      </c>
      <c r="R98" s="104"/>
      <c r="S98" s="104"/>
      <c r="T98" s="104"/>
      <c r="U98" s="104"/>
      <c r="V98" s="104"/>
      <c r="W98" s="104"/>
      <c r="X98" s="104"/>
    </row>
    <row r="99" spans="2:24">
      <c r="B99">
        <f t="shared" si="10"/>
        <v>0</v>
      </c>
      <c r="R99" s="104"/>
      <c r="S99" s="104"/>
      <c r="T99" s="104"/>
      <c r="U99" s="104"/>
      <c r="V99" s="104"/>
      <c r="W99" s="104"/>
      <c r="X99" s="104"/>
    </row>
    <row r="100" spans="2:24">
      <c r="B100">
        <f t="shared" si="10"/>
        <v>0</v>
      </c>
      <c r="R100" s="104"/>
      <c r="S100" s="104"/>
      <c r="T100" s="104"/>
      <c r="U100" s="104"/>
      <c r="V100" s="104"/>
      <c r="W100" s="104"/>
      <c r="X100" s="104"/>
    </row>
    <row r="101" spans="2:24">
      <c r="B101">
        <f t="shared" si="10"/>
        <v>0</v>
      </c>
      <c r="R101" s="104"/>
      <c r="S101" s="104"/>
      <c r="T101" s="104"/>
      <c r="U101" s="104"/>
      <c r="V101" s="104"/>
      <c r="W101" s="104"/>
      <c r="X101" s="104"/>
    </row>
    <row r="102" spans="2:24">
      <c r="B102">
        <f t="shared" si="10"/>
        <v>0</v>
      </c>
      <c r="R102" s="104"/>
      <c r="S102" s="104"/>
      <c r="T102" s="104"/>
      <c r="U102" s="104"/>
      <c r="V102" s="104"/>
      <c r="W102" s="104"/>
      <c r="X102" s="104"/>
    </row>
    <row r="103" spans="2:24">
      <c r="B103">
        <f t="shared" si="10"/>
        <v>0</v>
      </c>
      <c r="R103" s="104"/>
      <c r="S103" s="104"/>
      <c r="T103" s="104"/>
      <c r="U103" s="104"/>
      <c r="V103" s="104"/>
      <c r="W103" s="104"/>
      <c r="X103" s="104"/>
    </row>
    <row r="104" spans="2:24">
      <c r="B104">
        <f t="shared" si="10"/>
        <v>0</v>
      </c>
      <c r="R104" s="104"/>
      <c r="S104" s="104"/>
      <c r="T104" s="104"/>
      <c r="U104" s="104"/>
      <c r="V104" s="104"/>
      <c r="W104" s="104"/>
      <c r="X104" s="104"/>
    </row>
    <row r="105" spans="2:24">
      <c r="B105">
        <f t="shared" si="10"/>
        <v>0</v>
      </c>
      <c r="R105" s="104"/>
      <c r="S105" s="104"/>
      <c r="T105" s="104"/>
      <c r="U105" s="104"/>
      <c r="V105" s="104"/>
      <c r="W105" s="104"/>
      <c r="X105" s="104"/>
    </row>
    <row r="106" spans="2:24">
      <c r="B106">
        <f t="shared" si="10"/>
        <v>0</v>
      </c>
      <c r="R106" s="104"/>
      <c r="S106" s="104"/>
      <c r="T106" s="104"/>
      <c r="U106" s="104"/>
      <c r="V106" s="104"/>
      <c r="W106" s="104"/>
      <c r="X106" s="104"/>
    </row>
    <row r="107" spans="2:24">
      <c r="B107">
        <f t="shared" si="10"/>
        <v>0</v>
      </c>
      <c r="R107" s="104"/>
      <c r="S107" s="104"/>
      <c r="T107" s="104"/>
      <c r="U107" s="104"/>
      <c r="V107" s="104"/>
      <c r="W107" s="104"/>
      <c r="X107" s="104"/>
    </row>
    <row r="108" spans="2:24">
      <c r="B108">
        <f t="shared" si="10"/>
        <v>0</v>
      </c>
      <c r="R108" s="104"/>
      <c r="S108" s="104"/>
      <c r="T108" s="104"/>
      <c r="U108" s="104"/>
      <c r="V108" s="104"/>
      <c r="W108" s="104"/>
      <c r="X108" s="104"/>
    </row>
    <row r="109" spans="2:24">
      <c r="B109">
        <f t="shared" si="10"/>
        <v>0</v>
      </c>
      <c r="R109" s="104"/>
      <c r="S109" s="104"/>
      <c r="T109" s="104"/>
      <c r="U109" s="104"/>
      <c r="V109" s="104"/>
      <c r="W109" s="104"/>
      <c r="X109" s="104"/>
    </row>
    <row r="110" spans="2:24">
      <c r="B110">
        <f t="shared" si="10"/>
        <v>0</v>
      </c>
      <c r="R110" s="104"/>
      <c r="S110" s="104"/>
      <c r="T110" s="104"/>
      <c r="U110" s="104"/>
      <c r="V110" s="104"/>
      <c r="W110" s="104"/>
      <c r="X110" s="104"/>
    </row>
    <row r="111" spans="2:24">
      <c r="B111">
        <f t="shared" si="10"/>
        <v>0</v>
      </c>
      <c r="R111" s="104"/>
      <c r="S111" s="104"/>
      <c r="T111" s="104"/>
      <c r="U111" s="104"/>
      <c r="V111" s="104"/>
      <c r="W111" s="104"/>
      <c r="X111" s="104"/>
    </row>
    <row r="112" spans="2:24">
      <c r="B112">
        <f t="shared" si="10"/>
        <v>0</v>
      </c>
      <c r="R112" s="104"/>
      <c r="S112" s="104"/>
      <c r="T112" s="104"/>
      <c r="U112" s="104"/>
      <c r="V112" s="104"/>
      <c r="W112" s="104"/>
      <c r="X112" s="104"/>
    </row>
    <row r="113" spans="2:24">
      <c r="B113">
        <f t="shared" si="10"/>
        <v>0</v>
      </c>
      <c r="R113" s="104"/>
      <c r="S113" s="104"/>
      <c r="T113" s="104"/>
      <c r="U113" s="104"/>
      <c r="V113" s="104"/>
      <c r="W113" s="104"/>
      <c r="X113" s="104"/>
    </row>
    <row r="114" spans="2:24">
      <c r="B114">
        <f t="shared" si="10"/>
        <v>0</v>
      </c>
      <c r="R114" s="104"/>
      <c r="S114" s="104"/>
      <c r="T114" s="104"/>
      <c r="U114" s="104"/>
      <c r="V114" s="104"/>
      <c r="W114" s="104"/>
      <c r="X114" s="104"/>
    </row>
    <row r="115" spans="2:24">
      <c r="B115">
        <f t="shared" si="10"/>
        <v>0</v>
      </c>
      <c r="R115" s="104"/>
      <c r="S115" s="104"/>
      <c r="T115" s="104"/>
      <c r="U115" s="104"/>
      <c r="V115" s="104"/>
      <c r="W115" s="104"/>
      <c r="X115" s="104"/>
    </row>
    <row r="116" spans="2:24">
      <c r="B116">
        <f t="shared" si="10"/>
        <v>0</v>
      </c>
      <c r="R116" s="104"/>
      <c r="S116" s="104"/>
      <c r="T116" s="104"/>
      <c r="U116" s="104"/>
      <c r="V116" s="104"/>
      <c r="W116" s="104"/>
      <c r="X116" s="104"/>
    </row>
    <row r="117" spans="2:24">
      <c r="B117">
        <f t="shared" si="10"/>
        <v>0</v>
      </c>
      <c r="R117" s="104"/>
      <c r="S117" s="104"/>
      <c r="T117" s="104"/>
      <c r="U117" s="104"/>
      <c r="V117" s="104"/>
      <c r="W117" s="104"/>
      <c r="X117" s="104"/>
    </row>
    <row r="118" spans="2:24">
      <c r="B118">
        <f t="shared" si="10"/>
        <v>0</v>
      </c>
      <c r="R118" s="104"/>
      <c r="S118" s="104"/>
      <c r="T118" s="104"/>
      <c r="U118" s="104"/>
      <c r="V118" s="104"/>
      <c r="W118" s="104"/>
      <c r="X118" s="104"/>
    </row>
    <row r="119" spans="2:24">
      <c r="B119">
        <f t="shared" si="10"/>
        <v>0</v>
      </c>
      <c r="R119" s="104"/>
      <c r="S119" s="104"/>
      <c r="T119" s="104"/>
      <c r="U119" s="104"/>
      <c r="V119" s="104"/>
      <c r="W119" s="104"/>
      <c r="X119" s="104"/>
    </row>
    <row r="120" spans="2:24">
      <c r="B120">
        <f t="shared" si="10"/>
        <v>0</v>
      </c>
      <c r="R120" s="104"/>
      <c r="S120" s="104"/>
      <c r="T120" s="104"/>
      <c r="U120" s="104"/>
      <c r="V120" s="104"/>
      <c r="W120" s="104"/>
      <c r="X120" s="104"/>
    </row>
    <row r="121" spans="2:24">
      <c r="B121">
        <f t="shared" si="10"/>
        <v>0</v>
      </c>
      <c r="R121" s="104"/>
      <c r="S121" s="104"/>
      <c r="T121" s="104"/>
      <c r="U121" s="104"/>
      <c r="V121" s="104"/>
      <c r="W121" s="104"/>
      <c r="X121" s="104"/>
    </row>
    <row r="122" spans="2:24">
      <c r="B122">
        <f t="shared" si="10"/>
        <v>0</v>
      </c>
      <c r="R122" s="104"/>
      <c r="S122" s="104"/>
      <c r="T122" s="104"/>
      <c r="U122" s="104"/>
      <c r="V122" s="104"/>
      <c r="W122" s="104"/>
      <c r="X122" s="104"/>
    </row>
    <row r="123" spans="2:24">
      <c r="B123">
        <f t="shared" si="10"/>
        <v>0</v>
      </c>
      <c r="R123" s="104"/>
      <c r="S123" s="104"/>
      <c r="T123" s="104"/>
      <c r="U123" s="104"/>
      <c r="V123" s="104"/>
      <c r="W123" s="104"/>
      <c r="X123" s="104"/>
    </row>
    <row r="124" spans="2:24">
      <c r="B124">
        <f t="shared" si="10"/>
        <v>0</v>
      </c>
      <c r="R124" s="104"/>
      <c r="S124" s="104"/>
      <c r="T124" s="104"/>
      <c r="U124" s="104"/>
      <c r="V124" s="104"/>
      <c r="W124" s="104"/>
      <c r="X124" s="104"/>
    </row>
    <row r="125" spans="2:24">
      <c r="B125">
        <f t="shared" si="10"/>
        <v>0</v>
      </c>
      <c r="R125" s="104"/>
      <c r="S125" s="104"/>
      <c r="T125" s="104"/>
      <c r="U125" s="104"/>
      <c r="V125" s="104"/>
      <c r="W125" s="104"/>
      <c r="X125" s="104"/>
    </row>
    <row r="126" spans="2:24">
      <c r="B126">
        <f t="shared" si="10"/>
        <v>0</v>
      </c>
      <c r="R126" s="104"/>
      <c r="S126" s="104"/>
      <c r="T126" s="104"/>
      <c r="U126" s="104"/>
      <c r="V126" s="104"/>
      <c r="W126" s="104"/>
      <c r="X126" s="104"/>
    </row>
    <row r="127" spans="2:24">
      <c r="B127">
        <f t="shared" si="10"/>
        <v>0</v>
      </c>
      <c r="R127" s="104"/>
      <c r="S127" s="104"/>
      <c r="T127" s="104"/>
      <c r="U127" s="104"/>
      <c r="V127" s="104"/>
      <c r="W127" s="104"/>
      <c r="X127" s="104"/>
    </row>
    <row r="128" spans="2:24">
      <c r="B128">
        <f t="shared" si="10"/>
        <v>0</v>
      </c>
      <c r="R128" s="104"/>
      <c r="S128" s="104"/>
      <c r="T128" s="104"/>
      <c r="U128" s="104"/>
      <c r="V128" s="104"/>
      <c r="W128" s="104"/>
      <c r="X128" s="104"/>
    </row>
    <row r="129" spans="2:24">
      <c r="B129">
        <f t="shared" si="10"/>
        <v>0</v>
      </c>
      <c r="R129" s="104"/>
      <c r="S129" s="104"/>
      <c r="T129" s="104"/>
      <c r="U129" s="104"/>
      <c r="V129" s="104"/>
      <c r="W129" s="104"/>
      <c r="X129" s="104"/>
    </row>
    <row r="130" spans="2:24">
      <c r="B130">
        <f t="shared" si="10"/>
        <v>0</v>
      </c>
      <c r="R130" s="104"/>
      <c r="S130" s="104"/>
      <c r="T130" s="104"/>
      <c r="U130" s="104"/>
      <c r="V130" s="104"/>
      <c r="W130" s="104"/>
      <c r="X130" s="104"/>
    </row>
    <row r="131" spans="2:24">
      <c r="B131">
        <f t="shared" si="10"/>
        <v>0</v>
      </c>
      <c r="R131" s="104"/>
      <c r="S131" s="104"/>
      <c r="T131" s="104"/>
      <c r="U131" s="104"/>
      <c r="V131" s="104"/>
      <c r="W131" s="104"/>
      <c r="X131" s="104"/>
    </row>
    <row r="132" spans="2:24">
      <c r="B132">
        <f t="shared" si="10"/>
        <v>0</v>
      </c>
      <c r="R132" s="104"/>
      <c r="S132" s="104"/>
      <c r="T132" s="104"/>
      <c r="U132" s="104"/>
      <c r="V132" s="104"/>
      <c r="W132" s="104"/>
      <c r="X132" s="104"/>
    </row>
    <row r="133" spans="2:24">
      <c r="B133">
        <f t="shared" si="10"/>
        <v>0</v>
      </c>
      <c r="R133" s="104"/>
      <c r="S133" s="104"/>
      <c r="T133" s="104"/>
      <c r="U133" s="104"/>
      <c r="V133" s="104"/>
      <c r="W133" s="104"/>
      <c r="X133" s="104"/>
    </row>
    <row r="134" spans="2:24">
      <c r="B134">
        <f t="shared" si="10"/>
        <v>0</v>
      </c>
      <c r="R134" s="104"/>
      <c r="S134" s="104"/>
      <c r="T134" s="104"/>
      <c r="U134" s="104"/>
      <c r="V134" s="104"/>
      <c r="W134" s="104"/>
      <c r="X134" s="104"/>
    </row>
    <row r="135" spans="2:24">
      <c r="B135">
        <f t="shared" si="10"/>
        <v>0</v>
      </c>
      <c r="R135" s="104"/>
      <c r="S135" s="104"/>
      <c r="T135" s="104"/>
      <c r="U135" s="104"/>
      <c r="V135" s="104"/>
      <c r="W135" s="104"/>
      <c r="X135" s="104"/>
    </row>
    <row r="136" spans="2:24">
      <c r="B136">
        <f t="shared" si="10"/>
        <v>0</v>
      </c>
      <c r="R136" s="104"/>
      <c r="S136" s="104"/>
      <c r="T136" s="104"/>
      <c r="U136" s="104"/>
      <c r="V136" s="104"/>
      <c r="W136" s="104"/>
      <c r="X136" s="104"/>
    </row>
    <row r="137" spans="2:24">
      <c r="B137">
        <f t="shared" si="10"/>
        <v>0</v>
      </c>
      <c r="R137" s="104"/>
      <c r="S137" s="104"/>
      <c r="T137" s="104"/>
      <c r="U137" s="104"/>
      <c r="V137" s="104"/>
      <c r="W137" s="104"/>
      <c r="X137" s="104"/>
    </row>
    <row r="138" spans="2:24">
      <c r="B138">
        <f t="shared" si="10"/>
        <v>0</v>
      </c>
      <c r="R138" s="104"/>
      <c r="S138" s="104"/>
      <c r="T138" s="104"/>
      <c r="U138" s="104"/>
      <c r="V138" s="104"/>
      <c r="W138" s="104"/>
      <c r="X138" s="104"/>
    </row>
    <row r="139" spans="2:24">
      <c r="B139">
        <f t="shared" si="10"/>
        <v>0</v>
      </c>
      <c r="R139" s="104"/>
      <c r="S139" s="104"/>
      <c r="T139" s="104"/>
      <c r="U139" s="104"/>
      <c r="V139" s="104"/>
      <c r="W139" s="104"/>
      <c r="X139" s="104"/>
    </row>
    <row r="140" spans="2:24">
      <c r="B140">
        <f t="shared" si="10"/>
        <v>0</v>
      </c>
      <c r="R140" s="104"/>
      <c r="S140" s="104"/>
      <c r="T140" s="104"/>
      <c r="U140" s="104"/>
      <c r="V140" s="104"/>
      <c r="W140" s="104"/>
      <c r="X140" s="104"/>
    </row>
    <row r="141" spans="2:24">
      <c r="B141">
        <f t="shared" si="10"/>
        <v>0</v>
      </c>
      <c r="R141" s="104"/>
      <c r="S141" s="104"/>
      <c r="T141" s="104"/>
      <c r="U141" s="104"/>
      <c r="V141" s="104"/>
      <c r="W141" s="104"/>
      <c r="X141" s="104"/>
    </row>
    <row r="142" spans="2:24">
      <c r="B142">
        <f t="shared" si="10"/>
        <v>0</v>
      </c>
      <c r="R142" s="104"/>
      <c r="S142" s="104"/>
      <c r="T142" s="104"/>
      <c r="U142" s="104"/>
      <c r="V142" s="104"/>
      <c r="W142" s="104"/>
      <c r="X142" s="104"/>
    </row>
    <row r="143" spans="2:24">
      <c r="B143">
        <f t="shared" si="10"/>
        <v>0</v>
      </c>
      <c r="R143" s="104"/>
      <c r="S143" s="104"/>
      <c r="T143" s="104"/>
      <c r="U143" s="104"/>
      <c r="V143" s="104"/>
      <c r="W143" s="104"/>
      <c r="X143" s="104"/>
    </row>
    <row r="144" spans="2:24">
      <c r="B144">
        <f t="shared" si="10"/>
        <v>0</v>
      </c>
      <c r="R144" s="104"/>
      <c r="S144" s="104"/>
      <c r="T144" s="104"/>
      <c r="U144" s="104"/>
      <c r="V144" s="104"/>
      <c r="W144" s="104"/>
      <c r="X144" s="104"/>
    </row>
    <row r="145" spans="2:24">
      <c r="B145">
        <f t="shared" si="10"/>
        <v>0</v>
      </c>
      <c r="R145" s="104"/>
      <c r="S145" s="104"/>
      <c r="T145" s="104"/>
      <c r="U145" s="104"/>
      <c r="V145" s="104"/>
      <c r="W145" s="104"/>
      <c r="X145" s="104"/>
    </row>
    <row r="146" spans="2:24">
      <c r="B146">
        <f t="shared" si="10"/>
        <v>0</v>
      </c>
      <c r="R146" s="104"/>
      <c r="S146" s="104"/>
      <c r="T146" s="104"/>
      <c r="U146" s="104"/>
      <c r="V146" s="104"/>
      <c r="W146" s="104"/>
      <c r="X146" s="104"/>
    </row>
    <row r="147" spans="2:24">
      <c r="B147">
        <f t="shared" si="10"/>
        <v>0</v>
      </c>
      <c r="R147" s="104"/>
      <c r="S147" s="104"/>
      <c r="T147" s="104"/>
      <c r="U147" s="104"/>
      <c r="V147" s="104"/>
      <c r="W147" s="104"/>
      <c r="X147" s="104"/>
    </row>
    <row r="148" spans="2:24">
      <c r="B148">
        <f t="shared" si="10"/>
        <v>0</v>
      </c>
      <c r="R148" s="104"/>
      <c r="S148" s="104"/>
      <c r="T148" s="104"/>
      <c r="U148" s="104"/>
      <c r="V148" s="104"/>
      <c r="W148" s="104"/>
      <c r="X148" s="104"/>
    </row>
    <row r="149" spans="2:24">
      <c r="B149">
        <f t="shared" si="10"/>
        <v>0</v>
      </c>
      <c r="R149" s="104"/>
      <c r="S149" s="104"/>
      <c r="T149" s="104"/>
      <c r="U149" s="104"/>
      <c r="V149" s="104"/>
      <c r="W149" s="104"/>
      <c r="X149" s="104"/>
    </row>
    <row r="150" spans="2:24">
      <c r="B150">
        <f t="shared" si="10"/>
        <v>0</v>
      </c>
      <c r="R150" s="104"/>
      <c r="S150" s="104"/>
      <c r="T150" s="104"/>
      <c r="U150" s="104"/>
      <c r="V150" s="104"/>
      <c r="W150" s="104"/>
      <c r="X150" s="104"/>
    </row>
    <row r="151" spans="2:24">
      <c r="B151">
        <f t="shared" si="10"/>
        <v>0</v>
      </c>
      <c r="R151" s="104"/>
      <c r="S151" s="104"/>
      <c r="T151" s="104"/>
      <c r="U151" s="104"/>
      <c r="V151" s="104"/>
      <c r="W151" s="104"/>
      <c r="X151" s="104"/>
    </row>
    <row r="152" spans="2:24">
      <c r="B152">
        <f t="shared" si="10"/>
        <v>0</v>
      </c>
      <c r="R152" s="104"/>
      <c r="S152" s="104"/>
      <c r="T152" s="104"/>
      <c r="U152" s="104"/>
      <c r="V152" s="104"/>
      <c r="W152" s="104"/>
      <c r="X152" s="104"/>
    </row>
    <row r="153" spans="2:24">
      <c r="B153">
        <f t="shared" ref="B153:B204" si="11">X153</f>
        <v>0</v>
      </c>
      <c r="R153" s="104"/>
      <c r="S153" s="104"/>
      <c r="T153" s="104"/>
      <c r="U153" s="104"/>
      <c r="V153" s="104"/>
      <c r="W153" s="104"/>
      <c r="X153" s="104"/>
    </row>
    <row r="154" spans="2:24">
      <c r="B154">
        <f t="shared" si="11"/>
        <v>0</v>
      </c>
      <c r="R154" s="104"/>
      <c r="S154" s="104"/>
      <c r="T154" s="104"/>
      <c r="U154" s="104"/>
      <c r="V154" s="104"/>
      <c r="W154" s="104"/>
      <c r="X154" s="104"/>
    </row>
    <row r="155" spans="2:24">
      <c r="B155">
        <f t="shared" si="11"/>
        <v>0</v>
      </c>
      <c r="R155" s="104"/>
      <c r="S155" s="104"/>
      <c r="T155" s="104"/>
      <c r="U155" s="104"/>
      <c r="V155" s="104"/>
      <c r="W155" s="104"/>
      <c r="X155" s="104"/>
    </row>
    <row r="156" spans="2:24">
      <c r="B156">
        <f t="shared" si="11"/>
        <v>0</v>
      </c>
      <c r="R156" s="104"/>
      <c r="S156" s="104"/>
      <c r="T156" s="104"/>
      <c r="U156" s="104"/>
      <c r="V156" s="104"/>
      <c r="W156" s="104"/>
      <c r="X156" s="104"/>
    </row>
    <row r="157" spans="2:24">
      <c r="B157">
        <f t="shared" si="11"/>
        <v>0</v>
      </c>
      <c r="R157" s="104"/>
      <c r="S157" s="104"/>
      <c r="T157" s="104"/>
      <c r="U157" s="104"/>
      <c r="V157" s="104"/>
      <c r="W157" s="104"/>
      <c r="X157" s="104"/>
    </row>
    <row r="158" spans="2:24">
      <c r="B158">
        <f t="shared" si="11"/>
        <v>0</v>
      </c>
      <c r="R158" s="104"/>
      <c r="S158" s="104"/>
      <c r="T158" s="104"/>
      <c r="U158" s="104"/>
      <c r="V158" s="104"/>
      <c r="W158" s="104"/>
      <c r="X158" s="104"/>
    </row>
    <row r="159" spans="2:24">
      <c r="B159">
        <f t="shared" si="11"/>
        <v>0</v>
      </c>
      <c r="R159" s="104"/>
      <c r="S159" s="104"/>
      <c r="T159" s="104"/>
      <c r="U159" s="104"/>
      <c r="V159" s="104"/>
      <c r="W159" s="104"/>
      <c r="X159" s="104"/>
    </row>
    <row r="160" spans="2:24">
      <c r="B160">
        <f t="shared" si="11"/>
        <v>0</v>
      </c>
      <c r="R160" s="104"/>
      <c r="S160" s="104"/>
      <c r="T160" s="104"/>
      <c r="U160" s="104"/>
      <c r="V160" s="104"/>
      <c r="W160" s="104"/>
      <c r="X160" s="104"/>
    </row>
    <row r="161" spans="2:24">
      <c r="B161">
        <f t="shared" si="11"/>
        <v>0</v>
      </c>
      <c r="R161" s="104"/>
      <c r="S161" s="104"/>
      <c r="T161" s="104"/>
      <c r="U161" s="104"/>
      <c r="V161" s="104"/>
      <c r="W161" s="104"/>
      <c r="X161" s="104"/>
    </row>
    <row r="162" spans="2:24">
      <c r="B162">
        <f t="shared" si="11"/>
        <v>0</v>
      </c>
      <c r="R162" s="104"/>
      <c r="S162" s="104"/>
      <c r="T162" s="104"/>
      <c r="U162" s="104"/>
      <c r="V162" s="104"/>
      <c r="W162" s="104"/>
      <c r="X162" s="104"/>
    </row>
    <row r="163" spans="2:24">
      <c r="B163">
        <f t="shared" si="11"/>
        <v>0</v>
      </c>
      <c r="R163" s="104"/>
      <c r="S163" s="104"/>
      <c r="T163" s="104"/>
      <c r="U163" s="104"/>
      <c r="V163" s="104"/>
      <c r="W163" s="104"/>
      <c r="X163" s="104"/>
    </row>
    <row r="164" spans="2:24">
      <c r="B164">
        <f t="shared" si="11"/>
        <v>0</v>
      </c>
      <c r="R164" s="104"/>
      <c r="S164" s="104"/>
      <c r="T164" s="104"/>
      <c r="U164" s="104"/>
      <c r="V164" s="104"/>
      <c r="W164" s="104"/>
      <c r="X164" s="104"/>
    </row>
    <row r="165" spans="2:24">
      <c r="B165">
        <f t="shared" si="11"/>
        <v>0</v>
      </c>
      <c r="R165" s="104"/>
      <c r="S165" s="104"/>
      <c r="T165" s="104"/>
      <c r="U165" s="104"/>
      <c r="V165" s="104"/>
      <c r="W165" s="104"/>
      <c r="X165" s="104"/>
    </row>
    <row r="166" spans="2:24">
      <c r="B166">
        <f t="shared" si="11"/>
        <v>0</v>
      </c>
      <c r="R166" s="104"/>
      <c r="S166" s="104"/>
      <c r="T166" s="104"/>
      <c r="U166" s="104"/>
      <c r="V166" s="104"/>
      <c r="W166" s="104"/>
      <c r="X166" s="104"/>
    </row>
    <row r="167" spans="2:24">
      <c r="B167">
        <f t="shared" si="11"/>
        <v>0</v>
      </c>
      <c r="R167" s="104"/>
      <c r="S167" s="104"/>
      <c r="T167" s="104"/>
      <c r="U167" s="104"/>
      <c r="V167" s="104"/>
      <c r="W167" s="104"/>
      <c r="X167" s="104"/>
    </row>
    <row r="168" spans="2:24">
      <c r="B168">
        <f t="shared" si="11"/>
        <v>0</v>
      </c>
      <c r="R168" s="104"/>
      <c r="S168" s="104"/>
      <c r="T168" s="104"/>
      <c r="U168" s="104"/>
      <c r="V168" s="104"/>
      <c r="W168" s="104"/>
      <c r="X168" s="104"/>
    </row>
    <row r="169" spans="2:24">
      <c r="B169">
        <f t="shared" si="11"/>
        <v>0</v>
      </c>
      <c r="R169" s="104"/>
      <c r="S169" s="104"/>
      <c r="T169" s="104"/>
      <c r="U169" s="104"/>
      <c r="V169" s="104"/>
      <c r="W169" s="104"/>
      <c r="X169" s="104"/>
    </row>
    <row r="170" spans="2:24">
      <c r="B170">
        <f t="shared" si="11"/>
        <v>0</v>
      </c>
      <c r="R170" s="104"/>
      <c r="S170" s="104"/>
      <c r="T170" s="104"/>
      <c r="U170" s="104"/>
      <c r="V170" s="104"/>
      <c r="W170" s="104"/>
      <c r="X170" s="104"/>
    </row>
    <row r="171" spans="2:24">
      <c r="B171">
        <f t="shared" si="11"/>
        <v>0</v>
      </c>
      <c r="R171" s="104"/>
      <c r="S171" s="104"/>
      <c r="T171" s="104"/>
      <c r="U171" s="104"/>
      <c r="V171" s="104"/>
      <c r="W171" s="104"/>
      <c r="X171" s="104"/>
    </row>
    <row r="172" spans="2:24">
      <c r="B172">
        <f t="shared" si="11"/>
        <v>0</v>
      </c>
      <c r="R172" s="104"/>
      <c r="S172" s="104"/>
      <c r="T172" s="104"/>
      <c r="U172" s="104"/>
      <c r="V172" s="104"/>
      <c r="W172" s="104"/>
      <c r="X172" s="104"/>
    </row>
    <row r="173" spans="2:24">
      <c r="B173">
        <f t="shared" si="11"/>
        <v>0</v>
      </c>
      <c r="R173" s="104"/>
      <c r="S173" s="104"/>
      <c r="T173" s="104"/>
      <c r="U173" s="104"/>
      <c r="V173" s="104"/>
      <c r="W173" s="104"/>
      <c r="X173" s="104"/>
    </row>
    <row r="174" spans="2:24">
      <c r="B174">
        <f t="shared" si="11"/>
        <v>0</v>
      </c>
      <c r="R174" s="104"/>
      <c r="S174" s="104"/>
      <c r="T174" s="104"/>
      <c r="U174" s="104"/>
      <c r="V174" s="104"/>
      <c r="W174" s="104"/>
      <c r="X174" s="104"/>
    </row>
    <row r="175" spans="2:24">
      <c r="B175">
        <f t="shared" si="11"/>
        <v>0</v>
      </c>
      <c r="R175" s="104"/>
      <c r="S175" s="104"/>
      <c r="T175" s="104"/>
      <c r="U175" s="104"/>
      <c r="V175" s="104"/>
      <c r="W175" s="104"/>
      <c r="X175" s="104"/>
    </row>
    <row r="176" spans="2:24">
      <c r="B176">
        <f t="shared" si="11"/>
        <v>0</v>
      </c>
      <c r="R176" s="104"/>
      <c r="S176" s="104"/>
      <c r="T176" s="104"/>
      <c r="U176" s="104"/>
      <c r="V176" s="104"/>
      <c r="W176" s="104"/>
      <c r="X176" s="104"/>
    </row>
    <row r="177" spans="2:24">
      <c r="B177">
        <f t="shared" si="11"/>
        <v>0</v>
      </c>
      <c r="R177" s="104"/>
      <c r="S177" s="104"/>
      <c r="T177" s="104"/>
      <c r="U177" s="104"/>
      <c r="V177" s="104"/>
      <c r="W177" s="104"/>
      <c r="X177" s="104"/>
    </row>
    <row r="178" spans="2:24">
      <c r="B178">
        <f t="shared" si="11"/>
        <v>0</v>
      </c>
      <c r="R178" s="104"/>
      <c r="S178" s="104"/>
      <c r="T178" s="104"/>
      <c r="U178" s="104"/>
      <c r="V178" s="104"/>
      <c r="W178" s="104"/>
      <c r="X178" s="104"/>
    </row>
    <row r="179" spans="2:24">
      <c r="B179">
        <f t="shared" si="11"/>
        <v>0</v>
      </c>
      <c r="R179" s="104"/>
      <c r="S179" s="104"/>
      <c r="T179" s="104"/>
      <c r="U179" s="104"/>
      <c r="V179" s="104"/>
      <c r="W179" s="104"/>
      <c r="X179" s="104"/>
    </row>
    <row r="180" spans="2:24">
      <c r="B180">
        <f t="shared" si="11"/>
        <v>0</v>
      </c>
      <c r="R180" s="104"/>
      <c r="S180" s="104"/>
      <c r="T180" s="104"/>
      <c r="U180" s="104"/>
      <c r="V180" s="104"/>
      <c r="W180" s="104"/>
      <c r="X180" s="104"/>
    </row>
    <row r="181" spans="2:24">
      <c r="B181">
        <f t="shared" si="11"/>
        <v>0</v>
      </c>
      <c r="R181" s="104"/>
      <c r="S181" s="104"/>
      <c r="T181" s="104"/>
      <c r="U181" s="104"/>
      <c r="V181" s="104"/>
      <c r="W181" s="104"/>
      <c r="X181" s="104"/>
    </row>
    <row r="182" spans="2:24">
      <c r="B182">
        <f t="shared" si="11"/>
        <v>0</v>
      </c>
      <c r="R182" s="104"/>
      <c r="S182" s="104"/>
      <c r="T182" s="104"/>
      <c r="U182" s="104"/>
      <c r="V182" s="104"/>
      <c r="W182" s="104"/>
      <c r="X182" s="104"/>
    </row>
    <row r="183" spans="2:24">
      <c r="B183">
        <f t="shared" si="11"/>
        <v>0</v>
      </c>
      <c r="R183" s="104"/>
      <c r="S183" s="104"/>
      <c r="T183" s="104"/>
      <c r="U183" s="104"/>
      <c r="V183" s="104"/>
      <c r="W183" s="104"/>
      <c r="X183" s="104"/>
    </row>
    <row r="184" spans="2:24">
      <c r="B184">
        <f t="shared" si="11"/>
        <v>0</v>
      </c>
      <c r="R184" s="104"/>
      <c r="S184" s="104"/>
      <c r="T184" s="104"/>
      <c r="U184" s="104"/>
      <c r="V184" s="104"/>
      <c r="W184" s="104"/>
      <c r="X184" s="104"/>
    </row>
    <row r="185" spans="2:24">
      <c r="B185">
        <f t="shared" si="11"/>
        <v>0</v>
      </c>
      <c r="R185" s="104"/>
      <c r="S185" s="104"/>
      <c r="T185" s="104"/>
      <c r="U185" s="104"/>
      <c r="V185" s="104"/>
      <c r="W185" s="104"/>
      <c r="X185" s="104"/>
    </row>
    <row r="186" spans="2:24">
      <c r="B186">
        <f t="shared" si="11"/>
        <v>0</v>
      </c>
      <c r="R186" s="104"/>
      <c r="S186" s="104"/>
      <c r="T186" s="104"/>
      <c r="U186" s="104"/>
      <c r="V186" s="104"/>
      <c r="W186" s="104"/>
      <c r="X186" s="104"/>
    </row>
    <row r="187" spans="2:24">
      <c r="B187">
        <f t="shared" si="11"/>
        <v>0</v>
      </c>
      <c r="R187" s="104"/>
      <c r="S187" s="104"/>
      <c r="T187" s="104"/>
      <c r="U187" s="104"/>
      <c r="V187" s="104"/>
      <c r="W187" s="104"/>
      <c r="X187" s="104"/>
    </row>
    <row r="188" spans="2:24">
      <c r="B188">
        <f t="shared" si="11"/>
        <v>0</v>
      </c>
      <c r="R188" s="104"/>
      <c r="S188" s="104"/>
      <c r="T188" s="104"/>
      <c r="U188" s="104"/>
      <c r="V188" s="104"/>
      <c r="W188" s="104"/>
      <c r="X188" s="104"/>
    </row>
    <row r="189" spans="2:24">
      <c r="B189">
        <f t="shared" si="11"/>
        <v>0</v>
      </c>
      <c r="R189" s="104"/>
      <c r="S189" s="104"/>
      <c r="T189" s="104"/>
      <c r="U189" s="104"/>
      <c r="V189" s="104"/>
      <c r="W189" s="104"/>
      <c r="X189" s="104"/>
    </row>
    <row r="190" spans="2:24">
      <c r="B190">
        <f t="shared" si="11"/>
        <v>0</v>
      </c>
      <c r="R190" s="104"/>
      <c r="S190" s="104"/>
      <c r="T190" s="104"/>
      <c r="U190" s="104"/>
      <c r="V190" s="104"/>
      <c r="W190" s="104"/>
      <c r="X190" s="104"/>
    </row>
    <row r="191" spans="2:24">
      <c r="B191">
        <f t="shared" si="11"/>
        <v>0</v>
      </c>
      <c r="R191" s="104"/>
      <c r="S191" s="104"/>
      <c r="T191" s="104"/>
      <c r="U191" s="104"/>
      <c r="V191" s="104"/>
      <c r="W191" s="104"/>
      <c r="X191" s="104"/>
    </row>
    <row r="192" spans="2:24">
      <c r="B192">
        <f t="shared" si="11"/>
        <v>0</v>
      </c>
      <c r="R192" s="104"/>
      <c r="S192" s="104"/>
      <c r="T192" s="104"/>
      <c r="U192" s="104"/>
      <c r="V192" s="104"/>
      <c r="W192" s="104"/>
      <c r="X192" s="104"/>
    </row>
    <row r="193" spans="2:24">
      <c r="B193">
        <f t="shared" si="11"/>
        <v>0</v>
      </c>
      <c r="R193" s="104"/>
      <c r="S193" s="104"/>
      <c r="T193" s="104"/>
      <c r="U193" s="104"/>
      <c r="V193" s="104"/>
      <c r="W193" s="104"/>
      <c r="X193" s="104"/>
    </row>
    <row r="194" spans="2:24">
      <c r="B194">
        <f t="shared" si="11"/>
        <v>0</v>
      </c>
      <c r="R194" s="104"/>
      <c r="S194" s="104"/>
      <c r="T194" s="104"/>
      <c r="U194" s="104"/>
      <c r="V194" s="104"/>
      <c r="W194" s="104"/>
      <c r="X194" s="104"/>
    </row>
    <row r="195" spans="2:24">
      <c r="B195">
        <f t="shared" si="11"/>
        <v>0</v>
      </c>
      <c r="R195" s="104"/>
      <c r="S195" s="104"/>
      <c r="T195" s="104"/>
      <c r="U195" s="104"/>
      <c r="V195" s="104"/>
      <c r="W195" s="104"/>
      <c r="X195" s="104"/>
    </row>
    <row r="196" spans="2:24">
      <c r="B196">
        <f t="shared" si="11"/>
        <v>0</v>
      </c>
      <c r="R196" s="104"/>
      <c r="S196" s="104"/>
      <c r="T196" s="104"/>
      <c r="U196" s="104"/>
      <c r="V196" s="104"/>
      <c r="W196" s="104"/>
      <c r="X196" s="104"/>
    </row>
    <row r="197" spans="2:24">
      <c r="B197">
        <f t="shared" si="11"/>
        <v>0</v>
      </c>
      <c r="R197" s="104"/>
      <c r="S197" s="104"/>
      <c r="T197" s="104"/>
      <c r="U197" s="104"/>
      <c r="V197" s="104"/>
      <c r="W197" s="104"/>
      <c r="X197" s="104"/>
    </row>
    <row r="198" spans="2:24">
      <c r="B198">
        <f t="shared" si="11"/>
        <v>0</v>
      </c>
      <c r="R198" s="104"/>
      <c r="S198" s="104"/>
      <c r="T198" s="104"/>
      <c r="U198" s="104"/>
      <c r="V198" s="104"/>
      <c r="W198" s="104"/>
      <c r="X198" s="104"/>
    </row>
    <row r="199" spans="2:24">
      <c r="B199">
        <f t="shared" si="11"/>
        <v>0</v>
      </c>
      <c r="R199" s="104"/>
      <c r="S199" s="104"/>
      <c r="T199" s="104"/>
      <c r="U199" s="104"/>
      <c r="V199" s="104"/>
      <c r="W199" s="104"/>
      <c r="X199" s="104"/>
    </row>
    <row r="200" spans="2:24">
      <c r="B200">
        <f t="shared" si="11"/>
        <v>0</v>
      </c>
      <c r="R200" s="104"/>
      <c r="S200" s="104"/>
      <c r="T200" s="104"/>
      <c r="U200" s="104"/>
      <c r="V200" s="104"/>
      <c r="W200" s="104"/>
      <c r="X200" s="104"/>
    </row>
    <row r="201" spans="2:24">
      <c r="B201">
        <f t="shared" si="11"/>
        <v>0</v>
      </c>
      <c r="R201" s="104"/>
      <c r="S201" s="104"/>
      <c r="T201" s="104"/>
      <c r="U201" s="104"/>
      <c r="V201" s="104"/>
      <c r="W201" s="104"/>
      <c r="X201" s="104"/>
    </row>
    <row r="202" spans="2:24">
      <c r="B202">
        <f t="shared" si="11"/>
        <v>0</v>
      </c>
      <c r="R202" s="104"/>
      <c r="S202" s="104"/>
      <c r="T202" s="104"/>
      <c r="U202" s="104"/>
      <c r="V202" s="104"/>
      <c r="W202" s="104"/>
      <c r="X202" s="104"/>
    </row>
    <row r="203" spans="2:24">
      <c r="B203">
        <f t="shared" si="11"/>
        <v>0</v>
      </c>
      <c r="R203" s="104"/>
      <c r="S203" s="104"/>
      <c r="T203" s="104"/>
      <c r="U203" s="104"/>
      <c r="V203" s="104"/>
      <c r="W203" s="104"/>
      <c r="X203" s="104"/>
    </row>
    <row r="204" spans="2:24">
      <c r="B204">
        <f t="shared" si="11"/>
        <v>0</v>
      </c>
      <c r="R204" s="104"/>
      <c r="S204" s="104"/>
      <c r="T204" s="104"/>
      <c r="U204" s="104"/>
      <c r="V204" s="104"/>
      <c r="W204" s="104"/>
      <c r="X204" s="104"/>
    </row>
  </sheetData>
  <mergeCells count="4">
    <mergeCell ref="B2:F2"/>
    <mergeCell ref="I2:K2"/>
    <mergeCell ref="B3:G3"/>
    <mergeCell ref="J3:K3"/>
  </mergeCells>
  <conditionalFormatting sqref="B5:G54">
    <cfRule type="expression" dxfId="104" priority="3" stopIfTrue="1">
      <formula>LEN($C5)&gt;0</formula>
    </cfRule>
    <cfRule type="expression" dxfId="103" priority="4" stopIfTrue="1">
      <formula>LEN($D5)&gt;0</formula>
    </cfRule>
  </conditionalFormatting>
  <conditionalFormatting sqref="J5:J54">
    <cfRule type="cellIs" dxfId="102" priority="2" stopIfTrue="1" operator="equal">
      <formula>"P"</formula>
    </cfRule>
  </conditionalFormatting>
  <conditionalFormatting sqref="K5:K54">
    <cfRule type="cellIs" dxfId="101" priority="1" stopIfTrue="1" operator="equal">
      <formula>"P"</formula>
    </cfRule>
  </conditionalFormatting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000066"/>
  </sheetPr>
  <dimension ref="B1:BE59"/>
  <sheetViews>
    <sheetView showGridLines="0" zoomScale="75" zoomScaleNormal="75" workbookViewId="0">
      <pane xSplit="6" ySplit="9" topLeftCell="G10" activePane="bottomRight" state="frozen"/>
      <selection pane="topRight" activeCell="G1" sqref="G1"/>
      <selection pane="bottomLeft" activeCell="A10" sqref="A10"/>
      <selection pane="bottomRight" activeCell="G10" sqref="G10"/>
    </sheetView>
  </sheetViews>
  <sheetFormatPr baseColWidth="10" defaultColWidth="9.140625" defaultRowHeight="12.75"/>
  <cols>
    <col min="1" max="1" width="1.7109375" style="16" customWidth="1"/>
    <col min="2" max="2" width="15.7109375" style="14" customWidth="1"/>
    <col min="3" max="5" width="3.7109375" style="14" customWidth="1"/>
    <col min="6" max="6" width="50.7109375" style="14" customWidth="1"/>
    <col min="7" max="9" width="3.7109375" style="14" customWidth="1"/>
    <col min="10" max="10" width="3.7109375" style="15" customWidth="1"/>
    <col min="11" max="11" width="3.7109375" style="14" customWidth="1"/>
    <col min="12" max="12" width="3.7109375" style="15" customWidth="1"/>
    <col min="13" max="16" width="3.7109375" style="14" customWidth="1"/>
    <col min="17" max="56" width="3.7109375" style="16" customWidth="1"/>
    <col min="57" max="57" width="9.140625" style="17"/>
    <col min="58" max="16384" width="9.140625" style="16"/>
  </cols>
  <sheetData>
    <row r="1" spans="2:57" ht="13.5" thickBot="1">
      <c r="J1" s="14"/>
      <c r="L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</row>
    <row r="2" spans="2:57" ht="29.25" customHeight="1" thickBot="1">
      <c r="B2" s="122" t="str">
        <f>INDEX!H16</f>
        <v>Log. Inf Comp. to Phys. Inf Comp.</v>
      </c>
      <c r="C2" s="123"/>
      <c r="D2" s="123"/>
      <c r="E2" s="123"/>
      <c r="F2" s="124"/>
      <c r="G2" s="125" t="str">
        <f>INDEX!H17</f>
        <v>Identifies the Logical Information Components implemented by the Physical Information Components.</v>
      </c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48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18"/>
    </row>
    <row r="3" spans="2:57" ht="13.5" thickBot="1">
      <c r="B3" s="127" t="s">
        <v>0</v>
      </c>
      <c r="C3" s="128"/>
      <c r="D3" s="128"/>
      <c r="E3" s="128"/>
      <c r="F3" s="128"/>
      <c r="G3" s="128"/>
      <c r="H3" s="128"/>
      <c r="I3" s="128"/>
      <c r="J3" s="128"/>
      <c r="K3" s="128"/>
      <c r="L3" s="37"/>
      <c r="M3" s="37"/>
      <c r="N3" s="37"/>
      <c r="O3" s="37"/>
      <c r="P3" s="37"/>
      <c r="Q3" s="34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45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19"/>
    </row>
    <row r="4" spans="2:57" s="5" customFormat="1" ht="61.5" customHeight="1">
      <c r="B4" s="129" t="s">
        <v>6</v>
      </c>
      <c r="C4" s="132"/>
      <c r="D4" s="133"/>
      <c r="E4" s="134"/>
      <c r="F4" s="141"/>
      <c r="G4" s="63" t="s">
        <v>100</v>
      </c>
      <c r="H4" s="64" t="s">
        <v>101</v>
      </c>
      <c r="I4" s="64" t="s">
        <v>102</v>
      </c>
      <c r="J4" s="64" t="s">
        <v>103</v>
      </c>
      <c r="K4" s="64" t="s">
        <v>104</v>
      </c>
      <c r="L4" s="64" t="s">
        <v>105</v>
      </c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7"/>
      <c r="BE4" s="4"/>
    </row>
    <row r="5" spans="2:57" s="5" customFormat="1" ht="15.75">
      <c r="B5" s="130"/>
      <c r="C5" s="135"/>
      <c r="D5" s="136"/>
      <c r="E5" s="137"/>
      <c r="F5" s="142"/>
      <c r="G5" s="65" t="s">
        <v>7</v>
      </c>
      <c r="H5" s="66"/>
      <c r="I5" s="66"/>
      <c r="J5" s="66" t="s">
        <v>7</v>
      </c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8"/>
      <c r="BE5" s="4"/>
    </row>
    <row r="6" spans="2:57" s="5" customFormat="1" ht="15.75">
      <c r="B6" s="130"/>
      <c r="C6" s="135"/>
      <c r="D6" s="136"/>
      <c r="E6" s="137"/>
      <c r="F6" s="142"/>
      <c r="G6" s="65"/>
      <c r="H6" s="66" t="s">
        <v>7</v>
      </c>
      <c r="I6" s="66"/>
      <c r="J6" s="66"/>
      <c r="K6" s="66" t="s">
        <v>7</v>
      </c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8"/>
      <c r="BE6" s="4"/>
    </row>
    <row r="7" spans="2:57" s="5" customFormat="1" ht="15.75">
      <c r="B7" s="130"/>
      <c r="C7" s="135"/>
      <c r="D7" s="136"/>
      <c r="E7" s="137"/>
      <c r="F7" s="142"/>
      <c r="G7" s="65"/>
      <c r="H7" s="66"/>
      <c r="I7" s="66" t="s">
        <v>7</v>
      </c>
      <c r="J7" s="66"/>
      <c r="K7" s="66"/>
      <c r="L7" s="66" t="s">
        <v>7</v>
      </c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8"/>
      <c r="BE7" s="4"/>
    </row>
    <row r="8" spans="2:57" s="5" customFormat="1" ht="150" customHeight="1" thickBot="1">
      <c r="B8" s="131"/>
      <c r="C8" s="138"/>
      <c r="D8" s="139"/>
      <c r="E8" s="140"/>
      <c r="F8" s="143"/>
      <c r="G8" s="53" t="s">
        <v>106</v>
      </c>
      <c r="H8" s="50" t="s">
        <v>107</v>
      </c>
      <c r="I8" s="50" t="s">
        <v>108</v>
      </c>
      <c r="J8" s="50" t="s">
        <v>109</v>
      </c>
      <c r="K8" s="50" t="s">
        <v>110</v>
      </c>
      <c r="L8" s="50" t="s">
        <v>111</v>
      </c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69"/>
      <c r="BE8" s="70"/>
    </row>
    <row r="9" spans="2:57" ht="13.5" thickBot="1">
      <c r="B9" s="55"/>
      <c r="C9" s="56"/>
      <c r="D9" s="56"/>
      <c r="E9" s="56"/>
      <c r="F9" s="57"/>
      <c r="G9" s="47">
        <f t="shared" ref="G9:BD9" si="0">COUNTA(G10:G59)</f>
        <v>0</v>
      </c>
      <c r="H9" s="46">
        <f t="shared" si="0"/>
        <v>0</v>
      </c>
      <c r="I9" s="46">
        <f t="shared" si="0"/>
        <v>1</v>
      </c>
      <c r="J9" s="46">
        <f t="shared" si="0"/>
        <v>0</v>
      </c>
      <c r="K9" s="46">
        <f t="shared" si="0"/>
        <v>0</v>
      </c>
      <c r="L9" s="46">
        <f t="shared" si="0"/>
        <v>1</v>
      </c>
      <c r="M9" s="46">
        <f t="shared" si="0"/>
        <v>0</v>
      </c>
      <c r="N9" s="46">
        <f t="shared" si="0"/>
        <v>0</v>
      </c>
      <c r="O9" s="46">
        <f t="shared" si="0"/>
        <v>0</v>
      </c>
      <c r="P9" s="46">
        <f t="shared" si="0"/>
        <v>0</v>
      </c>
      <c r="Q9" s="46">
        <f t="shared" si="0"/>
        <v>0</v>
      </c>
      <c r="R9" s="46">
        <f t="shared" si="0"/>
        <v>0</v>
      </c>
      <c r="S9" s="46">
        <f t="shared" si="0"/>
        <v>0</v>
      </c>
      <c r="T9" s="46">
        <f t="shared" si="0"/>
        <v>0</v>
      </c>
      <c r="U9" s="46">
        <f t="shared" si="0"/>
        <v>0</v>
      </c>
      <c r="V9" s="46">
        <f t="shared" si="0"/>
        <v>0</v>
      </c>
      <c r="W9" s="46">
        <f t="shared" si="0"/>
        <v>0</v>
      </c>
      <c r="X9" s="46">
        <f t="shared" si="0"/>
        <v>0</v>
      </c>
      <c r="Y9" s="46">
        <f t="shared" si="0"/>
        <v>0</v>
      </c>
      <c r="Z9" s="46">
        <f t="shared" si="0"/>
        <v>0</v>
      </c>
      <c r="AA9" s="46">
        <f t="shared" si="0"/>
        <v>0</v>
      </c>
      <c r="AB9" s="46">
        <f t="shared" si="0"/>
        <v>0</v>
      </c>
      <c r="AC9" s="46">
        <f t="shared" si="0"/>
        <v>0</v>
      </c>
      <c r="AD9" s="46">
        <f t="shared" si="0"/>
        <v>0</v>
      </c>
      <c r="AE9" s="46">
        <f t="shared" si="0"/>
        <v>0</v>
      </c>
      <c r="AF9" s="46">
        <f t="shared" si="0"/>
        <v>0</v>
      </c>
      <c r="AG9" s="46">
        <f t="shared" si="0"/>
        <v>0</v>
      </c>
      <c r="AH9" s="46">
        <f t="shared" si="0"/>
        <v>0</v>
      </c>
      <c r="AI9" s="46">
        <f t="shared" si="0"/>
        <v>0</v>
      </c>
      <c r="AJ9" s="46">
        <f t="shared" si="0"/>
        <v>0</v>
      </c>
      <c r="AK9" s="46">
        <f t="shared" si="0"/>
        <v>0</v>
      </c>
      <c r="AL9" s="46">
        <f t="shared" si="0"/>
        <v>0</v>
      </c>
      <c r="AM9" s="46">
        <f t="shared" si="0"/>
        <v>0</v>
      </c>
      <c r="AN9" s="46">
        <f t="shared" si="0"/>
        <v>0</v>
      </c>
      <c r="AO9" s="46">
        <f t="shared" si="0"/>
        <v>0</v>
      </c>
      <c r="AP9" s="46">
        <f t="shared" si="0"/>
        <v>0</v>
      </c>
      <c r="AQ9" s="46">
        <f t="shared" si="0"/>
        <v>0</v>
      </c>
      <c r="AR9" s="46">
        <f t="shared" si="0"/>
        <v>0</v>
      </c>
      <c r="AS9" s="46">
        <f t="shared" si="0"/>
        <v>0</v>
      </c>
      <c r="AT9" s="46">
        <f t="shared" si="0"/>
        <v>0</v>
      </c>
      <c r="AU9" s="46">
        <f t="shared" si="0"/>
        <v>0</v>
      </c>
      <c r="AV9" s="46">
        <f t="shared" si="0"/>
        <v>0</v>
      </c>
      <c r="AW9" s="46">
        <f t="shared" si="0"/>
        <v>0</v>
      </c>
      <c r="AX9" s="46">
        <f t="shared" si="0"/>
        <v>0</v>
      </c>
      <c r="AY9" s="46">
        <f t="shared" si="0"/>
        <v>0</v>
      </c>
      <c r="AZ9" s="46">
        <f t="shared" si="0"/>
        <v>0</v>
      </c>
      <c r="BA9" s="46">
        <f t="shared" si="0"/>
        <v>0</v>
      </c>
      <c r="BB9" s="46">
        <f t="shared" si="0"/>
        <v>0</v>
      </c>
      <c r="BC9" s="46">
        <f t="shared" si="0"/>
        <v>0</v>
      </c>
      <c r="BD9" s="43">
        <f t="shared" si="0"/>
        <v>0</v>
      </c>
      <c r="BE9" s="44"/>
    </row>
    <row r="10" spans="2:57">
      <c r="B10" s="58" t="s">
        <v>88</v>
      </c>
      <c r="C10" s="59" t="s">
        <v>7</v>
      </c>
      <c r="D10" s="59"/>
      <c r="E10" s="59"/>
      <c r="F10" s="60" t="s">
        <v>94</v>
      </c>
      <c r="G10" s="54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2"/>
      <c r="BE10" s="38">
        <f>COUNTA(G10:BD10)+IF(COUNTA(C10:D10)&gt;0, 1, 0)</f>
        <v>1</v>
      </c>
    </row>
    <row r="11" spans="2:57">
      <c r="B11" s="6" t="s">
        <v>89</v>
      </c>
      <c r="C11" s="61"/>
      <c r="D11" s="61" t="s">
        <v>7</v>
      </c>
      <c r="E11" s="61"/>
      <c r="F11" s="7" t="s">
        <v>95</v>
      </c>
      <c r="G11" s="20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2"/>
      <c r="BE11" s="39">
        <f t="shared" ref="BE11:BE59" si="1">COUNTA(G11:BD11)+IF(COUNTA(C11:D11)&gt;0, 1, 0)</f>
        <v>1</v>
      </c>
    </row>
    <row r="12" spans="2:57">
      <c r="B12" s="6" t="s">
        <v>90</v>
      </c>
      <c r="C12" s="61"/>
      <c r="D12" s="61"/>
      <c r="E12" s="61" t="s">
        <v>7</v>
      </c>
      <c r="F12" s="7" t="s">
        <v>96</v>
      </c>
      <c r="G12" s="20"/>
      <c r="H12" s="21"/>
      <c r="I12" s="21" t="s">
        <v>50</v>
      </c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2"/>
      <c r="BE12" s="39">
        <f t="shared" si="1"/>
        <v>1</v>
      </c>
    </row>
    <row r="13" spans="2:57">
      <c r="B13" s="6" t="s">
        <v>91</v>
      </c>
      <c r="C13" s="61" t="s">
        <v>7</v>
      </c>
      <c r="D13" s="61"/>
      <c r="E13" s="61"/>
      <c r="F13" s="7" t="s">
        <v>97</v>
      </c>
      <c r="G13" s="20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2"/>
      <c r="BE13" s="39">
        <f t="shared" si="1"/>
        <v>1</v>
      </c>
    </row>
    <row r="14" spans="2:57">
      <c r="B14" s="6" t="s">
        <v>92</v>
      </c>
      <c r="C14" s="61"/>
      <c r="D14" s="61" t="s">
        <v>7</v>
      </c>
      <c r="E14" s="61"/>
      <c r="F14" s="7" t="s">
        <v>98</v>
      </c>
      <c r="G14" s="20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2"/>
      <c r="BE14" s="39">
        <f t="shared" si="1"/>
        <v>1</v>
      </c>
    </row>
    <row r="15" spans="2:57">
      <c r="B15" s="6" t="s">
        <v>93</v>
      </c>
      <c r="C15" s="61"/>
      <c r="D15" s="61"/>
      <c r="E15" s="61" t="s">
        <v>7</v>
      </c>
      <c r="F15" s="7" t="s">
        <v>99</v>
      </c>
      <c r="G15" s="20"/>
      <c r="H15" s="21"/>
      <c r="I15" s="21"/>
      <c r="J15" s="21"/>
      <c r="K15" s="21"/>
      <c r="L15" s="21" t="s">
        <v>50</v>
      </c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2"/>
      <c r="BE15" s="39">
        <f t="shared" si="1"/>
        <v>1</v>
      </c>
    </row>
    <row r="16" spans="2:57">
      <c r="B16" s="6"/>
      <c r="C16" s="61"/>
      <c r="D16" s="61"/>
      <c r="E16" s="61"/>
      <c r="F16" s="7"/>
      <c r="G16" s="20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2"/>
      <c r="BE16" s="39">
        <f t="shared" si="1"/>
        <v>0</v>
      </c>
    </row>
    <row r="17" spans="2:57">
      <c r="B17" s="6"/>
      <c r="C17" s="61"/>
      <c r="D17" s="61"/>
      <c r="E17" s="61"/>
      <c r="F17" s="7"/>
      <c r="G17" s="20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2"/>
      <c r="BE17" s="39">
        <f t="shared" si="1"/>
        <v>0</v>
      </c>
    </row>
    <row r="18" spans="2:57">
      <c r="B18" s="6"/>
      <c r="C18" s="61"/>
      <c r="D18" s="61"/>
      <c r="E18" s="61"/>
      <c r="F18" s="7"/>
      <c r="G18" s="20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2"/>
      <c r="BE18" s="39">
        <f t="shared" si="1"/>
        <v>0</v>
      </c>
    </row>
    <row r="19" spans="2:57">
      <c r="B19" s="6"/>
      <c r="C19" s="61"/>
      <c r="D19" s="61"/>
      <c r="E19" s="61"/>
      <c r="F19" s="7"/>
      <c r="G19" s="20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2"/>
      <c r="BE19" s="39">
        <f t="shared" si="1"/>
        <v>0</v>
      </c>
    </row>
    <row r="20" spans="2:57">
      <c r="B20" s="6"/>
      <c r="C20" s="61"/>
      <c r="D20" s="61"/>
      <c r="E20" s="61"/>
      <c r="F20" s="7"/>
      <c r="G20" s="20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2"/>
      <c r="BE20" s="39">
        <f t="shared" si="1"/>
        <v>0</v>
      </c>
    </row>
    <row r="21" spans="2:57">
      <c r="B21" s="6"/>
      <c r="C21" s="61"/>
      <c r="D21" s="61"/>
      <c r="E21" s="61"/>
      <c r="F21" s="7"/>
      <c r="G21" s="20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2"/>
      <c r="BE21" s="39">
        <f t="shared" si="1"/>
        <v>0</v>
      </c>
    </row>
    <row r="22" spans="2:57">
      <c r="B22" s="6"/>
      <c r="C22" s="61"/>
      <c r="D22" s="61"/>
      <c r="E22" s="61"/>
      <c r="F22" s="7"/>
      <c r="G22" s="20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2"/>
      <c r="BE22" s="39">
        <f t="shared" si="1"/>
        <v>0</v>
      </c>
    </row>
    <row r="23" spans="2:57">
      <c r="B23" s="6"/>
      <c r="C23" s="61"/>
      <c r="D23" s="61"/>
      <c r="E23" s="61"/>
      <c r="F23" s="7"/>
      <c r="G23" s="20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2"/>
      <c r="BE23" s="39">
        <f t="shared" si="1"/>
        <v>0</v>
      </c>
    </row>
    <row r="24" spans="2:57">
      <c r="B24" s="6"/>
      <c r="C24" s="61"/>
      <c r="D24" s="61"/>
      <c r="E24" s="61"/>
      <c r="F24" s="7"/>
      <c r="G24" s="20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2"/>
      <c r="BE24" s="39">
        <f t="shared" si="1"/>
        <v>0</v>
      </c>
    </row>
    <row r="25" spans="2:57">
      <c r="B25" s="6"/>
      <c r="C25" s="61"/>
      <c r="D25" s="61"/>
      <c r="E25" s="61"/>
      <c r="F25" s="7"/>
      <c r="G25" s="20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2"/>
      <c r="BE25" s="39">
        <f t="shared" si="1"/>
        <v>0</v>
      </c>
    </row>
    <row r="26" spans="2:57">
      <c r="B26" s="6"/>
      <c r="C26" s="61"/>
      <c r="D26" s="61"/>
      <c r="E26" s="61"/>
      <c r="F26" s="7"/>
      <c r="G26" s="20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2"/>
      <c r="BE26" s="39">
        <f t="shared" si="1"/>
        <v>0</v>
      </c>
    </row>
    <row r="27" spans="2:57">
      <c r="B27" s="6"/>
      <c r="C27" s="61"/>
      <c r="D27" s="61"/>
      <c r="E27" s="61"/>
      <c r="F27" s="7"/>
      <c r="G27" s="20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2"/>
      <c r="BE27" s="39">
        <f t="shared" si="1"/>
        <v>0</v>
      </c>
    </row>
    <row r="28" spans="2:57">
      <c r="B28" s="6"/>
      <c r="C28" s="61"/>
      <c r="D28" s="61"/>
      <c r="E28" s="61"/>
      <c r="F28" s="7"/>
      <c r="G28" s="20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2"/>
      <c r="BE28" s="39">
        <f t="shared" si="1"/>
        <v>0</v>
      </c>
    </row>
    <row r="29" spans="2:57">
      <c r="B29" s="6"/>
      <c r="C29" s="61"/>
      <c r="D29" s="61"/>
      <c r="E29" s="61"/>
      <c r="F29" s="7"/>
      <c r="G29" s="20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2"/>
      <c r="BE29" s="39">
        <f t="shared" si="1"/>
        <v>0</v>
      </c>
    </row>
    <row r="30" spans="2:57">
      <c r="B30" s="6"/>
      <c r="C30" s="61"/>
      <c r="D30" s="61"/>
      <c r="E30" s="61"/>
      <c r="F30" s="7"/>
      <c r="G30" s="20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2"/>
      <c r="BE30" s="39">
        <f t="shared" si="1"/>
        <v>0</v>
      </c>
    </row>
    <row r="31" spans="2:57">
      <c r="B31" s="6"/>
      <c r="C31" s="61"/>
      <c r="D31" s="61"/>
      <c r="E31" s="61"/>
      <c r="F31" s="7"/>
      <c r="G31" s="20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2"/>
      <c r="BE31" s="39">
        <f t="shared" si="1"/>
        <v>0</v>
      </c>
    </row>
    <row r="32" spans="2:57">
      <c r="B32" s="6"/>
      <c r="C32" s="61"/>
      <c r="D32" s="61"/>
      <c r="E32" s="61"/>
      <c r="F32" s="7"/>
      <c r="G32" s="20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2"/>
      <c r="BE32" s="39">
        <f t="shared" si="1"/>
        <v>0</v>
      </c>
    </row>
    <row r="33" spans="2:57">
      <c r="B33" s="6"/>
      <c r="C33" s="61"/>
      <c r="D33" s="61"/>
      <c r="E33" s="61"/>
      <c r="F33" s="7"/>
      <c r="G33" s="20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2"/>
      <c r="BE33" s="39">
        <f t="shared" si="1"/>
        <v>0</v>
      </c>
    </row>
    <row r="34" spans="2:57">
      <c r="B34" s="6"/>
      <c r="C34" s="61"/>
      <c r="D34" s="61"/>
      <c r="E34" s="61"/>
      <c r="F34" s="7"/>
      <c r="G34" s="20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2"/>
      <c r="BE34" s="39">
        <f t="shared" si="1"/>
        <v>0</v>
      </c>
    </row>
    <row r="35" spans="2:57">
      <c r="B35" s="6"/>
      <c r="C35" s="61"/>
      <c r="D35" s="61"/>
      <c r="E35" s="61"/>
      <c r="F35" s="7"/>
      <c r="G35" s="20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2"/>
      <c r="BE35" s="39">
        <f t="shared" si="1"/>
        <v>0</v>
      </c>
    </row>
    <row r="36" spans="2:57">
      <c r="B36" s="6"/>
      <c r="C36" s="61"/>
      <c r="D36" s="61"/>
      <c r="E36" s="61"/>
      <c r="F36" s="7"/>
      <c r="G36" s="20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2"/>
      <c r="BE36" s="39">
        <f t="shared" si="1"/>
        <v>0</v>
      </c>
    </row>
    <row r="37" spans="2:57">
      <c r="B37" s="6"/>
      <c r="C37" s="61"/>
      <c r="D37" s="61"/>
      <c r="E37" s="61"/>
      <c r="F37" s="7"/>
      <c r="G37" s="20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2"/>
      <c r="BE37" s="39">
        <f t="shared" si="1"/>
        <v>0</v>
      </c>
    </row>
    <row r="38" spans="2:57">
      <c r="B38" s="6"/>
      <c r="C38" s="61"/>
      <c r="D38" s="61"/>
      <c r="E38" s="61"/>
      <c r="F38" s="7"/>
      <c r="G38" s="20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2"/>
      <c r="BE38" s="39">
        <f t="shared" si="1"/>
        <v>0</v>
      </c>
    </row>
    <row r="39" spans="2:57">
      <c r="B39" s="6"/>
      <c r="C39" s="61"/>
      <c r="D39" s="61"/>
      <c r="E39" s="61"/>
      <c r="F39" s="7"/>
      <c r="G39" s="20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2"/>
      <c r="BE39" s="39">
        <f t="shared" si="1"/>
        <v>0</v>
      </c>
    </row>
    <row r="40" spans="2:57">
      <c r="B40" s="6"/>
      <c r="C40" s="61"/>
      <c r="D40" s="61"/>
      <c r="E40" s="61"/>
      <c r="F40" s="7"/>
      <c r="G40" s="20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2"/>
      <c r="BE40" s="39">
        <f t="shared" si="1"/>
        <v>0</v>
      </c>
    </row>
    <row r="41" spans="2:57">
      <c r="B41" s="6"/>
      <c r="C41" s="61"/>
      <c r="D41" s="61"/>
      <c r="E41" s="61"/>
      <c r="F41" s="7"/>
      <c r="G41" s="20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2"/>
      <c r="BE41" s="39">
        <f t="shared" si="1"/>
        <v>0</v>
      </c>
    </row>
    <row r="42" spans="2:57">
      <c r="B42" s="6"/>
      <c r="C42" s="61"/>
      <c r="D42" s="61"/>
      <c r="E42" s="61"/>
      <c r="F42" s="7"/>
      <c r="G42" s="20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2"/>
      <c r="BE42" s="39">
        <f t="shared" si="1"/>
        <v>0</v>
      </c>
    </row>
    <row r="43" spans="2:57">
      <c r="B43" s="6"/>
      <c r="C43" s="61"/>
      <c r="D43" s="61"/>
      <c r="E43" s="61"/>
      <c r="F43" s="7"/>
      <c r="G43" s="20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2"/>
      <c r="BE43" s="39">
        <f t="shared" si="1"/>
        <v>0</v>
      </c>
    </row>
    <row r="44" spans="2:57">
      <c r="B44" s="6"/>
      <c r="C44" s="61"/>
      <c r="D44" s="61"/>
      <c r="E44" s="61"/>
      <c r="F44" s="7"/>
      <c r="G44" s="20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2"/>
      <c r="BE44" s="39">
        <f t="shared" si="1"/>
        <v>0</v>
      </c>
    </row>
    <row r="45" spans="2:57">
      <c r="B45" s="6"/>
      <c r="C45" s="61"/>
      <c r="D45" s="61"/>
      <c r="E45" s="61"/>
      <c r="F45" s="7"/>
      <c r="G45" s="20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2"/>
      <c r="BE45" s="39">
        <f t="shared" si="1"/>
        <v>0</v>
      </c>
    </row>
    <row r="46" spans="2:57">
      <c r="B46" s="6"/>
      <c r="C46" s="61"/>
      <c r="D46" s="61"/>
      <c r="E46" s="61"/>
      <c r="F46" s="7"/>
      <c r="G46" s="20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2"/>
      <c r="BE46" s="39">
        <f t="shared" si="1"/>
        <v>0</v>
      </c>
    </row>
    <row r="47" spans="2:57">
      <c r="B47" s="6"/>
      <c r="C47" s="61"/>
      <c r="D47" s="61"/>
      <c r="E47" s="61"/>
      <c r="F47" s="7"/>
      <c r="G47" s="20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2"/>
      <c r="BE47" s="39">
        <f t="shared" si="1"/>
        <v>0</v>
      </c>
    </row>
    <row r="48" spans="2:57">
      <c r="B48" s="6"/>
      <c r="C48" s="61"/>
      <c r="D48" s="61"/>
      <c r="E48" s="61"/>
      <c r="F48" s="7"/>
      <c r="G48" s="20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2"/>
      <c r="BE48" s="39">
        <f t="shared" si="1"/>
        <v>0</v>
      </c>
    </row>
    <row r="49" spans="2:57">
      <c r="B49" s="6"/>
      <c r="C49" s="61"/>
      <c r="D49" s="61"/>
      <c r="E49" s="61"/>
      <c r="F49" s="7"/>
      <c r="G49" s="20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2"/>
      <c r="BE49" s="39">
        <f t="shared" si="1"/>
        <v>0</v>
      </c>
    </row>
    <row r="50" spans="2:57">
      <c r="B50" s="6"/>
      <c r="C50" s="61"/>
      <c r="D50" s="61"/>
      <c r="E50" s="61"/>
      <c r="F50" s="7"/>
      <c r="G50" s="20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2"/>
      <c r="BE50" s="39">
        <f t="shared" si="1"/>
        <v>0</v>
      </c>
    </row>
    <row r="51" spans="2:57">
      <c r="B51" s="6"/>
      <c r="C51" s="61"/>
      <c r="D51" s="61"/>
      <c r="E51" s="61"/>
      <c r="F51" s="7"/>
      <c r="G51" s="20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2"/>
      <c r="BE51" s="39">
        <f t="shared" si="1"/>
        <v>0</v>
      </c>
    </row>
    <row r="52" spans="2:57">
      <c r="B52" s="6"/>
      <c r="C52" s="61"/>
      <c r="D52" s="61"/>
      <c r="E52" s="61"/>
      <c r="F52" s="7"/>
      <c r="G52" s="20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2"/>
      <c r="BE52" s="39">
        <f t="shared" si="1"/>
        <v>0</v>
      </c>
    </row>
    <row r="53" spans="2:57">
      <c r="B53" s="6"/>
      <c r="C53" s="61"/>
      <c r="D53" s="61"/>
      <c r="E53" s="61"/>
      <c r="F53" s="7"/>
      <c r="G53" s="20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2"/>
      <c r="BE53" s="39">
        <f t="shared" si="1"/>
        <v>0</v>
      </c>
    </row>
    <row r="54" spans="2:57">
      <c r="B54" s="6"/>
      <c r="C54" s="61"/>
      <c r="D54" s="61"/>
      <c r="E54" s="61"/>
      <c r="F54" s="7"/>
      <c r="G54" s="20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2"/>
      <c r="BE54" s="39">
        <f t="shared" si="1"/>
        <v>0</v>
      </c>
    </row>
    <row r="55" spans="2:57">
      <c r="B55" s="6"/>
      <c r="C55" s="61"/>
      <c r="D55" s="61"/>
      <c r="E55" s="61"/>
      <c r="F55" s="7"/>
      <c r="G55" s="20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2"/>
      <c r="BE55" s="39">
        <f t="shared" si="1"/>
        <v>0</v>
      </c>
    </row>
    <row r="56" spans="2:57">
      <c r="B56" s="6"/>
      <c r="C56" s="61"/>
      <c r="D56" s="61"/>
      <c r="E56" s="61"/>
      <c r="F56" s="7"/>
      <c r="G56" s="20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2"/>
      <c r="BE56" s="39">
        <f t="shared" si="1"/>
        <v>0</v>
      </c>
    </row>
    <row r="57" spans="2:57">
      <c r="B57" s="6"/>
      <c r="C57" s="61"/>
      <c r="D57" s="61"/>
      <c r="E57" s="61"/>
      <c r="F57" s="7"/>
      <c r="G57" s="20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2"/>
      <c r="BE57" s="39">
        <f t="shared" si="1"/>
        <v>0</v>
      </c>
    </row>
    <row r="58" spans="2:57">
      <c r="B58" s="6"/>
      <c r="C58" s="61"/>
      <c r="D58" s="61"/>
      <c r="E58" s="61"/>
      <c r="F58" s="7"/>
      <c r="G58" s="20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2"/>
      <c r="BE58" s="39">
        <f t="shared" si="1"/>
        <v>0</v>
      </c>
    </row>
    <row r="59" spans="2:57" ht="13.5" thickBot="1">
      <c r="B59" s="8"/>
      <c r="C59" s="62"/>
      <c r="D59" s="62"/>
      <c r="E59" s="62"/>
      <c r="F59" s="9"/>
      <c r="G59" s="23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5"/>
      <c r="BE59" s="40">
        <f t="shared" si="1"/>
        <v>0</v>
      </c>
    </row>
  </sheetData>
  <mergeCells count="6">
    <mergeCell ref="B2:F2"/>
    <mergeCell ref="G2:AJ2"/>
    <mergeCell ref="B3:K3"/>
    <mergeCell ref="B4:B8"/>
    <mergeCell ref="C4:E8"/>
    <mergeCell ref="F4:F8"/>
  </mergeCells>
  <conditionalFormatting sqref="BE9:BE59">
    <cfRule type="cellIs" dxfId="100" priority="7" stopIfTrue="1" operator="equal">
      <formula>0</formula>
    </cfRule>
  </conditionalFormatting>
  <conditionalFormatting sqref="G4:BD8">
    <cfRule type="expression" dxfId="99" priority="5" stopIfTrue="1">
      <formula>LEN(G$5)&gt;0</formula>
    </cfRule>
    <cfRule type="expression" dxfId="98" priority="6" stopIfTrue="1">
      <formula>LEN(G$6)&gt;0</formula>
    </cfRule>
  </conditionalFormatting>
  <conditionalFormatting sqref="G10:BD59">
    <cfRule type="expression" dxfId="97" priority="4" stopIfTrue="1">
      <formula>LEN(G10)=1</formula>
    </cfRule>
  </conditionalFormatting>
  <conditionalFormatting sqref="G9:BD9">
    <cfRule type="cellIs" dxfId="96" priority="3" stopIfTrue="1" operator="equal">
      <formula>0</formula>
    </cfRule>
  </conditionalFormatting>
  <conditionalFormatting sqref="B10:F59">
    <cfRule type="expression" dxfId="95" priority="1" stopIfTrue="1">
      <formula>LEN($C10)&gt;0</formula>
    </cfRule>
    <cfRule type="expression" dxfId="94" priority="2" stopIfTrue="1">
      <formula>LEN($D10)&gt;0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7030A0"/>
  </sheetPr>
  <dimension ref="B2:P26"/>
  <sheetViews>
    <sheetView showGridLines="0" tabSelected="1" zoomScale="59" zoomScaleNormal="59" workbookViewId="0"/>
  </sheetViews>
  <sheetFormatPr baseColWidth="10" defaultColWidth="9.140625" defaultRowHeight="15"/>
  <cols>
    <col min="1" max="1" width="1.7109375" customWidth="1"/>
    <col min="2" max="2" width="55.7109375" customWidth="1"/>
    <col min="3" max="3" width="1.7109375" customWidth="1"/>
    <col min="4" max="4" width="55.7109375" customWidth="1"/>
    <col min="5" max="5" width="1.7109375" customWidth="1"/>
    <col min="6" max="6" width="55.7109375" customWidth="1"/>
    <col min="7" max="7" width="1.7109375" customWidth="1"/>
    <col min="8" max="8" width="55.7109375" customWidth="1"/>
    <col min="9" max="9" width="1.7109375" customWidth="1"/>
    <col min="10" max="10" width="55.7109375" customWidth="1"/>
    <col min="11" max="11" width="1.7109375" customWidth="1"/>
    <col min="12" max="12" width="55.7109375" customWidth="1"/>
    <col min="13" max="13" width="1.7109375" customWidth="1"/>
    <col min="14" max="14" width="55.7109375" customWidth="1"/>
    <col min="15" max="15" width="1.7109375" customWidth="1"/>
    <col min="16" max="16" width="55.7109375" customWidth="1"/>
    <col min="17" max="17" width="1.7109375" customWidth="1"/>
  </cols>
  <sheetData>
    <row r="2" spans="2:16" ht="26.25">
      <c r="B2" s="108" t="s">
        <v>242</v>
      </c>
      <c r="C2" s="109"/>
      <c r="D2" s="109"/>
      <c r="E2" s="97"/>
      <c r="F2" s="108" t="s">
        <v>242</v>
      </c>
      <c r="G2" s="109"/>
      <c r="H2" s="109"/>
      <c r="I2" s="97"/>
      <c r="J2" s="108" t="s">
        <v>242</v>
      </c>
      <c r="K2" s="109"/>
      <c r="L2" s="109"/>
      <c r="M2" s="97"/>
      <c r="N2" s="108" t="s">
        <v>242</v>
      </c>
      <c r="O2" s="109"/>
      <c r="P2" s="109"/>
    </row>
    <row r="4" spans="2:16" ht="21">
      <c r="B4" s="96" t="s">
        <v>10</v>
      </c>
      <c r="D4" s="96" t="s">
        <v>262</v>
      </c>
    </row>
    <row r="5" spans="2:16" ht="80.099999999999994" customHeight="1">
      <c r="B5" s="86" t="s">
        <v>257</v>
      </c>
      <c r="D5" s="86" t="s">
        <v>263</v>
      </c>
    </row>
    <row r="7" spans="2:16" s="85" customFormat="1" ht="30" customHeight="1">
      <c r="B7" s="108" t="s">
        <v>238</v>
      </c>
      <c r="C7" s="109"/>
      <c r="D7" s="109"/>
      <c r="F7" s="108" t="s">
        <v>239</v>
      </c>
      <c r="G7" s="109"/>
      <c r="H7" s="109"/>
      <c r="J7" s="108" t="s">
        <v>240</v>
      </c>
      <c r="K7" s="109"/>
      <c r="L7" s="109"/>
      <c r="N7" s="108" t="s">
        <v>241</v>
      </c>
      <c r="O7" s="109"/>
      <c r="P7" s="109"/>
    </row>
    <row r="8" spans="2:16" ht="18.75">
      <c r="B8" s="98" t="s">
        <v>253</v>
      </c>
      <c r="D8" s="98" t="s">
        <v>254</v>
      </c>
      <c r="F8" s="98" t="s">
        <v>253</v>
      </c>
      <c r="H8" s="98" t="s">
        <v>254</v>
      </c>
      <c r="J8" s="98" t="s">
        <v>253</v>
      </c>
      <c r="L8" s="98" t="s">
        <v>254</v>
      </c>
      <c r="N8" s="98" t="s">
        <v>253</v>
      </c>
      <c r="P8" s="98" t="s">
        <v>254</v>
      </c>
    </row>
    <row r="10" spans="2:16" ht="21">
      <c r="B10" s="88" t="s">
        <v>5</v>
      </c>
      <c r="C10" s="32"/>
      <c r="D10" s="32"/>
      <c r="E10" s="32"/>
      <c r="F10" s="90" t="s">
        <v>8</v>
      </c>
      <c r="G10" s="32"/>
      <c r="H10" s="91" t="s">
        <v>87</v>
      </c>
      <c r="I10" s="32"/>
      <c r="J10" s="92" t="s">
        <v>121</v>
      </c>
      <c r="K10" s="32"/>
      <c r="L10" s="93" t="s">
        <v>118</v>
      </c>
      <c r="M10" s="32"/>
      <c r="N10" s="95" t="s">
        <v>122</v>
      </c>
      <c r="O10" s="32"/>
      <c r="P10" s="94" t="s">
        <v>117</v>
      </c>
    </row>
    <row r="11" spans="2:16" ht="80.099999999999994" customHeight="1">
      <c r="B11" s="86" t="s">
        <v>258</v>
      </c>
      <c r="C11" s="32"/>
      <c r="D11" s="32"/>
      <c r="E11" s="32"/>
      <c r="F11" s="86" t="s">
        <v>259</v>
      </c>
      <c r="G11" s="32"/>
      <c r="H11" s="86" t="s">
        <v>171</v>
      </c>
      <c r="I11" s="32"/>
      <c r="J11" s="86" t="s">
        <v>9</v>
      </c>
      <c r="K11" s="32"/>
      <c r="L11" s="86" t="s">
        <v>170</v>
      </c>
      <c r="M11" s="32"/>
      <c r="N11" s="86" t="s">
        <v>169</v>
      </c>
      <c r="O11" s="32"/>
      <c r="P11" s="86" t="s">
        <v>168</v>
      </c>
    </row>
    <row r="12" spans="2:16"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</row>
    <row r="13" spans="2:16" ht="21">
      <c r="B13" s="88" t="s">
        <v>178</v>
      </c>
      <c r="C13" s="32"/>
      <c r="D13" s="89" t="s">
        <v>243</v>
      </c>
      <c r="E13" s="32"/>
      <c r="F13" s="90" t="s">
        <v>24</v>
      </c>
      <c r="G13" s="32"/>
      <c r="H13" s="91" t="s">
        <v>247</v>
      </c>
      <c r="I13" s="32"/>
      <c r="J13" s="92" t="s">
        <v>113</v>
      </c>
      <c r="K13" s="32"/>
      <c r="L13" s="93" t="s">
        <v>175</v>
      </c>
      <c r="M13" s="32"/>
      <c r="N13" s="95" t="s">
        <v>115</v>
      </c>
      <c r="O13" s="32"/>
      <c r="P13" s="94" t="s">
        <v>119</v>
      </c>
    </row>
    <row r="14" spans="2:16" ht="80.099999999999994" customHeight="1">
      <c r="B14" s="86" t="s">
        <v>180</v>
      </c>
      <c r="C14" s="32"/>
      <c r="D14" s="86" t="s">
        <v>234</v>
      </c>
      <c r="E14" s="32"/>
      <c r="F14" s="86" t="s">
        <v>174</v>
      </c>
      <c r="G14" s="32"/>
      <c r="H14" s="86" t="s">
        <v>173</v>
      </c>
      <c r="I14" s="32"/>
      <c r="J14" s="86" t="s">
        <v>164</v>
      </c>
      <c r="K14" s="32"/>
      <c r="L14" s="86" t="s">
        <v>162</v>
      </c>
      <c r="M14" s="32"/>
      <c r="N14" s="86" t="s">
        <v>165</v>
      </c>
      <c r="O14" s="32"/>
      <c r="P14" s="86" t="s">
        <v>167</v>
      </c>
    </row>
    <row r="15" spans="2:16"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</row>
    <row r="16" spans="2:16" ht="21">
      <c r="B16" s="88" t="s">
        <v>179</v>
      </c>
      <c r="C16" s="32"/>
      <c r="D16" s="89" t="s">
        <v>244</v>
      </c>
      <c r="E16" s="32"/>
      <c r="F16" s="90" t="s">
        <v>25</v>
      </c>
      <c r="G16" s="32"/>
      <c r="H16" s="91" t="s">
        <v>248</v>
      </c>
      <c r="I16" s="32"/>
      <c r="J16" s="92" t="s">
        <v>112</v>
      </c>
      <c r="K16" s="32"/>
      <c r="L16" s="93" t="s">
        <v>114</v>
      </c>
      <c r="M16" s="32"/>
      <c r="N16" s="95" t="s">
        <v>116</v>
      </c>
      <c r="O16" s="32"/>
      <c r="P16" s="94" t="s">
        <v>120</v>
      </c>
    </row>
    <row r="17" spans="2:16" ht="80.099999999999994" customHeight="1">
      <c r="B17" s="87" t="s">
        <v>181</v>
      </c>
      <c r="C17" s="32"/>
      <c r="D17" s="86" t="s">
        <v>235</v>
      </c>
      <c r="E17" s="32"/>
      <c r="F17" s="86" t="s">
        <v>260</v>
      </c>
      <c r="G17" s="32"/>
      <c r="H17" s="86" t="s">
        <v>172</v>
      </c>
      <c r="I17" s="32"/>
      <c r="J17" s="86" t="s">
        <v>163</v>
      </c>
      <c r="K17" s="32"/>
      <c r="L17" s="86" t="s">
        <v>161</v>
      </c>
      <c r="M17" s="32"/>
      <c r="N17" s="86" t="s">
        <v>166</v>
      </c>
      <c r="O17" s="32"/>
      <c r="P17" s="86" t="s">
        <v>160</v>
      </c>
    </row>
    <row r="18" spans="2:16">
      <c r="B18" s="32"/>
      <c r="C18" s="32"/>
      <c r="D18" s="32"/>
      <c r="E18" s="32"/>
      <c r="G18" s="32"/>
      <c r="H18" s="32"/>
      <c r="I18" s="32"/>
      <c r="J18" s="32"/>
      <c r="K18" s="32"/>
      <c r="L18" s="32"/>
      <c r="M18" s="32"/>
      <c r="N18" s="32"/>
      <c r="O18" s="32"/>
      <c r="P18" s="32"/>
    </row>
    <row r="19" spans="2:16" ht="21">
      <c r="B19" s="88" t="s">
        <v>182</v>
      </c>
      <c r="C19" s="32"/>
      <c r="D19" s="89" t="s">
        <v>245</v>
      </c>
      <c r="E19" s="32"/>
      <c r="G19" s="32"/>
      <c r="H19" s="32"/>
      <c r="I19" s="32"/>
      <c r="K19" s="32"/>
      <c r="L19" s="93" t="s">
        <v>249</v>
      </c>
      <c r="M19" s="32"/>
      <c r="O19" s="32"/>
      <c r="P19" s="94" t="s">
        <v>250</v>
      </c>
    </row>
    <row r="20" spans="2:16" ht="80.099999999999994" customHeight="1">
      <c r="B20" s="87" t="s">
        <v>183</v>
      </c>
      <c r="C20" s="32"/>
      <c r="D20" s="86" t="s">
        <v>236</v>
      </c>
      <c r="E20" s="32"/>
      <c r="G20" s="32"/>
      <c r="H20" s="32"/>
      <c r="I20" s="32"/>
      <c r="K20" s="32"/>
      <c r="L20" s="86" t="s">
        <v>159</v>
      </c>
      <c r="M20" s="32"/>
      <c r="O20" s="32"/>
      <c r="P20" s="86" t="s">
        <v>176</v>
      </c>
    </row>
    <row r="21" spans="2:16">
      <c r="B21" s="32"/>
      <c r="C21" s="32"/>
      <c r="D21" s="32"/>
      <c r="E21" s="32"/>
      <c r="G21" s="32"/>
      <c r="H21" s="32"/>
      <c r="I21" s="32"/>
      <c r="J21" s="32"/>
      <c r="K21" s="32"/>
      <c r="L21" s="32"/>
      <c r="M21" s="32"/>
      <c r="N21" s="32"/>
      <c r="O21" s="32"/>
      <c r="P21" s="32"/>
    </row>
    <row r="22" spans="2:16" ht="21">
      <c r="B22" s="88" t="s">
        <v>184</v>
      </c>
      <c r="C22" s="32"/>
      <c r="D22" s="89" t="s">
        <v>246</v>
      </c>
      <c r="E22" s="32"/>
      <c r="G22" s="32"/>
      <c r="H22" s="32"/>
      <c r="I22" s="32"/>
      <c r="N22" s="32"/>
      <c r="O22" s="32"/>
      <c r="P22" s="94" t="s">
        <v>251</v>
      </c>
    </row>
    <row r="23" spans="2:16" ht="80.099999999999994" customHeight="1">
      <c r="B23" s="87" t="s">
        <v>185</v>
      </c>
      <c r="C23" s="32"/>
      <c r="D23" s="86" t="s">
        <v>237</v>
      </c>
      <c r="E23" s="32"/>
      <c r="G23" s="32"/>
      <c r="H23" s="32"/>
      <c r="I23" s="32"/>
      <c r="N23" s="32"/>
      <c r="O23" s="32"/>
      <c r="P23" s="86" t="s">
        <v>256</v>
      </c>
    </row>
    <row r="24" spans="2:16">
      <c r="E24" s="32"/>
      <c r="G24" s="32"/>
      <c r="H24" s="32"/>
      <c r="I24" s="32"/>
      <c r="N24" s="32"/>
      <c r="O24" s="32"/>
      <c r="P24" s="32"/>
    </row>
    <row r="25" spans="2:16" ht="21">
      <c r="P25" s="94" t="s">
        <v>252</v>
      </c>
    </row>
    <row r="26" spans="2:16" ht="80.099999999999994" customHeight="1">
      <c r="P26" s="86" t="s">
        <v>177</v>
      </c>
    </row>
  </sheetData>
  <mergeCells count="8">
    <mergeCell ref="B7:D7"/>
    <mergeCell ref="F7:H7"/>
    <mergeCell ref="J7:L7"/>
    <mergeCell ref="N7:P7"/>
    <mergeCell ref="B2:D2"/>
    <mergeCell ref="F2:H2"/>
    <mergeCell ref="J2:L2"/>
    <mergeCell ref="N2:P2"/>
  </mergeCells>
  <hyperlinks>
    <hyperlink ref="B10" location="BS!A1" display="Business Services"/>
    <hyperlink ref="H10" location="'BS to IO'!A1" display="Business Services to Information Objects"/>
    <hyperlink ref="J10" location="ISS!A1" display="IS Services"/>
    <hyperlink ref="L10" location="'BS to ISS'!A1" display="Business Services to IS Services"/>
    <hyperlink ref="J13" location="LISC!A1" display="Logical IS Components"/>
    <hyperlink ref="L16" location="'ISS to LISC'!A1" display="IS Services to Logical IS Components"/>
    <hyperlink ref="L13" location="'ISS to IO'!A1" display="IS Services to Information Objects"/>
    <hyperlink ref="B4" location="BObj!A1" display="Business Objectives"/>
    <hyperlink ref="F10" location="IO!A1" display="Information Objects"/>
    <hyperlink ref="F13" location="LIC!A1" display="Logical Information Components"/>
    <hyperlink ref="F16" location="PIC!A1" display="Physical Information Components"/>
    <hyperlink ref="J16" location="PISC!A1" display="Physical IS Components"/>
    <hyperlink ref="L19" location="'LISC to PISC'!A1" display="Log. IS Comp. to Phys. IS Comp."/>
    <hyperlink ref="L22" location="'IS to IO x-Ref'!A1" display="Information System Services to Information Objects Cross-References"/>
    <hyperlink ref="N10" location="TIS!A1" display="TI Services"/>
    <hyperlink ref="P10" location="'BS to TIS'!A1" display="Business Services to TI Services"/>
    <hyperlink ref="N13" location="LTIC!A1" display="Logical TI Components"/>
    <hyperlink ref="P16" location="'TIS to LTIC'!A1" display="TI Services to Logical TI Components"/>
    <hyperlink ref="P13" location="'ISS to TIS'!A1" display="IS Services to TI Services"/>
    <hyperlink ref="N16" location="PTIC!A1" display="Physical TI Components"/>
    <hyperlink ref="P22" location="'LTIC to PTIC'!A1" display="Log. TI Comp. to Phys. TI Comp."/>
    <hyperlink ref="P19" location="'LISC to LTIC'!A1" display="Log. IS Comp. to Log. TI Comp."/>
    <hyperlink ref="B13" location="LBC!A1" display="Logical Business Component"/>
    <hyperlink ref="D10" location="'Business Services'!A1" display="Business Services"/>
    <hyperlink ref="B16" location="LPC!A1" display="Logical Process Component"/>
    <hyperlink ref="B19" location="LGC!A1" display="Logical Governance Component"/>
    <hyperlink ref="B22" location="LOC!A1" display="Logical Organisational Component"/>
    <hyperlink ref="D13" location="'BS to LBC'!A1" display="Bus Services to Log. Bus Comp."/>
    <hyperlink ref="D16" location="'BS to LPC'!A1" display="Bus Services to Log. Process Comp."/>
    <hyperlink ref="D19" location="'BS to LGC'!A1" display="Bus Services to Log. Governance Comp."/>
    <hyperlink ref="D22" location="'BS to LOC'!A1" display="Bus Services to Log. Organisational Comp."/>
    <hyperlink ref="H13" location="'IO to LIC'!A1" display="Inf. Objects to Log. Information Comp."/>
    <hyperlink ref="H16" location="'LIC to PIC'!A1" display="Log. Inf Comp. to Phys. Inf Comp."/>
    <hyperlink ref="P25" location="'PISC to PTIC'!A1" display="Phys. IS Comp. to Phys. TI Comp."/>
    <hyperlink ref="D4" location="BObj!A1" display="Business Objectives"/>
  </hyperlink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C00000"/>
  </sheetPr>
  <dimension ref="A1:X204"/>
  <sheetViews>
    <sheetView showGridLines="0" zoomScale="85" zoomScaleNormal="85" workbookViewId="0">
      <pane ySplit="4" topLeftCell="A5" activePane="bottomLeft" state="frozen"/>
      <selection activeCell="B21" sqref="B21"/>
      <selection pane="bottomLeft" activeCell="A5" sqref="A5"/>
    </sheetView>
  </sheetViews>
  <sheetFormatPr baseColWidth="10" defaultColWidth="9.140625" defaultRowHeight="15"/>
  <cols>
    <col min="1" max="1" width="1.7109375" customWidth="1"/>
    <col min="2" max="2" width="15.7109375" customWidth="1"/>
    <col min="3" max="5" width="3.7109375" customWidth="1"/>
    <col min="6" max="6" width="50.7109375" customWidth="1"/>
    <col min="7" max="7" width="100.7109375" customWidth="1"/>
    <col min="8" max="8" width="1.7109375" customWidth="1"/>
    <col min="9" max="11" width="3.7109375" customWidth="1"/>
    <col min="18" max="24" width="3.7109375" customWidth="1"/>
  </cols>
  <sheetData>
    <row r="1" spans="1:24" ht="15.75" thickBo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24" ht="28.5" customHeight="1" thickBot="1">
      <c r="A2" s="13"/>
      <c r="B2" s="110" t="str">
        <f>INDEX!J10</f>
        <v>IS Services</v>
      </c>
      <c r="C2" s="111"/>
      <c r="D2" s="111"/>
      <c r="E2" s="111"/>
      <c r="F2" s="112"/>
      <c r="G2" s="41" t="str">
        <f>INDEX!J11</f>
        <v>An Information System Service describes what an application needs to provide to support or automate a Business Service.</v>
      </c>
      <c r="I2" s="118" t="s">
        <v>23</v>
      </c>
      <c r="J2" s="119"/>
      <c r="K2" s="120"/>
    </row>
    <row r="3" spans="1:24" ht="15.75" thickBot="1">
      <c r="A3" s="13"/>
      <c r="B3" s="113" t="s">
        <v>0</v>
      </c>
      <c r="C3" s="114"/>
      <c r="D3" s="114"/>
      <c r="E3" s="114"/>
      <c r="F3" s="114"/>
      <c r="G3" s="115"/>
      <c r="I3" s="74"/>
      <c r="J3" s="116" t="s">
        <v>22</v>
      </c>
      <c r="K3" s="117"/>
    </row>
    <row r="4" spans="1:24" ht="68.25" thickBot="1">
      <c r="A4" s="13"/>
      <c r="B4" s="1" t="s">
        <v>1</v>
      </c>
      <c r="C4" s="10" t="s">
        <v>2</v>
      </c>
      <c r="D4" s="10" t="s">
        <v>3</v>
      </c>
      <c r="E4" s="10" t="s">
        <v>11</v>
      </c>
      <c r="F4" s="2" t="s">
        <v>4</v>
      </c>
      <c r="G4" s="11" t="s">
        <v>0</v>
      </c>
      <c r="I4" s="75" t="s">
        <v>19</v>
      </c>
      <c r="J4" s="76" t="s">
        <v>20</v>
      </c>
      <c r="K4" s="77" t="s">
        <v>21</v>
      </c>
      <c r="R4" s="12">
        <v>0</v>
      </c>
      <c r="S4" s="12">
        <v>0</v>
      </c>
      <c r="T4" s="12">
        <v>0</v>
      </c>
      <c r="U4" s="12"/>
      <c r="V4" s="12"/>
      <c r="W4" s="12"/>
      <c r="X4" s="12"/>
    </row>
    <row r="5" spans="1:24">
      <c r="A5" s="13"/>
      <c r="B5" s="35" t="str">
        <f t="shared" ref="B5:B88" si="0">X5</f>
        <v>ISS.01</v>
      </c>
      <c r="C5" s="26" t="s">
        <v>7</v>
      </c>
      <c r="D5" s="26"/>
      <c r="E5" s="26"/>
      <c r="F5" s="28" t="str">
        <f t="shared" ref="F5:F10" si="1">CONCATENATE("Title -", B5)</f>
        <v>Title -ISS.01</v>
      </c>
      <c r="G5" s="29" t="str">
        <f t="shared" ref="G5:G10" si="2">CONCATENATE("Description - ", B5)</f>
        <v>Description - ISS.01</v>
      </c>
      <c r="I5" s="71"/>
      <c r="J5" s="78" t="s">
        <v>7</v>
      </c>
      <c r="K5" s="79"/>
      <c r="R5" s="12">
        <f xml:space="preserve"> IF(LEN($C5)&gt;0,R4+1,R4)</f>
        <v>1</v>
      </c>
      <c r="S5" s="12">
        <f>IF(LEN($C5)&gt;0, 0, IF(LEN($D5)&gt;0,S4+ 1,S4))</f>
        <v>0</v>
      </c>
      <c r="T5" s="12">
        <f>IF(COUNTA($C5:$D5)&gt;0, 0, IF(LEN($E5)&gt;0,T4+1,T4))</f>
        <v>0</v>
      </c>
      <c r="U5" s="12" t="str">
        <f t="shared" ref="U5:W20" si="3">IF(R5&lt;10, CONCATENATE("0", R5), R5)</f>
        <v>01</v>
      </c>
      <c r="V5" s="12" t="str">
        <f t="shared" si="3"/>
        <v>00</v>
      </c>
      <c r="W5" s="12" t="str">
        <f t="shared" si="3"/>
        <v>00</v>
      </c>
      <c r="X5" s="12" t="str">
        <f>IF(COUNTA($C5:$E5)=0, "", CONCATENATE("ISS.", U5, IF(LEN($C5)&gt;0,"", CONCATENATE(".", V5, IF(LEN($D5)&gt;0,"",IF(LEN($E5)&gt;0,CONCATENATE(".",W5)))))))</f>
        <v>ISS.01</v>
      </c>
    </row>
    <row r="6" spans="1:24">
      <c r="A6" s="13"/>
      <c r="B6" s="35" t="str">
        <f t="shared" si="0"/>
        <v>ISS.01.01</v>
      </c>
      <c r="C6" s="26"/>
      <c r="D6" s="26" t="s">
        <v>7</v>
      </c>
      <c r="E6" s="26"/>
      <c r="F6" s="28" t="str">
        <f t="shared" si="1"/>
        <v>Title -ISS.01.01</v>
      </c>
      <c r="G6" s="29" t="str">
        <f t="shared" si="2"/>
        <v>Description - ISS.01.01</v>
      </c>
      <c r="I6" s="72"/>
      <c r="J6" s="80" t="s">
        <v>7</v>
      </c>
      <c r="K6" s="81"/>
      <c r="R6" s="12">
        <f t="shared" ref="R6:R54" si="4" xml:space="preserve"> IF(LEN($C6)&gt;0,R5+1,R5)</f>
        <v>1</v>
      </c>
      <c r="S6" s="12">
        <f t="shared" ref="S6:S54" si="5">IF(LEN($C6)&gt;0, 0, IF(LEN($D6)&gt;0,S5+ 1,S5))</f>
        <v>1</v>
      </c>
      <c r="T6" s="12">
        <f t="shared" ref="T6:T54" si="6">IF(COUNTA($C6:$D6)&gt;0, 0, IF(LEN($E6)&gt;0,T5+1,T5))</f>
        <v>0</v>
      </c>
      <c r="U6" s="12" t="str">
        <f t="shared" si="3"/>
        <v>01</v>
      </c>
      <c r="V6" s="12" t="str">
        <f t="shared" si="3"/>
        <v>01</v>
      </c>
      <c r="W6" s="12" t="str">
        <f t="shared" si="3"/>
        <v>00</v>
      </c>
      <c r="X6" s="12" t="str">
        <f t="shared" ref="X6:X50" si="7">IF(COUNTA($C6:$E6)=0, "", CONCATENATE("ISS.", U6, IF(LEN($C6)&gt;0,"", CONCATENATE(".", V6, IF(LEN($D6)&gt;0,"",IF(LEN($E6)&gt;0,CONCATENATE(".",W6)))))))</f>
        <v>ISS.01.01</v>
      </c>
    </row>
    <row r="7" spans="1:24">
      <c r="A7" s="13"/>
      <c r="B7" s="35" t="str">
        <f t="shared" si="0"/>
        <v>ISS.01.01.01</v>
      </c>
      <c r="C7" s="26"/>
      <c r="D7" s="26"/>
      <c r="E7" s="26" t="s">
        <v>7</v>
      </c>
      <c r="F7" s="28" t="str">
        <f t="shared" si="1"/>
        <v>Title -ISS.01.01.01</v>
      </c>
      <c r="G7" s="29" t="str">
        <f t="shared" si="2"/>
        <v>Description - ISS.01.01.01</v>
      </c>
      <c r="I7" s="72"/>
      <c r="J7" s="80" t="s">
        <v>7</v>
      </c>
      <c r="K7" s="81"/>
      <c r="R7" s="12">
        <f t="shared" si="4"/>
        <v>1</v>
      </c>
      <c r="S7" s="12">
        <f t="shared" si="5"/>
        <v>1</v>
      </c>
      <c r="T7" s="12">
        <f t="shared" si="6"/>
        <v>1</v>
      </c>
      <c r="U7" s="12" t="str">
        <f t="shared" si="3"/>
        <v>01</v>
      </c>
      <c r="V7" s="12" t="str">
        <f t="shared" si="3"/>
        <v>01</v>
      </c>
      <c r="W7" s="12" t="str">
        <f t="shared" si="3"/>
        <v>01</v>
      </c>
      <c r="X7" s="12" t="str">
        <f t="shared" si="7"/>
        <v>ISS.01.01.01</v>
      </c>
    </row>
    <row r="8" spans="1:24">
      <c r="A8" s="13"/>
      <c r="B8" s="35" t="str">
        <f t="shared" si="0"/>
        <v>ISS.02</v>
      </c>
      <c r="C8" s="26" t="s">
        <v>7</v>
      </c>
      <c r="D8" s="26"/>
      <c r="E8" s="26"/>
      <c r="F8" s="28" t="str">
        <f t="shared" si="1"/>
        <v>Title -ISS.02</v>
      </c>
      <c r="G8" s="29" t="str">
        <f t="shared" si="2"/>
        <v>Description - ISS.02</v>
      </c>
      <c r="I8" s="72"/>
      <c r="J8" s="80" t="s">
        <v>7</v>
      </c>
      <c r="K8" s="81"/>
      <c r="R8" s="12">
        <f t="shared" si="4"/>
        <v>2</v>
      </c>
      <c r="S8" s="12">
        <f t="shared" si="5"/>
        <v>0</v>
      </c>
      <c r="T8" s="12">
        <f t="shared" si="6"/>
        <v>0</v>
      </c>
      <c r="U8" s="12" t="str">
        <f t="shared" si="3"/>
        <v>02</v>
      </c>
      <c r="V8" s="12" t="str">
        <f t="shared" si="3"/>
        <v>00</v>
      </c>
      <c r="W8" s="12" t="str">
        <f t="shared" si="3"/>
        <v>00</v>
      </c>
      <c r="X8" s="12" t="str">
        <f t="shared" si="7"/>
        <v>ISS.02</v>
      </c>
    </row>
    <row r="9" spans="1:24">
      <c r="A9" s="13"/>
      <c r="B9" s="35" t="str">
        <f t="shared" si="0"/>
        <v>ISS.02.01</v>
      </c>
      <c r="C9" s="26"/>
      <c r="D9" s="26" t="s">
        <v>7</v>
      </c>
      <c r="E9" s="26"/>
      <c r="F9" s="28" t="str">
        <f t="shared" si="1"/>
        <v>Title -ISS.02.01</v>
      </c>
      <c r="G9" s="29" t="str">
        <f t="shared" si="2"/>
        <v>Description - ISS.02.01</v>
      </c>
      <c r="I9" s="72"/>
      <c r="J9" s="80" t="s">
        <v>7</v>
      </c>
      <c r="K9" s="81"/>
      <c r="R9" s="12">
        <f t="shared" si="4"/>
        <v>2</v>
      </c>
      <c r="S9" s="12">
        <f t="shared" si="5"/>
        <v>1</v>
      </c>
      <c r="T9" s="12">
        <f t="shared" si="6"/>
        <v>0</v>
      </c>
      <c r="U9" s="12" t="str">
        <f t="shared" si="3"/>
        <v>02</v>
      </c>
      <c r="V9" s="12" t="str">
        <f t="shared" si="3"/>
        <v>01</v>
      </c>
      <c r="W9" s="12" t="str">
        <f t="shared" si="3"/>
        <v>00</v>
      </c>
      <c r="X9" s="12" t="str">
        <f t="shared" si="7"/>
        <v>ISS.02.01</v>
      </c>
    </row>
    <row r="10" spans="1:24">
      <c r="A10" s="13"/>
      <c r="B10" s="35" t="str">
        <f t="shared" si="0"/>
        <v>ISS.02.01.01</v>
      </c>
      <c r="C10" s="26"/>
      <c r="D10" s="26"/>
      <c r="E10" s="26" t="s">
        <v>7</v>
      </c>
      <c r="F10" s="28" t="str">
        <f t="shared" si="1"/>
        <v>Title -ISS.02.01.01</v>
      </c>
      <c r="G10" s="29" t="str">
        <f t="shared" si="2"/>
        <v>Description - ISS.02.01.01</v>
      </c>
      <c r="I10" s="72"/>
      <c r="J10" s="80" t="s">
        <v>7</v>
      </c>
      <c r="K10" s="81"/>
      <c r="R10" s="12">
        <f t="shared" si="4"/>
        <v>2</v>
      </c>
      <c r="S10" s="12">
        <f t="shared" si="5"/>
        <v>1</v>
      </c>
      <c r="T10" s="12">
        <f t="shared" si="6"/>
        <v>1</v>
      </c>
      <c r="U10" s="12" t="str">
        <f t="shared" si="3"/>
        <v>02</v>
      </c>
      <c r="V10" s="12" t="str">
        <f t="shared" si="3"/>
        <v>01</v>
      </c>
      <c r="W10" s="12" t="str">
        <f t="shared" si="3"/>
        <v>01</v>
      </c>
      <c r="X10" s="12" t="str">
        <f t="shared" si="7"/>
        <v>ISS.02.01.01</v>
      </c>
    </row>
    <row r="11" spans="1:24">
      <c r="A11" s="13"/>
      <c r="B11" s="35" t="str">
        <f t="shared" si="0"/>
        <v/>
      </c>
      <c r="C11" s="26"/>
      <c r="D11" s="26"/>
      <c r="E11" s="26"/>
      <c r="F11" s="28"/>
      <c r="G11" s="29"/>
      <c r="I11" s="72"/>
      <c r="J11" s="80"/>
      <c r="K11" s="81"/>
      <c r="R11" s="12">
        <f t="shared" si="4"/>
        <v>2</v>
      </c>
      <c r="S11" s="12">
        <f t="shared" si="5"/>
        <v>1</v>
      </c>
      <c r="T11" s="12">
        <f t="shared" si="6"/>
        <v>1</v>
      </c>
      <c r="U11" s="12" t="str">
        <f t="shared" si="3"/>
        <v>02</v>
      </c>
      <c r="V11" s="12" t="str">
        <f t="shared" si="3"/>
        <v>01</v>
      </c>
      <c r="W11" s="12" t="str">
        <f t="shared" si="3"/>
        <v>01</v>
      </c>
      <c r="X11" s="12" t="str">
        <f t="shared" si="7"/>
        <v/>
      </c>
    </row>
    <row r="12" spans="1:24">
      <c r="A12" s="13"/>
      <c r="B12" s="35" t="str">
        <f t="shared" si="0"/>
        <v/>
      </c>
      <c r="C12" s="26"/>
      <c r="D12" s="26"/>
      <c r="E12" s="26"/>
      <c r="F12" s="28"/>
      <c r="G12" s="29"/>
      <c r="I12" s="72"/>
      <c r="J12" s="80"/>
      <c r="K12" s="81"/>
      <c r="R12" s="12">
        <f t="shared" si="4"/>
        <v>2</v>
      </c>
      <c r="S12" s="12">
        <f t="shared" si="5"/>
        <v>1</v>
      </c>
      <c r="T12" s="12">
        <f t="shared" si="6"/>
        <v>1</v>
      </c>
      <c r="U12" s="12" t="str">
        <f t="shared" si="3"/>
        <v>02</v>
      </c>
      <c r="V12" s="12" t="str">
        <f t="shared" si="3"/>
        <v>01</v>
      </c>
      <c r="W12" s="12" t="str">
        <f t="shared" si="3"/>
        <v>01</v>
      </c>
      <c r="X12" s="12" t="str">
        <f t="shared" si="7"/>
        <v/>
      </c>
    </row>
    <row r="13" spans="1:24">
      <c r="A13" s="13"/>
      <c r="B13" s="35" t="str">
        <f t="shared" si="0"/>
        <v/>
      </c>
      <c r="C13" s="26"/>
      <c r="D13" s="26"/>
      <c r="E13" s="26"/>
      <c r="F13" s="28"/>
      <c r="G13" s="29"/>
      <c r="I13" s="72"/>
      <c r="J13" s="80"/>
      <c r="K13" s="81"/>
      <c r="R13" s="12">
        <f t="shared" si="4"/>
        <v>2</v>
      </c>
      <c r="S13" s="12">
        <f t="shared" si="5"/>
        <v>1</v>
      </c>
      <c r="T13" s="12">
        <f t="shared" si="6"/>
        <v>1</v>
      </c>
      <c r="U13" s="12" t="str">
        <f t="shared" si="3"/>
        <v>02</v>
      </c>
      <c r="V13" s="12" t="str">
        <f t="shared" si="3"/>
        <v>01</v>
      </c>
      <c r="W13" s="12" t="str">
        <f t="shared" si="3"/>
        <v>01</v>
      </c>
      <c r="X13" s="12" t="str">
        <f t="shared" si="7"/>
        <v/>
      </c>
    </row>
    <row r="14" spans="1:24">
      <c r="A14" s="13"/>
      <c r="B14" s="35" t="str">
        <f t="shared" si="0"/>
        <v/>
      </c>
      <c r="C14" s="26"/>
      <c r="D14" s="26"/>
      <c r="E14" s="26"/>
      <c r="F14" s="28"/>
      <c r="G14" s="29"/>
      <c r="I14" s="72"/>
      <c r="J14" s="80"/>
      <c r="K14" s="81"/>
      <c r="R14" s="12">
        <f t="shared" si="4"/>
        <v>2</v>
      </c>
      <c r="S14" s="12">
        <f t="shared" si="5"/>
        <v>1</v>
      </c>
      <c r="T14" s="12">
        <f t="shared" si="6"/>
        <v>1</v>
      </c>
      <c r="U14" s="12" t="str">
        <f t="shared" si="3"/>
        <v>02</v>
      </c>
      <c r="V14" s="12" t="str">
        <f t="shared" si="3"/>
        <v>01</v>
      </c>
      <c r="W14" s="12" t="str">
        <f t="shared" si="3"/>
        <v>01</v>
      </c>
      <c r="X14" s="12" t="str">
        <f t="shared" si="7"/>
        <v/>
      </c>
    </row>
    <row r="15" spans="1:24">
      <c r="A15" s="13"/>
      <c r="B15" s="35" t="str">
        <f t="shared" si="0"/>
        <v/>
      </c>
      <c r="C15" s="26"/>
      <c r="D15" s="26"/>
      <c r="E15" s="26"/>
      <c r="F15" s="28"/>
      <c r="G15" s="29"/>
      <c r="I15" s="72"/>
      <c r="J15" s="80"/>
      <c r="K15" s="81"/>
      <c r="R15" s="12">
        <f t="shared" si="4"/>
        <v>2</v>
      </c>
      <c r="S15" s="12">
        <f t="shared" si="5"/>
        <v>1</v>
      </c>
      <c r="T15" s="12">
        <f t="shared" si="6"/>
        <v>1</v>
      </c>
      <c r="U15" s="12" t="str">
        <f t="shared" si="3"/>
        <v>02</v>
      </c>
      <c r="V15" s="12" t="str">
        <f t="shared" si="3"/>
        <v>01</v>
      </c>
      <c r="W15" s="12" t="str">
        <f t="shared" si="3"/>
        <v>01</v>
      </c>
      <c r="X15" s="12" t="str">
        <f t="shared" si="7"/>
        <v/>
      </c>
    </row>
    <row r="16" spans="1:24">
      <c r="A16" s="13"/>
      <c r="B16" s="35" t="str">
        <f t="shared" si="0"/>
        <v/>
      </c>
      <c r="C16" s="26"/>
      <c r="D16" s="26"/>
      <c r="E16" s="26"/>
      <c r="F16" s="28"/>
      <c r="G16" s="29"/>
      <c r="I16" s="72"/>
      <c r="J16" s="80"/>
      <c r="K16" s="81"/>
      <c r="R16" s="12">
        <f t="shared" si="4"/>
        <v>2</v>
      </c>
      <c r="S16" s="12">
        <f t="shared" si="5"/>
        <v>1</v>
      </c>
      <c r="T16" s="12">
        <f t="shared" si="6"/>
        <v>1</v>
      </c>
      <c r="U16" s="12" t="str">
        <f t="shared" si="3"/>
        <v>02</v>
      </c>
      <c r="V16" s="12" t="str">
        <f t="shared" si="3"/>
        <v>01</v>
      </c>
      <c r="W16" s="12" t="str">
        <f t="shared" si="3"/>
        <v>01</v>
      </c>
      <c r="X16" s="12" t="str">
        <f t="shared" si="7"/>
        <v/>
      </c>
    </row>
    <row r="17" spans="1:24">
      <c r="A17" s="13"/>
      <c r="B17" s="35" t="str">
        <f t="shared" si="0"/>
        <v/>
      </c>
      <c r="C17" s="26"/>
      <c r="D17" s="26"/>
      <c r="E17" s="26"/>
      <c r="F17" s="28"/>
      <c r="G17" s="29"/>
      <c r="I17" s="72"/>
      <c r="J17" s="80"/>
      <c r="K17" s="81"/>
      <c r="R17" s="12">
        <f t="shared" si="4"/>
        <v>2</v>
      </c>
      <c r="S17" s="12">
        <f t="shared" si="5"/>
        <v>1</v>
      </c>
      <c r="T17" s="12">
        <f t="shared" si="6"/>
        <v>1</v>
      </c>
      <c r="U17" s="12" t="str">
        <f t="shared" si="3"/>
        <v>02</v>
      </c>
      <c r="V17" s="12" t="str">
        <f t="shared" si="3"/>
        <v>01</v>
      </c>
      <c r="W17" s="12" t="str">
        <f t="shared" si="3"/>
        <v>01</v>
      </c>
      <c r="X17" s="12" t="str">
        <f t="shared" si="7"/>
        <v/>
      </c>
    </row>
    <row r="18" spans="1:24">
      <c r="A18" s="13"/>
      <c r="B18" s="35" t="str">
        <f t="shared" si="0"/>
        <v/>
      </c>
      <c r="C18" s="26"/>
      <c r="D18" s="26"/>
      <c r="E18" s="26"/>
      <c r="F18" s="28"/>
      <c r="G18" s="29"/>
      <c r="I18" s="72"/>
      <c r="J18" s="80"/>
      <c r="K18" s="81"/>
      <c r="R18" s="12">
        <f t="shared" si="4"/>
        <v>2</v>
      </c>
      <c r="S18" s="12">
        <f t="shared" si="5"/>
        <v>1</v>
      </c>
      <c r="T18" s="12">
        <f t="shared" si="6"/>
        <v>1</v>
      </c>
      <c r="U18" s="12" t="str">
        <f t="shared" si="3"/>
        <v>02</v>
      </c>
      <c r="V18" s="12" t="str">
        <f t="shared" si="3"/>
        <v>01</v>
      </c>
      <c r="W18" s="12" t="str">
        <f t="shared" si="3"/>
        <v>01</v>
      </c>
      <c r="X18" s="12" t="str">
        <f t="shared" si="7"/>
        <v/>
      </c>
    </row>
    <row r="19" spans="1:24">
      <c r="A19" s="13"/>
      <c r="B19" s="35" t="str">
        <f t="shared" si="0"/>
        <v/>
      </c>
      <c r="C19" s="26"/>
      <c r="D19" s="26"/>
      <c r="E19" s="26"/>
      <c r="F19" s="28"/>
      <c r="G19" s="29"/>
      <c r="I19" s="72"/>
      <c r="J19" s="80"/>
      <c r="K19" s="81"/>
      <c r="R19" s="12">
        <f t="shared" si="4"/>
        <v>2</v>
      </c>
      <c r="S19" s="12">
        <f t="shared" si="5"/>
        <v>1</v>
      </c>
      <c r="T19" s="12">
        <f t="shared" si="6"/>
        <v>1</v>
      </c>
      <c r="U19" s="12" t="str">
        <f t="shared" si="3"/>
        <v>02</v>
      </c>
      <c r="V19" s="12" t="str">
        <f t="shared" si="3"/>
        <v>01</v>
      </c>
      <c r="W19" s="12" t="str">
        <f t="shared" si="3"/>
        <v>01</v>
      </c>
      <c r="X19" s="12" t="str">
        <f t="shared" si="7"/>
        <v/>
      </c>
    </row>
    <row r="20" spans="1:24">
      <c r="A20" s="13"/>
      <c r="B20" s="35" t="str">
        <f t="shared" si="0"/>
        <v/>
      </c>
      <c r="C20" s="26"/>
      <c r="D20" s="26"/>
      <c r="E20" s="26"/>
      <c r="F20" s="28"/>
      <c r="G20" s="29"/>
      <c r="I20" s="72"/>
      <c r="J20" s="80"/>
      <c r="K20" s="81"/>
      <c r="R20" s="12">
        <f t="shared" si="4"/>
        <v>2</v>
      </c>
      <c r="S20" s="12">
        <f t="shared" si="5"/>
        <v>1</v>
      </c>
      <c r="T20" s="12">
        <f t="shared" si="6"/>
        <v>1</v>
      </c>
      <c r="U20" s="12" t="str">
        <f t="shared" si="3"/>
        <v>02</v>
      </c>
      <c r="V20" s="12" t="str">
        <f t="shared" si="3"/>
        <v>01</v>
      </c>
      <c r="W20" s="12" t="str">
        <f t="shared" si="3"/>
        <v>01</v>
      </c>
      <c r="X20" s="12" t="str">
        <f t="shared" si="7"/>
        <v/>
      </c>
    </row>
    <row r="21" spans="1:24">
      <c r="A21" s="13"/>
      <c r="B21" s="35" t="str">
        <f t="shared" si="0"/>
        <v/>
      </c>
      <c r="C21" s="26"/>
      <c r="D21" s="26"/>
      <c r="E21" s="26"/>
      <c r="F21" s="28"/>
      <c r="G21" s="29"/>
      <c r="I21" s="72"/>
      <c r="J21" s="80"/>
      <c r="K21" s="81"/>
      <c r="R21" s="12">
        <f t="shared" si="4"/>
        <v>2</v>
      </c>
      <c r="S21" s="12">
        <f t="shared" si="5"/>
        <v>1</v>
      </c>
      <c r="T21" s="12">
        <f t="shared" si="6"/>
        <v>1</v>
      </c>
      <c r="U21" s="12" t="str">
        <f t="shared" ref="U21:W50" si="8">IF(R21&lt;10, CONCATENATE("0", R21), R21)</f>
        <v>02</v>
      </c>
      <c r="V21" s="12" t="str">
        <f t="shared" si="8"/>
        <v>01</v>
      </c>
      <c r="W21" s="12" t="str">
        <f t="shared" si="8"/>
        <v>01</v>
      </c>
      <c r="X21" s="12" t="str">
        <f t="shared" si="7"/>
        <v/>
      </c>
    </row>
    <row r="22" spans="1:24">
      <c r="A22" s="13"/>
      <c r="B22" s="35" t="str">
        <f t="shared" si="0"/>
        <v/>
      </c>
      <c r="C22" s="26"/>
      <c r="D22" s="26"/>
      <c r="E22" s="26"/>
      <c r="F22" s="28"/>
      <c r="G22" s="29"/>
      <c r="I22" s="72"/>
      <c r="J22" s="80"/>
      <c r="K22" s="81"/>
      <c r="R22" s="12">
        <f t="shared" si="4"/>
        <v>2</v>
      </c>
      <c r="S22" s="12">
        <f t="shared" si="5"/>
        <v>1</v>
      </c>
      <c r="T22" s="12">
        <f t="shared" si="6"/>
        <v>1</v>
      </c>
      <c r="U22" s="12" t="str">
        <f t="shared" si="8"/>
        <v>02</v>
      </c>
      <c r="V22" s="12" t="str">
        <f t="shared" si="8"/>
        <v>01</v>
      </c>
      <c r="W22" s="12" t="str">
        <f t="shared" si="8"/>
        <v>01</v>
      </c>
      <c r="X22" s="12" t="str">
        <f t="shared" si="7"/>
        <v/>
      </c>
    </row>
    <row r="23" spans="1:24">
      <c r="A23" s="13"/>
      <c r="B23" s="35" t="str">
        <f t="shared" si="0"/>
        <v/>
      </c>
      <c r="C23" s="26"/>
      <c r="D23" s="26"/>
      <c r="E23" s="26"/>
      <c r="F23" s="28"/>
      <c r="G23" s="29"/>
      <c r="I23" s="72"/>
      <c r="J23" s="80"/>
      <c r="K23" s="81"/>
      <c r="R23" s="12">
        <f t="shared" si="4"/>
        <v>2</v>
      </c>
      <c r="S23" s="12">
        <f t="shared" si="5"/>
        <v>1</v>
      </c>
      <c r="T23" s="12">
        <f t="shared" si="6"/>
        <v>1</v>
      </c>
      <c r="U23" s="12" t="str">
        <f t="shared" si="8"/>
        <v>02</v>
      </c>
      <c r="V23" s="12" t="str">
        <f t="shared" si="8"/>
        <v>01</v>
      </c>
      <c r="W23" s="12" t="str">
        <f t="shared" si="8"/>
        <v>01</v>
      </c>
      <c r="X23" s="12" t="str">
        <f t="shared" si="7"/>
        <v/>
      </c>
    </row>
    <row r="24" spans="1:24">
      <c r="A24" s="13"/>
      <c r="B24" s="35" t="str">
        <f t="shared" si="0"/>
        <v/>
      </c>
      <c r="C24" s="26"/>
      <c r="D24" s="26"/>
      <c r="E24" s="26"/>
      <c r="F24" s="28"/>
      <c r="G24" s="29"/>
      <c r="I24" s="72"/>
      <c r="J24" s="80"/>
      <c r="K24" s="81"/>
      <c r="R24" s="12">
        <f t="shared" si="4"/>
        <v>2</v>
      </c>
      <c r="S24" s="12">
        <f t="shared" si="5"/>
        <v>1</v>
      </c>
      <c r="T24" s="12">
        <f t="shared" si="6"/>
        <v>1</v>
      </c>
      <c r="U24" s="12" t="str">
        <f t="shared" si="8"/>
        <v>02</v>
      </c>
      <c r="V24" s="12" t="str">
        <f t="shared" si="8"/>
        <v>01</v>
      </c>
      <c r="W24" s="12" t="str">
        <f t="shared" si="8"/>
        <v>01</v>
      </c>
      <c r="X24" s="12" t="str">
        <f t="shared" si="7"/>
        <v/>
      </c>
    </row>
    <row r="25" spans="1:24">
      <c r="A25" s="13"/>
      <c r="B25" s="35" t="str">
        <f t="shared" si="0"/>
        <v/>
      </c>
      <c r="C25" s="26"/>
      <c r="D25" s="26"/>
      <c r="E25" s="26"/>
      <c r="F25" s="28"/>
      <c r="G25" s="29"/>
      <c r="I25" s="72"/>
      <c r="J25" s="80"/>
      <c r="K25" s="81"/>
      <c r="R25" s="12">
        <f t="shared" si="4"/>
        <v>2</v>
      </c>
      <c r="S25" s="12">
        <f t="shared" si="5"/>
        <v>1</v>
      </c>
      <c r="T25" s="12">
        <f t="shared" si="6"/>
        <v>1</v>
      </c>
      <c r="U25" s="12" t="str">
        <f t="shared" si="8"/>
        <v>02</v>
      </c>
      <c r="V25" s="12" t="str">
        <f t="shared" si="8"/>
        <v>01</v>
      </c>
      <c r="W25" s="12" t="str">
        <f t="shared" si="8"/>
        <v>01</v>
      </c>
      <c r="X25" s="12" t="str">
        <f t="shared" si="7"/>
        <v/>
      </c>
    </row>
    <row r="26" spans="1:24">
      <c r="A26" s="13"/>
      <c r="B26" s="35" t="str">
        <f t="shared" si="0"/>
        <v/>
      </c>
      <c r="C26" s="26"/>
      <c r="D26" s="26"/>
      <c r="E26" s="26"/>
      <c r="F26" s="28"/>
      <c r="G26" s="29"/>
      <c r="I26" s="72"/>
      <c r="J26" s="80"/>
      <c r="K26" s="81"/>
      <c r="R26" s="12">
        <f t="shared" si="4"/>
        <v>2</v>
      </c>
      <c r="S26" s="12">
        <f t="shared" si="5"/>
        <v>1</v>
      </c>
      <c r="T26" s="12">
        <f t="shared" si="6"/>
        <v>1</v>
      </c>
      <c r="U26" s="12" t="str">
        <f t="shared" si="8"/>
        <v>02</v>
      </c>
      <c r="V26" s="12" t="str">
        <f t="shared" si="8"/>
        <v>01</v>
      </c>
      <c r="W26" s="12" t="str">
        <f t="shared" si="8"/>
        <v>01</v>
      </c>
      <c r="X26" s="12" t="str">
        <f t="shared" si="7"/>
        <v/>
      </c>
    </row>
    <row r="27" spans="1:24">
      <c r="A27" s="13"/>
      <c r="B27" s="35" t="str">
        <f t="shared" si="0"/>
        <v/>
      </c>
      <c r="C27" s="26"/>
      <c r="D27" s="26"/>
      <c r="E27" s="26"/>
      <c r="F27" s="28"/>
      <c r="G27" s="29"/>
      <c r="I27" s="72"/>
      <c r="J27" s="80"/>
      <c r="K27" s="81"/>
      <c r="R27" s="12">
        <f t="shared" si="4"/>
        <v>2</v>
      </c>
      <c r="S27" s="12">
        <f t="shared" si="5"/>
        <v>1</v>
      </c>
      <c r="T27" s="12">
        <f t="shared" si="6"/>
        <v>1</v>
      </c>
      <c r="U27" s="12" t="str">
        <f t="shared" si="8"/>
        <v>02</v>
      </c>
      <c r="V27" s="12" t="str">
        <f t="shared" si="8"/>
        <v>01</v>
      </c>
      <c r="W27" s="12" t="str">
        <f t="shared" si="8"/>
        <v>01</v>
      </c>
      <c r="X27" s="12" t="str">
        <f t="shared" si="7"/>
        <v/>
      </c>
    </row>
    <row r="28" spans="1:24">
      <c r="A28" s="13"/>
      <c r="B28" s="35" t="str">
        <f t="shared" si="0"/>
        <v/>
      </c>
      <c r="C28" s="26"/>
      <c r="D28" s="26"/>
      <c r="E28" s="26"/>
      <c r="F28" s="28"/>
      <c r="G28" s="29"/>
      <c r="I28" s="72"/>
      <c r="J28" s="80"/>
      <c r="K28" s="81"/>
      <c r="R28" s="12">
        <f t="shared" si="4"/>
        <v>2</v>
      </c>
      <c r="S28" s="12">
        <f t="shared" si="5"/>
        <v>1</v>
      </c>
      <c r="T28" s="12">
        <f t="shared" si="6"/>
        <v>1</v>
      </c>
      <c r="U28" s="12" t="str">
        <f t="shared" si="8"/>
        <v>02</v>
      </c>
      <c r="V28" s="12" t="str">
        <f t="shared" si="8"/>
        <v>01</v>
      </c>
      <c r="W28" s="12" t="str">
        <f t="shared" si="8"/>
        <v>01</v>
      </c>
      <c r="X28" s="12" t="str">
        <f t="shared" si="7"/>
        <v/>
      </c>
    </row>
    <row r="29" spans="1:24">
      <c r="A29" s="13"/>
      <c r="B29" s="35" t="str">
        <f t="shared" si="0"/>
        <v/>
      </c>
      <c r="C29" s="26"/>
      <c r="D29" s="26"/>
      <c r="E29" s="26"/>
      <c r="F29" s="28"/>
      <c r="G29" s="29"/>
      <c r="I29" s="72"/>
      <c r="J29" s="80"/>
      <c r="K29" s="81"/>
      <c r="R29" s="12">
        <f t="shared" si="4"/>
        <v>2</v>
      </c>
      <c r="S29" s="12">
        <f t="shared" si="5"/>
        <v>1</v>
      </c>
      <c r="T29" s="12">
        <f t="shared" si="6"/>
        <v>1</v>
      </c>
      <c r="U29" s="12" t="str">
        <f t="shared" si="8"/>
        <v>02</v>
      </c>
      <c r="V29" s="12" t="str">
        <f t="shared" si="8"/>
        <v>01</v>
      </c>
      <c r="W29" s="12" t="str">
        <f t="shared" si="8"/>
        <v>01</v>
      </c>
      <c r="X29" s="12" t="str">
        <f t="shared" si="7"/>
        <v/>
      </c>
    </row>
    <row r="30" spans="1:24">
      <c r="A30" s="13"/>
      <c r="B30" s="35" t="str">
        <f t="shared" si="0"/>
        <v/>
      </c>
      <c r="C30" s="26"/>
      <c r="D30" s="26"/>
      <c r="E30" s="26"/>
      <c r="F30" s="28"/>
      <c r="G30" s="29"/>
      <c r="I30" s="72"/>
      <c r="J30" s="80"/>
      <c r="K30" s="81"/>
      <c r="R30" s="12">
        <f t="shared" si="4"/>
        <v>2</v>
      </c>
      <c r="S30" s="12">
        <f t="shared" si="5"/>
        <v>1</v>
      </c>
      <c r="T30" s="12">
        <f t="shared" si="6"/>
        <v>1</v>
      </c>
      <c r="U30" s="12" t="str">
        <f t="shared" si="8"/>
        <v>02</v>
      </c>
      <c r="V30" s="12" t="str">
        <f t="shared" si="8"/>
        <v>01</v>
      </c>
      <c r="W30" s="12" t="str">
        <f t="shared" si="8"/>
        <v>01</v>
      </c>
      <c r="X30" s="12" t="str">
        <f t="shared" si="7"/>
        <v/>
      </c>
    </row>
    <row r="31" spans="1:24">
      <c r="A31" s="13"/>
      <c r="B31" s="35" t="str">
        <f t="shared" si="0"/>
        <v/>
      </c>
      <c r="C31" s="26"/>
      <c r="D31" s="26"/>
      <c r="E31" s="26"/>
      <c r="F31" s="28"/>
      <c r="G31" s="29"/>
      <c r="I31" s="72"/>
      <c r="J31" s="80"/>
      <c r="K31" s="81"/>
      <c r="R31" s="12">
        <f t="shared" si="4"/>
        <v>2</v>
      </c>
      <c r="S31" s="12">
        <f t="shared" si="5"/>
        <v>1</v>
      </c>
      <c r="T31" s="12">
        <f t="shared" si="6"/>
        <v>1</v>
      </c>
      <c r="U31" s="12" t="str">
        <f t="shared" si="8"/>
        <v>02</v>
      </c>
      <c r="V31" s="12" t="str">
        <f t="shared" si="8"/>
        <v>01</v>
      </c>
      <c r="W31" s="12" t="str">
        <f t="shared" si="8"/>
        <v>01</v>
      </c>
      <c r="X31" s="12" t="str">
        <f t="shared" si="7"/>
        <v/>
      </c>
    </row>
    <row r="32" spans="1:24">
      <c r="A32" s="13"/>
      <c r="B32" s="35" t="str">
        <f t="shared" si="0"/>
        <v/>
      </c>
      <c r="C32" s="26"/>
      <c r="D32" s="26"/>
      <c r="E32" s="26"/>
      <c r="F32" s="28"/>
      <c r="G32" s="33"/>
      <c r="I32" s="72"/>
      <c r="J32" s="80"/>
      <c r="K32" s="81"/>
      <c r="R32" s="12">
        <f t="shared" si="4"/>
        <v>2</v>
      </c>
      <c r="S32" s="12">
        <f t="shared" si="5"/>
        <v>1</v>
      </c>
      <c r="T32" s="12">
        <f t="shared" si="6"/>
        <v>1</v>
      </c>
      <c r="U32" s="12" t="str">
        <f t="shared" si="8"/>
        <v>02</v>
      </c>
      <c r="V32" s="12" t="str">
        <f t="shared" si="8"/>
        <v>01</v>
      </c>
      <c r="W32" s="12" t="str">
        <f t="shared" si="8"/>
        <v>01</v>
      </c>
      <c r="X32" s="12" t="str">
        <f t="shared" si="7"/>
        <v/>
      </c>
    </row>
    <row r="33" spans="1:24">
      <c r="A33" s="13"/>
      <c r="B33" s="35" t="str">
        <f t="shared" si="0"/>
        <v/>
      </c>
      <c r="C33" s="26"/>
      <c r="D33" s="26"/>
      <c r="E33" s="26"/>
      <c r="F33" s="28"/>
      <c r="G33" s="29"/>
      <c r="I33" s="72"/>
      <c r="J33" s="80"/>
      <c r="K33" s="81"/>
      <c r="R33" s="12">
        <f t="shared" si="4"/>
        <v>2</v>
      </c>
      <c r="S33" s="12">
        <f t="shared" si="5"/>
        <v>1</v>
      </c>
      <c r="T33" s="12">
        <f t="shared" si="6"/>
        <v>1</v>
      </c>
      <c r="U33" s="12" t="str">
        <f t="shared" si="8"/>
        <v>02</v>
      </c>
      <c r="V33" s="12" t="str">
        <f t="shared" si="8"/>
        <v>01</v>
      </c>
      <c r="W33" s="12" t="str">
        <f t="shared" si="8"/>
        <v>01</v>
      </c>
      <c r="X33" s="12" t="str">
        <f t="shared" si="7"/>
        <v/>
      </c>
    </row>
    <row r="34" spans="1:24">
      <c r="A34" s="13"/>
      <c r="B34" s="35" t="str">
        <f t="shared" si="0"/>
        <v/>
      </c>
      <c r="C34" s="26"/>
      <c r="D34" s="26"/>
      <c r="E34" s="26"/>
      <c r="F34" s="28"/>
      <c r="G34" s="29"/>
      <c r="I34" s="72"/>
      <c r="J34" s="80"/>
      <c r="K34" s="81"/>
      <c r="R34" s="12">
        <f t="shared" si="4"/>
        <v>2</v>
      </c>
      <c r="S34" s="12">
        <f t="shared" si="5"/>
        <v>1</v>
      </c>
      <c r="T34" s="12">
        <f t="shared" si="6"/>
        <v>1</v>
      </c>
      <c r="U34" s="12" t="str">
        <f t="shared" si="8"/>
        <v>02</v>
      </c>
      <c r="V34" s="12" t="str">
        <f t="shared" si="8"/>
        <v>01</v>
      </c>
      <c r="W34" s="12" t="str">
        <f t="shared" si="8"/>
        <v>01</v>
      </c>
      <c r="X34" s="12" t="str">
        <f t="shared" si="7"/>
        <v/>
      </c>
    </row>
    <row r="35" spans="1:24">
      <c r="A35" s="13"/>
      <c r="B35" s="35" t="str">
        <f t="shared" si="0"/>
        <v/>
      </c>
      <c r="C35" s="26"/>
      <c r="D35" s="26"/>
      <c r="E35" s="26"/>
      <c r="F35" s="28"/>
      <c r="G35" s="29"/>
      <c r="I35" s="72"/>
      <c r="J35" s="80"/>
      <c r="K35" s="81"/>
      <c r="R35" s="12">
        <f t="shared" si="4"/>
        <v>2</v>
      </c>
      <c r="S35" s="12">
        <f t="shared" si="5"/>
        <v>1</v>
      </c>
      <c r="T35" s="12">
        <f t="shared" si="6"/>
        <v>1</v>
      </c>
      <c r="U35" s="12" t="str">
        <f t="shared" si="8"/>
        <v>02</v>
      </c>
      <c r="V35" s="12" t="str">
        <f t="shared" si="8"/>
        <v>01</v>
      </c>
      <c r="W35" s="12" t="str">
        <f t="shared" si="8"/>
        <v>01</v>
      </c>
      <c r="X35" s="12" t="str">
        <f t="shared" si="7"/>
        <v/>
      </c>
    </row>
    <row r="36" spans="1:24">
      <c r="A36" s="13"/>
      <c r="B36" s="35" t="str">
        <f t="shared" si="0"/>
        <v/>
      </c>
      <c r="C36" s="26"/>
      <c r="D36" s="26"/>
      <c r="E36" s="26"/>
      <c r="F36" s="28"/>
      <c r="G36" s="29"/>
      <c r="I36" s="72"/>
      <c r="J36" s="80"/>
      <c r="K36" s="81"/>
      <c r="R36" s="12">
        <f t="shared" si="4"/>
        <v>2</v>
      </c>
      <c r="S36" s="12">
        <f t="shared" si="5"/>
        <v>1</v>
      </c>
      <c r="T36" s="12">
        <f t="shared" si="6"/>
        <v>1</v>
      </c>
      <c r="U36" s="12" t="str">
        <f t="shared" si="8"/>
        <v>02</v>
      </c>
      <c r="V36" s="12" t="str">
        <f t="shared" si="8"/>
        <v>01</v>
      </c>
      <c r="W36" s="12" t="str">
        <f t="shared" si="8"/>
        <v>01</v>
      </c>
      <c r="X36" s="12" t="str">
        <f t="shared" si="7"/>
        <v/>
      </c>
    </row>
    <row r="37" spans="1:24">
      <c r="A37" s="13"/>
      <c r="B37" s="35" t="str">
        <f t="shared" si="0"/>
        <v/>
      </c>
      <c r="C37" s="26"/>
      <c r="D37" s="26"/>
      <c r="E37" s="26"/>
      <c r="F37" s="28"/>
      <c r="G37" s="29"/>
      <c r="I37" s="72"/>
      <c r="J37" s="80"/>
      <c r="K37" s="81"/>
      <c r="R37" s="12">
        <f t="shared" si="4"/>
        <v>2</v>
      </c>
      <c r="S37" s="12">
        <f t="shared" si="5"/>
        <v>1</v>
      </c>
      <c r="T37" s="12">
        <f t="shared" si="6"/>
        <v>1</v>
      </c>
      <c r="U37" s="12" t="str">
        <f t="shared" si="8"/>
        <v>02</v>
      </c>
      <c r="V37" s="12" t="str">
        <f t="shared" si="8"/>
        <v>01</v>
      </c>
      <c r="W37" s="12" t="str">
        <f t="shared" si="8"/>
        <v>01</v>
      </c>
      <c r="X37" s="12" t="str">
        <f t="shared" si="7"/>
        <v/>
      </c>
    </row>
    <row r="38" spans="1:24">
      <c r="A38" s="13"/>
      <c r="B38" s="35" t="str">
        <f t="shared" si="0"/>
        <v/>
      </c>
      <c r="C38" s="26"/>
      <c r="D38" s="26"/>
      <c r="E38" s="26"/>
      <c r="F38" s="28"/>
      <c r="G38" s="29"/>
      <c r="I38" s="72"/>
      <c r="J38" s="80"/>
      <c r="K38" s="81"/>
      <c r="R38" s="12">
        <f t="shared" si="4"/>
        <v>2</v>
      </c>
      <c r="S38" s="12">
        <f t="shared" si="5"/>
        <v>1</v>
      </c>
      <c r="T38" s="12">
        <f t="shared" si="6"/>
        <v>1</v>
      </c>
      <c r="U38" s="12" t="str">
        <f t="shared" si="8"/>
        <v>02</v>
      </c>
      <c r="V38" s="12" t="str">
        <f t="shared" si="8"/>
        <v>01</v>
      </c>
      <c r="W38" s="12" t="str">
        <f t="shared" si="8"/>
        <v>01</v>
      </c>
      <c r="X38" s="12" t="str">
        <f t="shared" si="7"/>
        <v/>
      </c>
    </row>
    <row r="39" spans="1:24">
      <c r="A39" s="13"/>
      <c r="B39" s="35" t="str">
        <f t="shared" si="0"/>
        <v/>
      </c>
      <c r="C39" s="26"/>
      <c r="D39" s="26"/>
      <c r="E39" s="26"/>
      <c r="F39" s="28"/>
      <c r="G39" s="29"/>
      <c r="I39" s="72"/>
      <c r="J39" s="80"/>
      <c r="K39" s="81"/>
      <c r="R39" s="12">
        <f t="shared" si="4"/>
        <v>2</v>
      </c>
      <c r="S39" s="12">
        <f t="shared" si="5"/>
        <v>1</v>
      </c>
      <c r="T39" s="12">
        <f t="shared" si="6"/>
        <v>1</v>
      </c>
      <c r="U39" s="12" t="str">
        <f t="shared" si="8"/>
        <v>02</v>
      </c>
      <c r="V39" s="12" t="str">
        <f t="shared" si="8"/>
        <v>01</v>
      </c>
      <c r="W39" s="12" t="str">
        <f t="shared" si="8"/>
        <v>01</v>
      </c>
      <c r="X39" s="12" t="str">
        <f t="shared" si="7"/>
        <v/>
      </c>
    </row>
    <row r="40" spans="1:24">
      <c r="A40" s="13"/>
      <c r="B40" s="35" t="str">
        <f t="shared" si="0"/>
        <v/>
      </c>
      <c r="C40" s="26"/>
      <c r="D40" s="26"/>
      <c r="E40" s="26"/>
      <c r="F40" s="28"/>
      <c r="G40" s="29"/>
      <c r="I40" s="72"/>
      <c r="J40" s="80"/>
      <c r="K40" s="81"/>
      <c r="R40" s="12">
        <f t="shared" si="4"/>
        <v>2</v>
      </c>
      <c r="S40" s="12">
        <f t="shared" si="5"/>
        <v>1</v>
      </c>
      <c r="T40" s="12">
        <f t="shared" si="6"/>
        <v>1</v>
      </c>
      <c r="U40" s="12" t="str">
        <f t="shared" si="8"/>
        <v>02</v>
      </c>
      <c r="V40" s="12" t="str">
        <f t="shared" si="8"/>
        <v>01</v>
      </c>
      <c r="W40" s="12" t="str">
        <f t="shared" si="8"/>
        <v>01</v>
      </c>
      <c r="X40" s="12" t="str">
        <f t="shared" si="7"/>
        <v/>
      </c>
    </row>
    <row r="41" spans="1:24">
      <c r="A41" s="13"/>
      <c r="B41" s="35" t="str">
        <f t="shared" si="0"/>
        <v/>
      </c>
      <c r="C41" s="26"/>
      <c r="D41" s="26"/>
      <c r="E41" s="26"/>
      <c r="F41" s="28"/>
      <c r="G41" s="29"/>
      <c r="I41" s="72"/>
      <c r="J41" s="80"/>
      <c r="K41" s="81"/>
      <c r="R41" s="12">
        <f t="shared" si="4"/>
        <v>2</v>
      </c>
      <c r="S41" s="12">
        <f t="shared" si="5"/>
        <v>1</v>
      </c>
      <c r="T41" s="12">
        <f t="shared" si="6"/>
        <v>1</v>
      </c>
      <c r="U41" s="12" t="str">
        <f t="shared" si="8"/>
        <v>02</v>
      </c>
      <c r="V41" s="12" t="str">
        <f t="shared" si="8"/>
        <v>01</v>
      </c>
      <c r="W41" s="12" t="str">
        <f t="shared" si="8"/>
        <v>01</v>
      </c>
      <c r="X41" s="12" t="str">
        <f t="shared" si="7"/>
        <v/>
      </c>
    </row>
    <row r="42" spans="1:24">
      <c r="A42" s="13"/>
      <c r="B42" s="35" t="str">
        <f t="shared" si="0"/>
        <v/>
      </c>
      <c r="C42" s="26"/>
      <c r="D42" s="26"/>
      <c r="E42" s="26"/>
      <c r="F42" s="28"/>
      <c r="G42" s="29"/>
      <c r="I42" s="72"/>
      <c r="J42" s="80"/>
      <c r="K42" s="81"/>
      <c r="R42" s="12">
        <f t="shared" si="4"/>
        <v>2</v>
      </c>
      <c r="S42" s="12">
        <f t="shared" si="5"/>
        <v>1</v>
      </c>
      <c r="T42" s="12">
        <f t="shared" si="6"/>
        <v>1</v>
      </c>
      <c r="U42" s="12" t="str">
        <f t="shared" si="8"/>
        <v>02</v>
      </c>
      <c r="V42" s="12" t="str">
        <f t="shared" si="8"/>
        <v>01</v>
      </c>
      <c r="W42" s="12" t="str">
        <f t="shared" si="8"/>
        <v>01</v>
      </c>
      <c r="X42" s="12" t="str">
        <f t="shared" si="7"/>
        <v/>
      </c>
    </row>
    <row r="43" spans="1:24">
      <c r="A43" s="13"/>
      <c r="B43" s="35" t="str">
        <f t="shared" si="0"/>
        <v/>
      </c>
      <c r="C43" s="26"/>
      <c r="D43" s="26"/>
      <c r="E43" s="26"/>
      <c r="F43" s="28"/>
      <c r="G43" s="29"/>
      <c r="I43" s="72"/>
      <c r="J43" s="80"/>
      <c r="K43" s="81"/>
      <c r="R43" s="12">
        <f t="shared" si="4"/>
        <v>2</v>
      </c>
      <c r="S43" s="12">
        <f t="shared" si="5"/>
        <v>1</v>
      </c>
      <c r="T43" s="12">
        <f t="shared" si="6"/>
        <v>1</v>
      </c>
      <c r="U43" s="12" t="str">
        <f t="shared" si="8"/>
        <v>02</v>
      </c>
      <c r="V43" s="12" t="str">
        <f t="shared" si="8"/>
        <v>01</v>
      </c>
      <c r="W43" s="12" t="str">
        <f t="shared" si="8"/>
        <v>01</v>
      </c>
      <c r="X43" s="12" t="str">
        <f t="shared" si="7"/>
        <v/>
      </c>
    </row>
    <row r="44" spans="1:24">
      <c r="A44" s="13"/>
      <c r="B44" s="35" t="str">
        <f t="shared" si="0"/>
        <v/>
      </c>
      <c r="C44" s="26"/>
      <c r="D44" s="26"/>
      <c r="E44" s="26"/>
      <c r="F44" s="28"/>
      <c r="G44" s="29"/>
      <c r="I44" s="72"/>
      <c r="J44" s="80"/>
      <c r="K44" s="81"/>
      <c r="R44" s="12">
        <f t="shared" si="4"/>
        <v>2</v>
      </c>
      <c r="S44" s="12">
        <f t="shared" si="5"/>
        <v>1</v>
      </c>
      <c r="T44" s="12">
        <f t="shared" si="6"/>
        <v>1</v>
      </c>
      <c r="U44" s="12" t="str">
        <f t="shared" si="8"/>
        <v>02</v>
      </c>
      <c r="V44" s="12" t="str">
        <f t="shared" si="8"/>
        <v>01</v>
      </c>
      <c r="W44" s="12" t="str">
        <f t="shared" si="8"/>
        <v>01</v>
      </c>
      <c r="X44" s="12" t="str">
        <f t="shared" si="7"/>
        <v/>
      </c>
    </row>
    <row r="45" spans="1:24">
      <c r="A45" s="13"/>
      <c r="B45" s="35" t="str">
        <f t="shared" si="0"/>
        <v/>
      </c>
      <c r="C45" s="26"/>
      <c r="D45" s="26"/>
      <c r="E45" s="26"/>
      <c r="F45" s="28"/>
      <c r="G45" s="29"/>
      <c r="I45" s="72"/>
      <c r="J45" s="80"/>
      <c r="K45" s="81"/>
      <c r="R45" s="12">
        <f t="shared" si="4"/>
        <v>2</v>
      </c>
      <c r="S45" s="12">
        <f t="shared" si="5"/>
        <v>1</v>
      </c>
      <c r="T45" s="12">
        <f t="shared" si="6"/>
        <v>1</v>
      </c>
      <c r="U45" s="12" t="str">
        <f t="shared" si="8"/>
        <v>02</v>
      </c>
      <c r="V45" s="12" t="str">
        <f t="shared" si="8"/>
        <v>01</v>
      </c>
      <c r="W45" s="12" t="str">
        <f t="shared" si="8"/>
        <v>01</v>
      </c>
      <c r="X45" s="12" t="str">
        <f t="shared" si="7"/>
        <v/>
      </c>
    </row>
    <row r="46" spans="1:24">
      <c r="A46" s="13"/>
      <c r="B46" s="35" t="str">
        <f t="shared" si="0"/>
        <v/>
      </c>
      <c r="C46" s="26"/>
      <c r="D46" s="26"/>
      <c r="E46" s="26"/>
      <c r="F46" s="28"/>
      <c r="G46" s="29"/>
      <c r="I46" s="72"/>
      <c r="J46" s="80"/>
      <c r="K46" s="81"/>
      <c r="R46" s="12">
        <f t="shared" si="4"/>
        <v>2</v>
      </c>
      <c r="S46" s="12">
        <f t="shared" si="5"/>
        <v>1</v>
      </c>
      <c r="T46" s="12">
        <f t="shared" si="6"/>
        <v>1</v>
      </c>
      <c r="U46" s="12" t="str">
        <f t="shared" si="8"/>
        <v>02</v>
      </c>
      <c r="V46" s="12" t="str">
        <f t="shared" si="8"/>
        <v>01</v>
      </c>
      <c r="W46" s="12" t="str">
        <f t="shared" si="8"/>
        <v>01</v>
      </c>
      <c r="X46" s="12" t="str">
        <f t="shared" si="7"/>
        <v/>
      </c>
    </row>
    <row r="47" spans="1:24">
      <c r="A47" s="13"/>
      <c r="B47" s="35" t="str">
        <f t="shared" si="0"/>
        <v/>
      </c>
      <c r="C47" s="26"/>
      <c r="D47" s="26"/>
      <c r="E47" s="26"/>
      <c r="F47" s="28"/>
      <c r="G47" s="29"/>
      <c r="I47" s="72"/>
      <c r="J47" s="80"/>
      <c r="K47" s="81"/>
      <c r="R47" s="12">
        <f t="shared" si="4"/>
        <v>2</v>
      </c>
      <c r="S47" s="12">
        <f t="shared" si="5"/>
        <v>1</v>
      </c>
      <c r="T47" s="12">
        <f t="shared" si="6"/>
        <v>1</v>
      </c>
      <c r="U47" s="12" t="str">
        <f t="shared" si="8"/>
        <v>02</v>
      </c>
      <c r="V47" s="12" t="str">
        <f t="shared" si="8"/>
        <v>01</v>
      </c>
      <c r="W47" s="12" t="str">
        <f t="shared" si="8"/>
        <v>01</v>
      </c>
      <c r="X47" s="12" t="str">
        <f t="shared" si="7"/>
        <v/>
      </c>
    </row>
    <row r="48" spans="1:24">
      <c r="A48" s="13"/>
      <c r="B48" s="35" t="str">
        <f t="shared" si="0"/>
        <v/>
      </c>
      <c r="C48" s="26"/>
      <c r="D48" s="26"/>
      <c r="E48" s="26"/>
      <c r="F48" s="28"/>
      <c r="G48" s="29"/>
      <c r="I48" s="72"/>
      <c r="J48" s="80"/>
      <c r="K48" s="81"/>
      <c r="R48" s="12">
        <f t="shared" si="4"/>
        <v>2</v>
      </c>
      <c r="S48" s="12">
        <f t="shared" si="5"/>
        <v>1</v>
      </c>
      <c r="T48" s="12">
        <f t="shared" si="6"/>
        <v>1</v>
      </c>
      <c r="U48" s="12" t="str">
        <f t="shared" si="8"/>
        <v>02</v>
      </c>
      <c r="V48" s="12" t="str">
        <f t="shared" si="8"/>
        <v>01</v>
      </c>
      <c r="W48" s="12" t="str">
        <f t="shared" si="8"/>
        <v>01</v>
      </c>
      <c r="X48" s="12" t="str">
        <f t="shared" si="7"/>
        <v/>
      </c>
    </row>
    <row r="49" spans="1:24">
      <c r="A49" s="13"/>
      <c r="B49" s="35" t="str">
        <f t="shared" si="0"/>
        <v/>
      </c>
      <c r="C49" s="26"/>
      <c r="D49" s="26"/>
      <c r="E49" s="26"/>
      <c r="F49" s="28"/>
      <c r="G49" s="29"/>
      <c r="I49" s="72"/>
      <c r="J49" s="80"/>
      <c r="K49" s="81"/>
      <c r="R49" s="12">
        <f t="shared" si="4"/>
        <v>2</v>
      </c>
      <c r="S49" s="12">
        <f t="shared" si="5"/>
        <v>1</v>
      </c>
      <c r="T49" s="12">
        <f t="shared" si="6"/>
        <v>1</v>
      </c>
      <c r="U49" s="12" t="str">
        <f t="shared" si="8"/>
        <v>02</v>
      </c>
      <c r="V49" s="12" t="str">
        <f t="shared" si="8"/>
        <v>01</v>
      </c>
      <c r="W49" s="12" t="str">
        <f t="shared" si="8"/>
        <v>01</v>
      </c>
      <c r="X49" s="12" t="str">
        <f t="shared" si="7"/>
        <v/>
      </c>
    </row>
    <row r="50" spans="1:24">
      <c r="A50" s="13"/>
      <c r="B50" s="35" t="str">
        <f t="shared" si="0"/>
        <v/>
      </c>
      <c r="C50" s="26"/>
      <c r="D50" s="26"/>
      <c r="E50" s="26"/>
      <c r="F50" s="28"/>
      <c r="G50" s="29"/>
      <c r="I50" s="72"/>
      <c r="J50" s="80"/>
      <c r="K50" s="81"/>
      <c r="R50" s="12">
        <f t="shared" si="4"/>
        <v>2</v>
      </c>
      <c r="S50" s="12">
        <f t="shared" si="5"/>
        <v>1</v>
      </c>
      <c r="T50" s="12">
        <f t="shared" si="6"/>
        <v>1</v>
      </c>
      <c r="U50" s="12" t="str">
        <f t="shared" si="8"/>
        <v>02</v>
      </c>
      <c r="V50" s="12" t="str">
        <f t="shared" si="8"/>
        <v>01</v>
      </c>
      <c r="W50" s="12" t="str">
        <f t="shared" si="8"/>
        <v>01</v>
      </c>
      <c r="X50" s="12" t="str">
        <f t="shared" si="7"/>
        <v/>
      </c>
    </row>
    <row r="51" spans="1:24">
      <c r="B51" s="35" t="str">
        <f t="shared" si="0"/>
        <v/>
      </c>
      <c r="C51" s="26"/>
      <c r="D51" s="26"/>
      <c r="E51" s="26"/>
      <c r="F51" s="28"/>
      <c r="G51" s="29"/>
      <c r="I51" s="72"/>
      <c r="J51" s="80"/>
      <c r="K51" s="81"/>
      <c r="R51" s="12">
        <f t="shared" si="4"/>
        <v>2</v>
      </c>
      <c r="S51" s="12">
        <f t="shared" si="5"/>
        <v>1</v>
      </c>
      <c r="T51" s="12">
        <f t="shared" si="6"/>
        <v>1</v>
      </c>
      <c r="U51" s="12" t="str">
        <f t="shared" ref="U51:W54" si="9">IF(R51&lt;10, CONCATENATE("0", R51), R51)</f>
        <v>02</v>
      </c>
      <c r="V51" s="12" t="str">
        <f t="shared" si="9"/>
        <v>01</v>
      </c>
      <c r="W51" s="12" t="str">
        <f t="shared" si="9"/>
        <v>01</v>
      </c>
      <c r="X51" s="12" t="str">
        <f>IF(COUNTA($C51:$E51)=0, "", CONCATENATE("ISS.", U51, IF(LEN($C51)&gt;0,"", CONCATENATE(".", V51, IF(LEN($D51)&gt;0,"",IF(LEN($E51)&gt;0,CONCATENATE(".",W51)))))))</f>
        <v/>
      </c>
    </row>
    <row r="52" spans="1:24">
      <c r="B52" s="35" t="str">
        <f t="shared" si="0"/>
        <v/>
      </c>
      <c r="C52" s="26"/>
      <c r="D52" s="26"/>
      <c r="E52" s="26"/>
      <c r="F52" s="28"/>
      <c r="G52" s="29"/>
      <c r="I52" s="72"/>
      <c r="J52" s="80"/>
      <c r="K52" s="81"/>
      <c r="R52" s="12">
        <f t="shared" si="4"/>
        <v>2</v>
      </c>
      <c r="S52" s="12">
        <f t="shared" si="5"/>
        <v>1</v>
      </c>
      <c r="T52" s="12">
        <f t="shared" si="6"/>
        <v>1</v>
      </c>
      <c r="U52" s="12" t="str">
        <f t="shared" si="9"/>
        <v>02</v>
      </c>
      <c r="V52" s="12" t="str">
        <f t="shared" si="9"/>
        <v>01</v>
      </c>
      <c r="W52" s="12" t="str">
        <f t="shared" si="9"/>
        <v>01</v>
      </c>
      <c r="X52" s="12" t="str">
        <f>IF(COUNTA($C52:$E52)=0, "", CONCATENATE("ISS.", U52, IF(LEN($C52)&gt;0,"", CONCATENATE(".", V52, IF(LEN($D52)&gt;0,"",IF(LEN($E52)&gt;0,CONCATENATE(".",W52)))))))</f>
        <v/>
      </c>
    </row>
    <row r="53" spans="1:24">
      <c r="B53" s="35" t="str">
        <f t="shared" si="0"/>
        <v/>
      </c>
      <c r="C53" s="26"/>
      <c r="D53" s="26"/>
      <c r="E53" s="26"/>
      <c r="F53" s="28"/>
      <c r="G53" s="29"/>
      <c r="I53" s="72"/>
      <c r="J53" s="80"/>
      <c r="K53" s="81"/>
      <c r="R53" s="12">
        <f t="shared" si="4"/>
        <v>2</v>
      </c>
      <c r="S53" s="12">
        <f t="shared" si="5"/>
        <v>1</v>
      </c>
      <c r="T53" s="12">
        <f t="shared" si="6"/>
        <v>1</v>
      </c>
      <c r="U53" s="12" t="str">
        <f t="shared" si="9"/>
        <v>02</v>
      </c>
      <c r="V53" s="12" t="str">
        <f t="shared" si="9"/>
        <v>01</v>
      </c>
      <c r="W53" s="12" t="str">
        <f t="shared" si="9"/>
        <v>01</v>
      </c>
      <c r="X53" s="12" t="str">
        <f>IF(COUNTA($C53:$E53)=0, "", CONCATENATE("ISS.", U53, IF(LEN($C53)&gt;0,"", CONCATENATE(".", V53, IF(LEN($D53)&gt;0,"",IF(LEN($E53)&gt;0,CONCATENATE(".",W53)))))))</f>
        <v/>
      </c>
    </row>
    <row r="54" spans="1:24" ht="15.75" thickBot="1">
      <c r="B54" s="36" t="str">
        <f t="shared" si="0"/>
        <v/>
      </c>
      <c r="C54" s="27"/>
      <c r="D54" s="27"/>
      <c r="E54" s="27"/>
      <c r="F54" s="30"/>
      <c r="G54" s="31"/>
      <c r="I54" s="73"/>
      <c r="J54" s="82"/>
      <c r="K54" s="83"/>
      <c r="R54" s="12">
        <f t="shared" si="4"/>
        <v>2</v>
      </c>
      <c r="S54" s="12">
        <f t="shared" si="5"/>
        <v>1</v>
      </c>
      <c r="T54" s="12">
        <f t="shared" si="6"/>
        <v>1</v>
      </c>
      <c r="U54" s="12" t="str">
        <f t="shared" si="9"/>
        <v>02</v>
      </c>
      <c r="V54" s="12" t="str">
        <f t="shared" si="9"/>
        <v>01</v>
      </c>
      <c r="W54" s="12" t="str">
        <f t="shared" si="9"/>
        <v>01</v>
      </c>
      <c r="X54" s="12" t="str">
        <f>IF(COUNTA($C54:$E54)=0, "", CONCATENATE("ISS.", U54, IF(LEN($C54)&gt;0,"", CONCATENATE(".", V54, IF(LEN($D54)&gt;0,"",IF(LEN($E54)&gt;0,CONCATENATE(".",W54)))))))</f>
        <v/>
      </c>
    </row>
    <row r="55" spans="1:24">
      <c r="B55">
        <f t="shared" si="0"/>
        <v>0</v>
      </c>
    </row>
    <row r="56" spans="1:24">
      <c r="B56">
        <f t="shared" si="0"/>
        <v>0</v>
      </c>
    </row>
    <row r="57" spans="1:24">
      <c r="B57">
        <f t="shared" si="0"/>
        <v>0</v>
      </c>
    </row>
    <row r="58" spans="1:24">
      <c r="B58">
        <f t="shared" si="0"/>
        <v>0</v>
      </c>
    </row>
    <row r="59" spans="1:24">
      <c r="B59">
        <f t="shared" si="0"/>
        <v>0</v>
      </c>
    </row>
    <row r="60" spans="1:24">
      <c r="B60">
        <f t="shared" si="0"/>
        <v>0</v>
      </c>
    </row>
    <row r="61" spans="1:24">
      <c r="B61">
        <f t="shared" si="0"/>
        <v>0</v>
      </c>
    </row>
    <row r="62" spans="1:24">
      <c r="B62">
        <f t="shared" si="0"/>
        <v>0</v>
      </c>
    </row>
    <row r="63" spans="1:24">
      <c r="B63">
        <f t="shared" si="0"/>
        <v>0</v>
      </c>
    </row>
    <row r="64" spans="1:24">
      <c r="B64">
        <f t="shared" si="0"/>
        <v>0</v>
      </c>
    </row>
    <row r="65" spans="2:2">
      <c r="B65">
        <f t="shared" si="0"/>
        <v>0</v>
      </c>
    </row>
    <row r="66" spans="2:2">
      <c r="B66">
        <f t="shared" si="0"/>
        <v>0</v>
      </c>
    </row>
    <row r="67" spans="2:2">
      <c r="B67">
        <f t="shared" si="0"/>
        <v>0</v>
      </c>
    </row>
    <row r="68" spans="2:2">
      <c r="B68">
        <f t="shared" si="0"/>
        <v>0</v>
      </c>
    </row>
    <row r="69" spans="2:2">
      <c r="B69">
        <f t="shared" si="0"/>
        <v>0</v>
      </c>
    </row>
    <row r="70" spans="2:2">
      <c r="B70">
        <f t="shared" si="0"/>
        <v>0</v>
      </c>
    </row>
    <row r="71" spans="2:2">
      <c r="B71">
        <f t="shared" si="0"/>
        <v>0</v>
      </c>
    </row>
    <row r="72" spans="2:2">
      <c r="B72">
        <f t="shared" si="0"/>
        <v>0</v>
      </c>
    </row>
    <row r="73" spans="2:2">
      <c r="B73">
        <f t="shared" si="0"/>
        <v>0</v>
      </c>
    </row>
    <row r="74" spans="2:2">
      <c r="B74">
        <f t="shared" si="0"/>
        <v>0</v>
      </c>
    </row>
    <row r="75" spans="2:2">
      <c r="B75">
        <f t="shared" si="0"/>
        <v>0</v>
      </c>
    </row>
    <row r="76" spans="2:2">
      <c r="B76">
        <f t="shared" si="0"/>
        <v>0</v>
      </c>
    </row>
    <row r="77" spans="2:2">
      <c r="B77">
        <f t="shared" si="0"/>
        <v>0</v>
      </c>
    </row>
    <row r="78" spans="2:2">
      <c r="B78">
        <f t="shared" si="0"/>
        <v>0</v>
      </c>
    </row>
    <row r="79" spans="2:2">
      <c r="B79">
        <f t="shared" si="0"/>
        <v>0</v>
      </c>
    </row>
    <row r="80" spans="2:2">
      <c r="B80">
        <f t="shared" si="0"/>
        <v>0</v>
      </c>
    </row>
    <row r="81" spans="2:2">
      <c r="B81">
        <f t="shared" si="0"/>
        <v>0</v>
      </c>
    </row>
    <row r="82" spans="2:2">
      <c r="B82">
        <f t="shared" si="0"/>
        <v>0</v>
      </c>
    </row>
    <row r="83" spans="2:2">
      <c r="B83">
        <f t="shared" si="0"/>
        <v>0</v>
      </c>
    </row>
    <row r="84" spans="2:2">
      <c r="B84">
        <f t="shared" si="0"/>
        <v>0</v>
      </c>
    </row>
    <row r="85" spans="2:2">
      <c r="B85">
        <f t="shared" si="0"/>
        <v>0</v>
      </c>
    </row>
    <row r="86" spans="2:2">
      <c r="B86">
        <f t="shared" si="0"/>
        <v>0</v>
      </c>
    </row>
    <row r="87" spans="2:2">
      <c r="B87">
        <f t="shared" si="0"/>
        <v>0</v>
      </c>
    </row>
    <row r="88" spans="2:2">
      <c r="B88">
        <f t="shared" si="0"/>
        <v>0</v>
      </c>
    </row>
    <row r="89" spans="2:2">
      <c r="B89">
        <f t="shared" ref="B89:B152" si="10">X89</f>
        <v>0</v>
      </c>
    </row>
    <row r="90" spans="2:2">
      <c r="B90">
        <f t="shared" si="10"/>
        <v>0</v>
      </c>
    </row>
    <row r="91" spans="2:2">
      <c r="B91">
        <f t="shared" si="10"/>
        <v>0</v>
      </c>
    </row>
    <row r="92" spans="2:2">
      <c r="B92">
        <f t="shared" si="10"/>
        <v>0</v>
      </c>
    </row>
    <row r="93" spans="2:2">
      <c r="B93">
        <f t="shared" si="10"/>
        <v>0</v>
      </c>
    </row>
    <row r="94" spans="2:2">
      <c r="B94">
        <f t="shared" si="10"/>
        <v>0</v>
      </c>
    </row>
    <row r="95" spans="2:2">
      <c r="B95">
        <f t="shared" si="10"/>
        <v>0</v>
      </c>
    </row>
    <row r="96" spans="2:2">
      <c r="B96">
        <f t="shared" si="10"/>
        <v>0</v>
      </c>
    </row>
    <row r="97" spans="2:2">
      <c r="B97">
        <f t="shared" si="10"/>
        <v>0</v>
      </c>
    </row>
    <row r="98" spans="2:2">
      <c r="B98">
        <f t="shared" si="10"/>
        <v>0</v>
      </c>
    </row>
    <row r="99" spans="2:2">
      <c r="B99">
        <f t="shared" si="10"/>
        <v>0</v>
      </c>
    </row>
    <row r="100" spans="2:2">
      <c r="B100">
        <f t="shared" si="10"/>
        <v>0</v>
      </c>
    </row>
    <row r="101" spans="2:2">
      <c r="B101">
        <f t="shared" si="10"/>
        <v>0</v>
      </c>
    </row>
    <row r="102" spans="2:2">
      <c r="B102">
        <f t="shared" si="10"/>
        <v>0</v>
      </c>
    </row>
    <row r="103" spans="2:2">
      <c r="B103">
        <f t="shared" si="10"/>
        <v>0</v>
      </c>
    </row>
    <row r="104" spans="2:2">
      <c r="B104">
        <f t="shared" si="10"/>
        <v>0</v>
      </c>
    </row>
    <row r="105" spans="2:2">
      <c r="B105">
        <f t="shared" si="10"/>
        <v>0</v>
      </c>
    </row>
    <row r="106" spans="2:2">
      <c r="B106">
        <f t="shared" si="10"/>
        <v>0</v>
      </c>
    </row>
    <row r="107" spans="2:2">
      <c r="B107">
        <f t="shared" si="10"/>
        <v>0</v>
      </c>
    </row>
    <row r="108" spans="2:2">
      <c r="B108">
        <f t="shared" si="10"/>
        <v>0</v>
      </c>
    </row>
    <row r="109" spans="2:2">
      <c r="B109">
        <f t="shared" si="10"/>
        <v>0</v>
      </c>
    </row>
    <row r="110" spans="2:2">
      <c r="B110">
        <f t="shared" si="10"/>
        <v>0</v>
      </c>
    </row>
    <row r="111" spans="2:2">
      <c r="B111">
        <f t="shared" si="10"/>
        <v>0</v>
      </c>
    </row>
    <row r="112" spans="2:2">
      <c r="B112">
        <f t="shared" si="10"/>
        <v>0</v>
      </c>
    </row>
    <row r="113" spans="2:2">
      <c r="B113">
        <f t="shared" si="10"/>
        <v>0</v>
      </c>
    </row>
    <row r="114" spans="2:2">
      <c r="B114">
        <f t="shared" si="10"/>
        <v>0</v>
      </c>
    </row>
    <row r="115" spans="2:2">
      <c r="B115">
        <f t="shared" si="10"/>
        <v>0</v>
      </c>
    </row>
    <row r="116" spans="2:2">
      <c r="B116">
        <f t="shared" si="10"/>
        <v>0</v>
      </c>
    </row>
    <row r="117" spans="2:2">
      <c r="B117">
        <f t="shared" si="10"/>
        <v>0</v>
      </c>
    </row>
    <row r="118" spans="2:2">
      <c r="B118">
        <f t="shared" si="10"/>
        <v>0</v>
      </c>
    </row>
    <row r="119" spans="2:2">
      <c r="B119">
        <f t="shared" si="10"/>
        <v>0</v>
      </c>
    </row>
    <row r="120" spans="2:2">
      <c r="B120">
        <f t="shared" si="10"/>
        <v>0</v>
      </c>
    </row>
    <row r="121" spans="2:2">
      <c r="B121">
        <f t="shared" si="10"/>
        <v>0</v>
      </c>
    </row>
    <row r="122" spans="2:2">
      <c r="B122">
        <f t="shared" si="10"/>
        <v>0</v>
      </c>
    </row>
    <row r="123" spans="2:2">
      <c r="B123">
        <f t="shared" si="10"/>
        <v>0</v>
      </c>
    </row>
    <row r="124" spans="2:2">
      <c r="B124">
        <f t="shared" si="10"/>
        <v>0</v>
      </c>
    </row>
    <row r="125" spans="2:2">
      <c r="B125">
        <f t="shared" si="10"/>
        <v>0</v>
      </c>
    </row>
    <row r="126" spans="2:2">
      <c r="B126">
        <f t="shared" si="10"/>
        <v>0</v>
      </c>
    </row>
    <row r="127" spans="2:2">
      <c r="B127">
        <f t="shared" si="10"/>
        <v>0</v>
      </c>
    </row>
    <row r="128" spans="2:2">
      <c r="B128">
        <f t="shared" si="10"/>
        <v>0</v>
      </c>
    </row>
    <row r="129" spans="2:2">
      <c r="B129">
        <f t="shared" si="10"/>
        <v>0</v>
      </c>
    </row>
    <row r="130" spans="2:2">
      <c r="B130">
        <f t="shared" si="10"/>
        <v>0</v>
      </c>
    </row>
    <row r="131" spans="2:2">
      <c r="B131">
        <f t="shared" si="10"/>
        <v>0</v>
      </c>
    </row>
    <row r="132" spans="2:2">
      <c r="B132">
        <f t="shared" si="10"/>
        <v>0</v>
      </c>
    </row>
    <row r="133" spans="2:2">
      <c r="B133">
        <f t="shared" si="10"/>
        <v>0</v>
      </c>
    </row>
    <row r="134" spans="2:2">
      <c r="B134">
        <f t="shared" si="10"/>
        <v>0</v>
      </c>
    </row>
    <row r="135" spans="2:2">
      <c r="B135">
        <f t="shared" si="10"/>
        <v>0</v>
      </c>
    </row>
    <row r="136" spans="2:2">
      <c r="B136">
        <f t="shared" si="10"/>
        <v>0</v>
      </c>
    </row>
    <row r="137" spans="2:2">
      <c r="B137">
        <f t="shared" si="10"/>
        <v>0</v>
      </c>
    </row>
    <row r="138" spans="2:2">
      <c r="B138">
        <f t="shared" si="10"/>
        <v>0</v>
      </c>
    </row>
    <row r="139" spans="2:2">
      <c r="B139">
        <f t="shared" si="10"/>
        <v>0</v>
      </c>
    </row>
    <row r="140" spans="2:2">
      <c r="B140">
        <f t="shared" si="10"/>
        <v>0</v>
      </c>
    </row>
    <row r="141" spans="2:2">
      <c r="B141">
        <f t="shared" si="10"/>
        <v>0</v>
      </c>
    </row>
    <row r="142" spans="2:2">
      <c r="B142">
        <f t="shared" si="10"/>
        <v>0</v>
      </c>
    </row>
    <row r="143" spans="2:2">
      <c r="B143">
        <f t="shared" si="10"/>
        <v>0</v>
      </c>
    </row>
    <row r="144" spans="2:2">
      <c r="B144">
        <f t="shared" si="10"/>
        <v>0</v>
      </c>
    </row>
    <row r="145" spans="2:2">
      <c r="B145">
        <f t="shared" si="10"/>
        <v>0</v>
      </c>
    </row>
    <row r="146" spans="2:2">
      <c r="B146">
        <f t="shared" si="10"/>
        <v>0</v>
      </c>
    </row>
    <row r="147" spans="2:2">
      <c r="B147">
        <f t="shared" si="10"/>
        <v>0</v>
      </c>
    </row>
    <row r="148" spans="2:2">
      <c r="B148">
        <f t="shared" si="10"/>
        <v>0</v>
      </c>
    </row>
    <row r="149" spans="2:2">
      <c r="B149">
        <f t="shared" si="10"/>
        <v>0</v>
      </c>
    </row>
    <row r="150" spans="2:2">
      <c r="B150">
        <f t="shared" si="10"/>
        <v>0</v>
      </c>
    </row>
    <row r="151" spans="2:2">
      <c r="B151">
        <f t="shared" si="10"/>
        <v>0</v>
      </c>
    </row>
    <row r="152" spans="2:2">
      <c r="B152">
        <f t="shared" si="10"/>
        <v>0</v>
      </c>
    </row>
    <row r="153" spans="2:2">
      <c r="B153">
        <f t="shared" ref="B153:B204" si="11">X153</f>
        <v>0</v>
      </c>
    </row>
    <row r="154" spans="2:2">
      <c r="B154">
        <f t="shared" si="11"/>
        <v>0</v>
      </c>
    </row>
    <row r="155" spans="2:2">
      <c r="B155">
        <f t="shared" si="11"/>
        <v>0</v>
      </c>
    </row>
    <row r="156" spans="2:2">
      <c r="B156">
        <f t="shared" si="11"/>
        <v>0</v>
      </c>
    </row>
    <row r="157" spans="2:2">
      <c r="B157">
        <f t="shared" si="11"/>
        <v>0</v>
      </c>
    </row>
    <row r="158" spans="2:2">
      <c r="B158">
        <f t="shared" si="11"/>
        <v>0</v>
      </c>
    </row>
    <row r="159" spans="2:2">
      <c r="B159">
        <f t="shared" si="11"/>
        <v>0</v>
      </c>
    </row>
    <row r="160" spans="2:2">
      <c r="B160">
        <f t="shared" si="11"/>
        <v>0</v>
      </c>
    </row>
    <row r="161" spans="2:2">
      <c r="B161">
        <f t="shared" si="11"/>
        <v>0</v>
      </c>
    </row>
    <row r="162" spans="2:2">
      <c r="B162">
        <f t="shared" si="11"/>
        <v>0</v>
      </c>
    </row>
    <row r="163" spans="2:2">
      <c r="B163">
        <f t="shared" si="11"/>
        <v>0</v>
      </c>
    </row>
    <row r="164" spans="2:2">
      <c r="B164">
        <f t="shared" si="11"/>
        <v>0</v>
      </c>
    </row>
    <row r="165" spans="2:2">
      <c r="B165">
        <f t="shared" si="11"/>
        <v>0</v>
      </c>
    </row>
    <row r="166" spans="2:2">
      <c r="B166">
        <f t="shared" si="11"/>
        <v>0</v>
      </c>
    </row>
    <row r="167" spans="2:2">
      <c r="B167">
        <f t="shared" si="11"/>
        <v>0</v>
      </c>
    </row>
    <row r="168" spans="2:2">
      <c r="B168">
        <f t="shared" si="11"/>
        <v>0</v>
      </c>
    </row>
    <row r="169" spans="2:2">
      <c r="B169">
        <f t="shared" si="11"/>
        <v>0</v>
      </c>
    </row>
    <row r="170" spans="2:2">
      <c r="B170">
        <f t="shared" si="11"/>
        <v>0</v>
      </c>
    </row>
    <row r="171" spans="2:2">
      <c r="B171">
        <f t="shared" si="11"/>
        <v>0</v>
      </c>
    </row>
    <row r="172" spans="2:2">
      <c r="B172">
        <f t="shared" si="11"/>
        <v>0</v>
      </c>
    </row>
    <row r="173" spans="2:2">
      <c r="B173">
        <f t="shared" si="11"/>
        <v>0</v>
      </c>
    </row>
    <row r="174" spans="2:2">
      <c r="B174">
        <f t="shared" si="11"/>
        <v>0</v>
      </c>
    </row>
    <row r="175" spans="2:2">
      <c r="B175">
        <f t="shared" si="11"/>
        <v>0</v>
      </c>
    </row>
    <row r="176" spans="2:2">
      <c r="B176">
        <f t="shared" si="11"/>
        <v>0</v>
      </c>
    </row>
    <row r="177" spans="2:2">
      <c r="B177">
        <f t="shared" si="11"/>
        <v>0</v>
      </c>
    </row>
    <row r="178" spans="2:2">
      <c r="B178">
        <f t="shared" si="11"/>
        <v>0</v>
      </c>
    </row>
    <row r="179" spans="2:2">
      <c r="B179">
        <f t="shared" si="11"/>
        <v>0</v>
      </c>
    </row>
    <row r="180" spans="2:2">
      <c r="B180">
        <f t="shared" si="11"/>
        <v>0</v>
      </c>
    </row>
    <row r="181" spans="2:2">
      <c r="B181">
        <f t="shared" si="11"/>
        <v>0</v>
      </c>
    </row>
    <row r="182" spans="2:2">
      <c r="B182">
        <f t="shared" si="11"/>
        <v>0</v>
      </c>
    </row>
    <row r="183" spans="2:2">
      <c r="B183">
        <f t="shared" si="11"/>
        <v>0</v>
      </c>
    </row>
    <row r="184" spans="2:2">
      <c r="B184">
        <f t="shared" si="11"/>
        <v>0</v>
      </c>
    </row>
    <row r="185" spans="2:2">
      <c r="B185">
        <f t="shared" si="11"/>
        <v>0</v>
      </c>
    </row>
    <row r="186" spans="2:2">
      <c r="B186">
        <f t="shared" si="11"/>
        <v>0</v>
      </c>
    </row>
    <row r="187" spans="2:2">
      <c r="B187">
        <f t="shared" si="11"/>
        <v>0</v>
      </c>
    </row>
    <row r="188" spans="2:2">
      <c r="B188">
        <f t="shared" si="11"/>
        <v>0</v>
      </c>
    </row>
    <row r="189" spans="2:2">
      <c r="B189">
        <f t="shared" si="11"/>
        <v>0</v>
      </c>
    </row>
    <row r="190" spans="2:2">
      <c r="B190">
        <f t="shared" si="11"/>
        <v>0</v>
      </c>
    </row>
    <row r="191" spans="2:2">
      <c r="B191">
        <f t="shared" si="11"/>
        <v>0</v>
      </c>
    </row>
    <row r="192" spans="2:2">
      <c r="B192">
        <f t="shared" si="11"/>
        <v>0</v>
      </c>
    </row>
    <row r="193" spans="2:2">
      <c r="B193">
        <f t="shared" si="11"/>
        <v>0</v>
      </c>
    </row>
    <row r="194" spans="2:2">
      <c r="B194">
        <f t="shared" si="11"/>
        <v>0</v>
      </c>
    </row>
    <row r="195" spans="2:2">
      <c r="B195">
        <f t="shared" si="11"/>
        <v>0</v>
      </c>
    </row>
    <row r="196" spans="2:2">
      <c r="B196">
        <f t="shared" si="11"/>
        <v>0</v>
      </c>
    </row>
    <row r="197" spans="2:2">
      <c r="B197">
        <f t="shared" si="11"/>
        <v>0</v>
      </c>
    </row>
    <row r="198" spans="2:2">
      <c r="B198">
        <f t="shared" si="11"/>
        <v>0</v>
      </c>
    </row>
    <row r="199" spans="2:2">
      <c r="B199">
        <f t="shared" si="11"/>
        <v>0</v>
      </c>
    </row>
    <row r="200" spans="2:2">
      <c r="B200">
        <f t="shared" si="11"/>
        <v>0</v>
      </c>
    </row>
    <row r="201" spans="2:2">
      <c r="B201">
        <f t="shared" si="11"/>
        <v>0</v>
      </c>
    </row>
    <row r="202" spans="2:2">
      <c r="B202">
        <f t="shared" si="11"/>
        <v>0</v>
      </c>
    </row>
    <row r="203" spans="2:2">
      <c r="B203">
        <f t="shared" si="11"/>
        <v>0</v>
      </c>
    </row>
    <row r="204" spans="2:2">
      <c r="B204">
        <f t="shared" si="11"/>
        <v>0</v>
      </c>
    </row>
  </sheetData>
  <mergeCells count="4">
    <mergeCell ref="B2:F2"/>
    <mergeCell ref="B3:G3"/>
    <mergeCell ref="I2:K2"/>
    <mergeCell ref="J3:K3"/>
  </mergeCells>
  <conditionalFormatting sqref="B5:G54">
    <cfRule type="expression" dxfId="93" priority="3" stopIfTrue="1">
      <formula>LEN($C5)&gt;0</formula>
    </cfRule>
    <cfRule type="expression" dxfId="92" priority="4" stopIfTrue="1">
      <formula>LEN($D5)&gt;0</formula>
    </cfRule>
  </conditionalFormatting>
  <conditionalFormatting sqref="J5:J54">
    <cfRule type="cellIs" dxfId="91" priority="2" stopIfTrue="1" operator="equal">
      <formula>"P"</formula>
    </cfRule>
  </conditionalFormatting>
  <conditionalFormatting sqref="K5:K54">
    <cfRule type="cellIs" dxfId="90" priority="1" stopIfTrue="1" operator="equal">
      <formula>"P"</formula>
    </cfRule>
  </conditionalFormatting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800000"/>
  </sheetPr>
  <dimension ref="B1:BE59"/>
  <sheetViews>
    <sheetView zoomScale="75" zoomScaleNormal="75" workbookViewId="0">
      <pane xSplit="6" ySplit="9" topLeftCell="G10" activePane="bottomRight" state="frozen"/>
      <selection pane="topRight" activeCell="G1" sqref="G1"/>
      <selection pane="bottomLeft" activeCell="A10" sqref="A10"/>
      <selection pane="bottomRight" activeCell="G10" sqref="G10"/>
    </sheetView>
  </sheetViews>
  <sheetFormatPr baseColWidth="10" defaultColWidth="9.140625" defaultRowHeight="12.75"/>
  <cols>
    <col min="1" max="1" width="1.7109375" style="16" customWidth="1"/>
    <col min="2" max="2" width="15.7109375" style="14" customWidth="1"/>
    <col min="3" max="5" width="3.7109375" style="14" customWidth="1"/>
    <col min="6" max="6" width="50.7109375" style="14" customWidth="1"/>
    <col min="7" max="9" width="3.7109375" style="14" customWidth="1"/>
    <col min="10" max="10" width="3.7109375" style="15" customWidth="1"/>
    <col min="11" max="11" width="3.7109375" style="14" customWidth="1"/>
    <col min="12" max="12" width="3.7109375" style="15" customWidth="1"/>
    <col min="13" max="16" width="3.7109375" style="14" customWidth="1"/>
    <col min="17" max="56" width="3.7109375" style="16" customWidth="1"/>
    <col min="57" max="57" width="9.140625" style="17"/>
    <col min="58" max="16384" width="9.140625" style="16"/>
  </cols>
  <sheetData>
    <row r="1" spans="2:57" ht="13.5" thickBot="1">
      <c r="J1" s="14"/>
      <c r="L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</row>
    <row r="2" spans="2:57" ht="29.25" customHeight="1" thickBot="1">
      <c r="B2" s="122" t="str">
        <f>INDEX!L10</f>
        <v>Business Services to IS Services</v>
      </c>
      <c r="C2" s="123"/>
      <c r="D2" s="123"/>
      <c r="E2" s="123"/>
      <c r="F2" s="124"/>
      <c r="G2" s="125" t="str">
        <f>INDEX!L11</f>
        <v>Identifies the IS Services automating the Business Services.</v>
      </c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48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18"/>
    </row>
    <row r="3" spans="2:57" ht="13.5" thickBot="1">
      <c r="B3" s="127" t="s">
        <v>0</v>
      </c>
      <c r="C3" s="128"/>
      <c r="D3" s="128"/>
      <c r="E3" s="128"/>
      <c r="F3" s="128"/>
      <c r="G3" s="128"/>
      <c r="H3" s="128"/>
      <c r="I3" s="128"/>
      <c r="J3" s="128"/>
      <c r="K3" s="128"/>
      <c r="L3" s="37"/>
      <c r="M3" s="37"/>
      <c r="N3" s="37"/>
      <c r="O3" s="37"/>
      <c r="P3" s="37"/>
      <c r="Q3" s="34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45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19"/>
    </row>
    <row r="4" spans="2:57" s="5" customFormat="1" ht="61.5" customHeight="1">
      <c r="B4" s="129" t="s">
        <v>6</v>
      </c>
      <c r="C4" s="132"/>
      <c r="D4" s="133"/>
      <c r="E4" s="134"/>
      <c r="F4" s="141"/>
      <c r="G4" s="63" t="s">
        <v>26</v>
      </c>
      <c r="H4" s="64" t="s">
        <v>28</v>
      </c>
      <c r="I4" s="64" t="s">
        <v>30</v>
      </c>
      <c r="J4" s="64" t="s">
        <v>32</v>
      </c>
      <c r="K4" s="64" t="s">
        <v>34</v>
      </c>
      <c r="L4" s="64" t="s">
        <v>36</v>
      </c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7"/>
      <c r="BE4" s="4"/>
    </row>
    <row r="5" spans="2:57" s="5" customFormat="1" ht="15.75">
      <c r="B5" s="130"/>
      <c r="C5" s="135"/>
      <c r="D5" s="136"/>
      <c r="E5" s="137"/>
      <c r="F5" s="142"/>
      <c r="G5" s="65" t="s">
        <v>7</v>
      </c>
      <c r="H5" s="66"/>
      <c r="I5" s="66"/>
      <c r="J5" s="66" t="s">
        <v>7</v>
      </c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8"/>
      <c r="BE5" s="4"/>
    </row>
    <row r="6" spans="2:57" s="5" customFormat="1" ht="15.75">
      <c r="B6" s="130"/>
      <c r="C6" s="135"/>
      <c r="D6" s="136"/>
      <c r="E6" s="137"/>
      <c r="F6" s="142"/>
      <c r="G6" s="65"/>
      <c r="H6" s="66" t="s">
        <v>7</v>
      </c>
      <c r="I6" s="66"/>
      <c r="J6" s="66"/>
      <c r="K6" s="66" t="s">
        <v>7</v>
      </c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8"/>
      <c r="BE6" s="4"/>
    </row>
    <row r="7" spans="2:57" s="5" customFormat="1" ht="15.75">
      <c r="B7" s="130"/>
      <c r="C7" s="135"/>
      <c r="D7" s="136"/>
      <c r="E7" s="137"/>
      <c r="F7" s="142"/>
      <c r="G7" s="65"/>
      <c r="H7" s="66"/>
      <c r="I7" s="66" t="s">
        <v>7</v>
      </c>
      <c r="J7" s="66"/>
      <c r="K7" s="66"/>
      <c r="L7" s="66" t="s">
        <v>7</v>
      </c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8"/>
      <c r="BE7" s="4"/>
    </row>
    <row r="8" spans="2:57" s="5" customFormat="1" ht="150" customHeight="1" thickBot="1">
      <c r="B8" s="131"/>
      <c r="C8" s="138"/>
      <c r="D8" s="139"/>
      <c r="E8" s="140"/>
      <c r="F8" s="143"/>
      <c r="G8" s="53" t="s">
        <v>27</v>
      </c>
      <c r="H8" s="50" t="s">
        <v>29</v>
      </c>
      <c r="I8" s="50" t="s">
        <v>31</v>
      </c>
      <c r="J8" s="50" t="s">
        <v>33</v>
      </c>
      <c r="K8" s="50" t="s">
        <v>35</v>
      </c>
      <c r="L8" s="50" t="s">
        <v>37</v>
      </c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69"/>
      <c r="BE8" s="70"/>
    </row>
    <row r="9" spans="2:57" ht="13.5" thickBot="1">
      <c r="B9" s="55"/>
      <c r="C9" s="56"/>
      <c r="D9" s="56"/>
      <c r="E9" s="56"/>
      <c r="F9" s="57"/>
      <c r="G9" s="47">
        <f t="shared" ref="G9:BD9" si="0">COUNTA(G10:G59)</f>
        <v>0</v>
      </c>
      <c r="H9" s="46">
        <f t="shared" si="0"/>
        <v>0</v>
      </c>
      <c r="I9" s="46">
        <f t="shared" si="0"/>
        <v>1</v>
      </c>
      <c r="J9" s="46">
        <f t="shared" si="0"/>
        <v>0</v>
      </c>
      <c r="K9" s="46">
        <f t="shared" si="0"/>
        <v>0</v>
      </c>
      <c r="L9" s="46">
        <f t="shared" si="0"/>
        <v>1</v>
      </c>
      <c r="M9" s="46">
        <f t="shared" si="0"/>
        <v>0</v>
      </c>
      <c r="N9" s="46">
        <f t="shared" si="0"/>
        <v>0</v>
      </c>
      <c r="O9" s="46">
        <f t="shared" si="0"/>
        <v>0</v>
      </c>
      <c r="P9" s="46">
        <f t="shared" si="0"/>
        <v>0</v>
      </c>
      <c r="Q9" s="46">
        <f t="shared" si="0"/>
        <v>0</v>
      </c>
      <c r="R9" s="46">
        <f t="shared" si="0"/>
        <v>0</v>
      </c>
      <c r="S9" s="46">
        <f t="shared" si="0"/>
        <v>0</v>
      </c>
      <c r="T9" s="46">
        <f t="shared" si="0"/>
        <v>0</v>
      </c>
      <c r="U9" s="46">
        <f t="shared" si="0"/>
        <v>0</v>
      </c>
      <c r="V9" s="46">
        <f t="shared" si="0"/>
        <v>0</v>
      </c>
      <c r="W9" s="46">
        <f t="shared" si="0"/>
        <v>0</v>
      </c>
      <c r="X9" s="46">
        <f t="shared" si="0"/>
        <v>0</v>
      </c>
      <c r="Y9" s="46">
        <f t="shared" si="0"/>
        <v>0</v>
      </c>
      <c r="Z9" s="46">
        <f t="shared" si="0"/>
        <v>0</v>
      </c>
      <c r="AA9" s="46">
        <f t="shared" si="0"/>
        <v>0</v>
      </c>
      <c r="AB9" s="46">
        <f t="shared" si="0"/>
        <v>0</v>
      </c>
      <c r="AC9" s="46">
        <f t="shared" si="0"/>
        <v>0</v>
      </c>
      <c r="AD9" s="46">
        <f t="shared" si="0"/>
        <v>0</v>
      </c>
      <c r="AE9" s="46">
        <f t="shared" si="0"/>
        <v>0</v>
      </c>
      <c r="AF9" s="46">
        <f t="shared" si="0"/>
        <v>0</v>
      </c>
      <c r="AG9" s="46">
        <f t="shared" si="0"/>
        <v>0</v>
      </c>
      <c r="AH9" s="46">
        <f t="shared" si="0"/>
        <v>0</v>
      </c>
      <c r="AI9" s="46">
        <f t="shared" si="0"/>
        <v>0</v>
      </c>
      <c r="AJ9" s="46">
        <f t="shared" si="0"/>
        <v>0</v>
      </c>
      <c r="AK9" s="46">
        <f t="shared" si="0"/>
        <v>0</v>
      </c>
      <c r="AL9" s="46">
        <f t="shared" si="0"/>
        <v>0</v>
      </c>
      <c r="AM9" s="46">
        <f t="shared" si="0"/>
        <v>0</v>
      </c>
      <c r="AN9" s="46">
        <f t="shared" si="0"/>
        <v>0</v>
      </c>
      <c r="AO9" s="46">
        <f t="shared" si="0"/>
        <v>0</v>
      </c>
      <c r="AP9" s="46">
        <f t="shared" si="0"/>
        <v>0</v>
      </c>
      <c r="AQ9" s="46">
        <f t="shared" si="0"/>
        <v>0</v>
      </c>
      <c r="AR9" s="46">
        <f t="shared" si="0"/>
        <v>0</v>
      </c>
      <c r="AS9" s="46">
        <f t="shared" si="0"/>
        <v>0</v>
      </c>
      <c r="AT9" s="46">
        <f t="shared" si="0"/>
        <v>0</v>
      </c>
      <c r="AU9" s="46">
        <f t="shared" si="0"/>
        <v>0</v>
      </c>
      <c r="AV9" s="46">
        <f t="shared" si="0"/>
        <v>0</v>
      </c>
      <c r="AW9" s="46">
        <f t="shared" si="0"/>
        <v>0</v>
      </c>
      <c r="AX9" s="46">
        <f t="shared" si="0"/>
        <v>0</v>
      </c>
      <c r="AY9" s="46">
        <f t="shared" si="0"/>
        <v>0</v>
      </c>
      <c r="AZ9" s="46">
        <f t="shared" si="0"/>
        <v>0</v>
      </c>
      <c r="BA9" s="46">
        <f t="shared" si="0"/>
        <v>0</v>
      </c>
      <c r="BB9" s="46">
        <f t="shared" si="0"/>
        <v>0</v>
      </c>
      <c r="BC9" s="46">
        <f t="shared" si="0"/>
        <v>0</v>
      </c>
      <c r="BD9" s="43">
        <f t="shared" si="0"/>
        <v>0</v>
      </c>
      <c r="BE9" s="44"/>
    </row>
    <row r="10" spans="2:57">
      <c r="B10" s="58" t="s">
        <v>38</v>
      </c>
      <c r="C10" s="59" t="s">
        <v>7</v>
      </c>
      <c r="D10" s="59"/>
      <c r="E10" s="59"/>
      <c r="F10" s="60" t="s">
        <v>39</v>
      </c>
      <c r="G10" s="54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2"/>
      <c r="BE10" s="38">
        <f>COUNTA(G10:BD10)+IF(COUNTA(C10:D10)&gt;0, 1, 0)</f>
        <v>1</v>
      </c>
    </row>
    <row r="11" spans="2:57">
      <c r="B11" s="6" t="s">
        <v>40</v>
      </c>
      <c r="C11" s="61"/>
      <c r="D11" s="61" t="s">
        <v>7</v>
      </c>
      <c r="E11" s="61" t="s">
        <v>7</v>
      </c>
      <c r="F11" s="7" t="s">
        <v>41</v>
      </c>
      <c r="G11" s="20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2"/>
      <c r="BE11" s="39">
        <f t="shared" ref="BE11:BE59" si="1">COUNTA(G11:BD11)+IF(COUNTA(C11:D11)&gt;0, 1, 0)</f>
        <v>1</v>
      </c>
    </row>
    <row r="12" spans="2:57">
      <c r="B12" s="6" t="s">
        <v>42</v>
      </c>
      <c r="C12" s="61"/>
      <c r="D12" s="61"/>
      <c r="E12" s="61" t="s">
        <v>7</v>
      </c>
      <c r="F12" s="7" t="s">
        <v>43</v>
      </c>
      <c r="G12" s="20"/>
      <c r="H12" s="21"/>
      <c r="I12" s="21" t="s">
        <v>50</v>
      </c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2"/>
      <c r="BE12" s="39">
        <f t="shared" si="1"/>
        <v>1</v>
      </c>
    </row>
    <row r="13" spans="2:57">
      <c r="B13" s="6" t="s">
        <v>44</v>
      </c>
      <c r="C13" s="61" t="s">
        <v>7</v>
      </c>
      <c r="D13" s="61"/>
      <c r="E13" s="61"/>
      <c r="F13" s="7" t="s">
        <v>45</v>
      </c>
      <c r="G13" s="20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2"/>
      <c r="BE13" s="39">
        <f t="shared" si="1"/>
        <v>1</v>
      </c>
    </row>
    <row r="14" spans="2:57">
      <c r="B14" s="6" t="s">
        <v>46</v>
      </c>
      <c r="C14" s="61"/>
      <c r="D14" s="61" t="s">
        <v>7</v>
      </c>
      <c r="E14" s="61"/>
      <c r="F14" s="7" t="s">
        <v>47</v>
      </c>
      <c r="G14" s="20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2"/>
      <c r="BE14" s="39">
        <f t="shared" si="1"/>
        <v>1</v>
      </c>
    </row>
    <row r="15" spans="2:57">
      <c r="B15" s="6" t="s">
        <v>48</v>
      </c>
      <c r="C15" s="61"/>
      <c r="D15" s="61"/>
      <c r="E15" s="61" t="s">
        <v>7</v>
      </c>
      <c r="F15" s="7" t="s">
        <v>49</v>
      </c>
      <c r="G15" s="20"/>
      <c r="H15" s="21"/>
      <c r="I15" s="21"/>
      <c r="J15" s="21"/>
      <c r="K15" s="21"/>
      <c r="L15" s="21" t="s">
        <v>50</v>
      </c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2"/>
      <c r="BE15" s="39">
        <f t="shared" si="1"/>
        <v>1</v>
      </c>
    </row>
    <row r="16" spans="2:57">
      <c r="B16" s="6"/>
      <c r="C16" s="61"/>
      <c r="D16" s="61"/>
      <c r="E16" s="61"/>
      <c r="F16" s="7"/>
      <c r="G16" s="20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2"/>
      <c r="BE16" s="39">
        <f t="shared" si="1"/>
        <v>0</v>
      </c>
    </row>
    <row r="17" spans="2:57">
      <c r="B17" s="6"/>
      <c r="C17" s="61"/>
      <c r="D17" s="61"/>
      <c r="E17" s="61"/>
      <c r="F17" s="7"/>
      <c r="G17" s="20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2"/>
      <c r="BE17" s="39">
        <f t="shared" si="1"/>
        <v>0</v>
      </c>
    </row>
    <row r="18" spans="2:57">
      <c r="B18" s="6"/>
      <c r="C18" s="61"/>
      <c r="D18" s="61"/>
      <c r="E18" s="61"/>
      <c r="F18" s="7"/>
      <c r="G18" s="20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2"/>
      <c r="BE18" s="39">
        <f t="shared" si="1"/>
        <v>0</v>
      </c>
    </row>
    <row r="19" spans="2:57">
      <c r="B19" s="6"/>
      <c r="C19" s="61"/>
      <c r="D19" s="61"/>
      <c r="E19" s="61"/>
      <c r="F19" s="7"/>
      <c r="G19" s="20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2"/>
      <c r="BE19" s="39">
        <f t="shared" si="1"/>
        <v>0</v>
      </c>
    </row>
    <row r="20" spans="2:57">
      <c r="B20" s="6"/>
      <c r="C20" s="61"/>
      <c r="D20" s="61"/>
      <c r="E20" s="61"/>
      <c r="F20" s="7"/>
      <c r="G20" s="20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2"/>
      <c r="BE20" s="39">
        <f t="shared" si="1"/>
        <v>0</v>
      </c>
    </row>
    <row r="21" spans="2:57">
      <c r="B21" s="6"/>
      <c r="C21" s="61"/>
      <c r="D21" s="61"/>
      <c r="E21" s="61"/>
      <c r="F21" s="7"/>
      <c r="G21" s="20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2"/>
      <c r="BE21" s="39">
        <f t="shared" si="1"/>
        <v>0</v>
      </c>
    </row>
    <row r="22" spans="2:57">
      <c r="B22" s="6"/>
      <c r="C22" s="61"/>
      <c r="D22" s="61"/>
      <c r="E22" s="61"/>
      <c r="F22" s="7"/>
      <c r="G22" s="20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2"/>
      <c r="BE22" s="39">
        <f t="shared" si="1"/>
        <v>0</v>
      </c>
    </row>
    <row r="23" spans="2:57">
      <c r="B23" s="6"/>
      <c r="C23" s="61"/>
      <c r="D23" s="61"/>
      <c r="E23" s="61"/>
      <c r="F23" s="7"/>
      <c r="G23" s="20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2"/>
      <c r="BE23" s="39">
        <f t="shared" si="1"/>
        <v>0</v>
      </c>
    </row>
    <row r="24" spans="2:57">
      <c r="B24" s="6"/>
      <c r="C24" s="61"/>
      <c r="D24" s="61"/>
      <c r="E24" s="61"/>
      <c r="F24" s="7"/>
      <c r="G24" s="20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2"/>
      <c r="BE24" s="39">
        <f t="shared" si="1"/>
        <v>0</v>
      </c>
    </row>
    <row r="25" spans="2:57">
      <c r="B25" s="6"/>
      <c r="C25" s="61"/>
      <c r="D25" s="61"/>
      <c r="E25" s="61"/>
      <c r="F25" s="7"/>
      <c r="G25" s="20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2"/>
      <c r="BE25" s="39">
        <f t="shared" si="1"/>
        <v>0</v>
      </c>
    </row>
    <row r="26" spans="2:57">
      <c r="B26" s="6"/>
      <c r="C26" s="61"/>
      <c r="D26" s="61"/>
      <c r="E26" s="61"/>
      <c r="F26" s="7"/>
      <c r="G26" s="20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2"/>
      <c r="BE26" s="39">
        <f t="shared" si="1"/>
        <v>0</v>
      </c>
    </row>
    <row r="27" spans="2:57">
      <c r="B27" s="6"/>
      <c r="C27" s="61"/>
      <c r="D27" s="61"/>
      <c r="E27" s="61"/>
      <c r="F27" s="7"/>
      <c r="G27" s="20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2"/>
      <c r="BE27" s="39">
        <f t="shared" si="1"/>
        <v>0</v>
      </c>
    </row>
    <row r="28" spans="2:57">
      <c r="B28" s="6"/>
      <c r="C28" s="61"/>
      <c r="D28" s="61"/>
      <c r="E28" s="61"/>
      <c r="F28" s="7"/>
      <c r="G28" s="20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2"/>
      <c r="BE28" s="39">
        <f t="shared" si="1"/>
        <v>0</v>
      </c>
    </row>
    <row r="29" spans="2:57">
      <c r="B29" s="6"/>
      <c r="C29" s="61"/>
      <c r="D29" s="61"/>
      <c r="E29" s="61"/>
      <c r="F29" s="7"/>
      <c r="G29" s="20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2"/>
      <c r="BE29" s="39">
        <f t="shared" si="1"/>
        <v>0</v>
      </c>
    </row>
    <row r="30" spans="2:57">
      <c r="B30" s="6"/>
      <c r="C30" s="61"/>
      <c r="D30" s="61"/>
      <c r="E30" s="61"/>
      <c r="F30" s="7"/>
      <c r="G30" s="20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2"/>
      <c r="BE30" s="39">
        <f t="shared" si="1"/>
        <v>0</v>
      </c>
    </row>
    <row r="31" spans="2:57">
      <c r="B31" s="6"/>
      <c r="C31" s="61"/>
      <c r="D31" s="61"/>
      <c r="E31" s="61"/>
      <c r="F31" s="7"/>
      <c r="G31" s="20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2"/>
      <c r="BE31" s="39">
        <f t="shared" si="1"/>
        <v>0</v>
      </c>
    </row>
    <row r="32" spans="2:57">
      <c r="B32" s="6"/>
      <c r="C32" s="61"/>
      <c r="D32" s="61"/>
      <c r="E32" s="61"/>
      <c r="F32" s="7"/>
      <c r="G32" s="20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2"/>
      <c r="BE32" s="39">
        <f t="shared" si="1"/>
        <v>0</v>
      </c>
    </row>
    <row r="33" spans="2:57">
      <c r="B33" s="6"/>
      <c r="C33" s="61"/>
      <c r="D33" s="61"/>
      <c r="E33" s="61"/>
      <c r="F33" s="7"/>
      <c r="G33" s="20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2"/>
      <c r="BE33" s="39">
        <f t="shared" si="1"/>
        <v>0</v>
      </c>
    </row>
    <row r="34" spans="2:57">
      <c r="B34" s="6"/>
      <c r="C34" s="61"/>
      <c r="D34" s="61"/>
      <c r="E34" s="61"/>
      <c r="F34" s="7"/>
      <c r="G34" s="20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2"/>
      <c r="BE34" s="39">
        <f t="shared" si="1"/>
        <v>0</v>
      </c>
    </row>
    <row r="35" spans="2:57">
      <c r="B35" s="6"/>
      <c r="C35" s="61"/>
      <c r="D35" s="61"/>
      <c r="E35" s="61"/>
      <c r="F35" s="7"/>
      <c r="G35" s="20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2"/>
      <c r="BE35" s="39">
        <f t="shared" si="1"/>
        <v>0</v>
      </c>
    </row>
    <row r="36" spans="2:57">
      <c r="B36" s="6"/>
      <c r="C36" s="61"/>
      <c r="D36" s="61"/>
      <c r="E36" s="61"/>
      <c r="F36" s="7"/>
      <c r="G36" s="20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2"/>
      <c r="BE36" s="39">
        <f t="shared" si="1"/>
        <v>0</v>
      </c>
    </row>
    <row r="37" spans="2:57">
      <c r="B37" s="6"/>
      <c r="C37" s="61"/>
      <c r="D37" s="61"/>
      <c r="E37" s="61"/>
      <c r="F37" s="7"/>
      <c r="G37" s="20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2"/>
      <c r="BE37" s="39">
        <f t="shared" si="1"/>
        <v>0</v>
      </c>
    </row>
    <row r="38" spans="2:57">
      <c r="B38" s="6"/>
      <c r="C38" s="61"/>
      <c r="D38" s="61"/>
      <c r="E38" s="61"/>
      <c r="F38" s="7"/>
      <c r="G38" s="20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2"/>
      <c r="BE38" s="39">
        <f t="shared" si="1"/>
        <v>0</v>
      </c>
    </row>
    <row r="39" spans="2:57">
      <c r="B39" s="6"/>
      <c r="C39" s="61"/>
      <c r="D39" s="61"/>
      <c r="E39" s="61"/>
      <c r="F39" s="7"/>
      <c r="G39" s="20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2"/>
      <c r="BE39" s="39">
        <f t="shared" si="1"/>
        <v>0</v>
      </c>
    </row>
    <row r="40" spans="2:57">
      <c r="B40" s="6"/>
      <c r="C40" s="61"/>
      <c r="D40" s="61"/>
      <c r="E40" s="61"/>
      <c r="F40" s="7"/>
      <c r="G40" s="20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2"/>
      <c r="BE40" s="39">
        <f t="shared" si="1"/>
        <v>0</v>
      </c>
    </row>
    <row r="41" spans="2:57">
      <c r="B41" s="6"/>
      <c r="C41" s="61"/>
      <c r="D41" s="61"/>
      <c r="E41" s="61"/>
      <c r="F41" s="7"/>
      <c r="G41" s="20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2"/>
      <c r="BE41" s="39">
        <f t="shared" si="1"/>
        <v>0</v>
      </c>
    </row>
    <row r="42" spans="2:57">
      <c r="B42" s="6"/>
      <c r="C42" s="61"/>
      <c r="D42" s="61"/>
      <c r="E42" s="61"/>
      <c r="F42" s="7"/>
      <c r="G42" s="20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2"/>
      <c r="BE42" s="39">
        <f t="shared" si="1"/>
        <v>0</v>
      </c>
    </row>
    <row r="43" spans="2:57">
      <c r="B43" s="6"/>
      <c r="C43" s="61"/>
      <c r="D43" s="61"/>
      <c r="E43" s="61"/>
      <c r="F43" s="7"/>
      <c r="G43" s="20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2"/>
      <c r="BE43" s="39">
        <f t="shared" si="1"/>
        <v>0</v>
      </c>
    </row>
    <row r="44" spans="2:57">
      <c r="B44" s="6"/>
      <c r="C44" s="61"/>
      <c r="D44" s="61"/>
      <c r="E44" s="61"/>
      <c r="F44" s="7"/>
      <c r="G44" s="20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2"/>
      <c r="BE44" s="39">
        <f t="shared" si="1"/>
        <v>0</v>
      </c>
    </row>
    <row r="45" spans="2:57">
      <c r="B45" s="6"/>
      <c r="C45" s="61"/>
      <c r="D45" s="61"/>
      <c r="E45" s="61"/>
      <c r="F45" s="7"/>
      <c r="G45" s="20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2"/>
      <c r="BE45" s="39">
        <f t="shared" si="1"/>
        <v>0</v>
      </c>
    </row>
    <row r="46" spans="2:57">
      <c r="B46" s="6"/>
      <c r="C46" s="61"/>
      <c r="D46" s="61"/>
      <c r="E46" s="61"/>
      <c r="F46" s="7"/>
      <c r="G46" s="20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2"/>
      <c r="BE46" s="39">
        <f t="shared" si="1"/>
        <v>0</v>
      </c>
    </row>
    <row r="47" spans="2:57">
      <c r="B47" s="6"/>
      <c r="C47" s="61"/>
      <c r="D47" s="61"/>
      <c r="E47" s="61"/>
      <c r="F47" s="7"/>
      <c r="G47" s="20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2"/>
      <c r="BE47" s="39">
        <f t="shared" si="1"/>
        <v>0</v>
      </c>
    </row>
    <row r="48" spans="2:57">
      <c r="B48" s="6"/>
      <c r="C48" s="61"/>
      <c r="D48" s="61"/>
      <c r="E48" s="61"/>
      <c r="F48" s="7"/>
      <c r="G48" s="20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2"/>
      <c r="BE48" s="39">
        <f t="shared" si="1"/>
        <v>0</v>
      </c>
    </row>
    <row r="49" spans="2:57">
      <c r="B49" s="6"/>
      <c r="C49" s="61"/>
      <c r="D49" s="61"/>
      <c r="E49" s="61"/>
      <c r="F49" s="7"/>
      <c r="G49" s="20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2"/>
      <c r="BE49" s="39">
        <f t="shared" si="1"/>
        <v>0</v>
      </c>
    </row>
    <row r="50" spans="2:57">
      <c r="B50" s="6"/>
      <c r="C50" s="61"/>
      <c r="D50" s="61"/>
      <c r="E50" s="61"/>
      <c r="F50" s="7"/>
      <c r="G50" s="20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2"/>
      <c r="BE50" s="39">
        <f t="shared" si="1"/>
        <v>0</v>
      </c>
    </row>
    <row r="51" spans="2:57">
      <c r="B51" s="6"/>
      <c r="C51" s="61"/>
      <c r="D51" s="61"/>
      <c r="E51" s="61"/>
      <c r="F51" s="7"/>
      <c r="G51" s="20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2"/>
      <c r="BE51" s="39">
        <f t="shared" si="1"/>
        <v>0</v>
      </c>
    </row>
    <row r="52" spans="2:57">
      <c r="B52" s="6"/>
      <c r="C52" s="61"/>
      <c r="D52" s="61"/>
      <c r="E52" s="61"/>
      <c r="F52" s="7"/>
      <c r="G52" s="20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2"/>
      <c r="BE52" s="39">
        <f t="shared" si="1"/>
        <v>0</v>
      </c>
    </row>
    <row r="53" spans="2:57">
      <c r="B53" s="6"/>
      <c r="C53" s="61"/>
      <c r="D53" s="61"/>
      <c r="E53" s="61"/>
      <c r="F53" s="7"/>
      <c r="G53" s="20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2"/>
      <c r="BE53" s="39">
        <f t="shared" si="1"/>
        <v>0</v>
      </c>
    </row>
    <row r="54" spans="2:57">
      <c r="B54" s="6"/>
      <c r="C54" s="61"/>
      <c r="D54" s="61"/>
      <c r="E54" s="61"/>
      <c r="F54" s="7"/>
      <c r="G54" s="20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2"/>
      <c r="BE54" s="39">
        <f t="shared" si="1"/>
        <v>0</v>
      </c>
    </row>
    <row r="55" spans="2:57">
      <c r="B55" s="6"/>
      <c r="C55" s="61"/>
      <c r="D55" s="61"/>
      <c r="E55" s="61"/>
      <c r="F55" s="7"/>
      <c r="G55" s="20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2"/>
      <c r="BE55" s="39">
        <f t="shared" si="1"/>
        <v>0</v>
      </c>
    </row>
    <row r="56" spans="2:57">
      <c r="B56" s="6"/>
      <c r="C56" s="61"/>
      <c r="D56" s="61"/>
      <c r="E56" s="61"/>
      <c r="F56" s="7"/>
      <c r="G56" s="20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2"/>
      <c r="BE56" s="39">
        <f t="shared" si="1"/>
        <v>0</v>
      </c>
    </row>
    <row r="57" spans="2:57">
      <c r="B57" s="6"/>
      <c r="C57" s="61"/>
      <c r="D57" s="61"/>
      <c r="E57" s="61"/>
      <c r="F57" s="7"/>
      <c r="G57" s="20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2"/>
      <c r="BE57" s="39">
        <f t="shared" si="1"/>
        <v>0</v>
      </c>
    </row>
    <row r="58" spans="2:57">
      <c r="B58" s="6"/>
      <c r="C58" s="61"/>
      <c r="D58" s="61"/>
      <c r="E58" s="61"/>
      <c r="F58" s="7"/>
      <c r="G58" s="20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2"/>
      <c r="BE58" s="39">
        <f t="shared" si="1"/>
        <v>0</v>
      </c>
    </row>
    <row r="59" spans="2:57" ht="13.5" thickBot="1">
      <c r="B59" s="8"/>
      <c r="C59" s="62"/>
      <c r="D59" s="62"/>
      <c r="E59" s="62"/>
      <c r="F59" s="9"/>
      <c r="G59" s="23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5"/>
      <c r="BE59" s="40">
        <f t="shared" si="1"/>
        <v>0</v>
      </c>
    </row>
  </sheetData>
  <mergeCells count="6">
    <mergeCell ref="B2:F2"/>
    <mergeCell ref="G2:AJ2"/>
    <mergeCell ref="B3:K3"/>
    <mergeCell ref="B4:B8"/>
    <mergeCell ref="C4:E8"/>
    <mergeCell ref="F4:F8"/>
  </mergeCells>
  <conditionalFormatting sqref="BE9:BE59">
    <cfRule type="cellIs" dxfId="89" priority="7" stopIfTrue="1" operator="equal">
      <formula>0</formula>
    </cfRule>
  </conditionalFormatting>
  <conditionalFormatting sqref="G4:BD8">
    <cfRule type="expression" dxfId="88" priority="5" stopIfTrue="1">
      <formula>LEN(G$5)&gt;0</formula>
    </cfRule>
    <cfRule type="expression" dxfId="87" priority="6" stopIfTrue="1">
      <formula>LEN(G$6)&gt;0</formula>
    </cfRule>
  </conditionalFormatting>
  <conditionalFormatting sqref="G10:BD59">
    <cfRule type="expression" dxfId="86" priority="4" stopIfTrue="1">
      <formula>LEN(G10)=1</formula>
    </cfRule>
  </conditionalFormatting>
  <conditionalFormatting sqref="G9:BD9">
    <cfRule type="cellIs" dxfId="85" priority="3" stopIfTrue="1" operator="equal">
      <formula>0</formula>
    </cfRule>
  </conditionalFormatting>
  <conditionalFormatting sqref="B10:F59">
    <cfRule type="expression" dxfId="84" priority="1" stopIfTrue="1">
      <formula>LEN($C10)&gt;0</formula>
    </cfRule>
    <cfRule type="expression" dxfId="83" priority="2" stopIfTrue="1">
      <formula>LEN($D10)&gt;0</formula>
    </cfRule>
  </conditionalFormatting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800000"/>
  </sheetPr>
  <dimension ref="B1:BE59"/>
  <sheetViews>
    <sheetView zoomScale="75" zoomScaleNormal="75" workbookViewId="0">
      <pane xSplit="6" ySplit="9" topLeftCell="G10" activePane="bottomRight" state="frozen"/>
      <selection pane="topRight" activeCell="G1" sqref="G1"/>
      <selection pane="bottomLeft" activeCell="A10" sqref="A10"/>
      <selection pane="bottomRight" activeCell="G10" sqref="G10"/>
    </sheetView>
  </sheetViews>
  <sheetFormatPr baseColWidth="10" defaultColWidth="9.140625" defaultRowHeight="12.75"/>
  <cols>
    <col min="1" max="1" width="1.7109375" style="16" customWidth="1"/>
    <col min="2" max="2" width="15.7109375" style="14" customWidth="1"/>
    <col min="3" max="5" width="3.7109375" style="14" customWidth="1"/>
    <col min="6" max="6" width="50.7109375" style="14" customWidth="1"/>
    <col min="7" max="9" width="3.7109375" style="14" customWidth="1"/>
    <col min="10" max="10" width="3.7109375" style="15" customWidth="1"/>
    <col min="11" max="11" width="3.7109375" style="14" customWidth="1"/>
    <col min="12" max="12" width="3.7109375" style="15" customWidth="1"/>
    <col min="13" max="16" width="3.7109375" style="14" customWidth="1"/>
    <col min="17" max="56" width="3.7109375" style="16" customWidth="1"/>
    <col min="57" max="57" width="9.140625" style="17"/>
    <col min="58" max="16384" width="9.140625" style="16"/>
  </cols>
  <sheetData>
    <row r="1" spans="2:57" ht="13.5" thickBot="1">
      <c r="J1" s="14"/>
      <c r="L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</row>
    <row r="2" spans="2:57" ht="29.25" customHeight="1" thickBot="1">
      <c r="B2" s="122" t="str">
        <f>INDEX!L13</f>
        <v>IS Services to Information Objects</v>
      </c>
      <c r="C2" s="123"/>
      <c r="D2" s="123"/>
      <c r="E2" s="123"/>
      <c r="F2" s="124"/>
      <c r="G2" s="125" t="str">
        <f>INDEX!L14</f>
        <v>Identfies the Information Objects used by the IS Services.</v>
      </c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48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18"/>
    </row>
    <row r="3" spans="2:57" ht="13.5" thickBot="1">
      <c r="B3" s="127"/>
      <c r="C3" s="128"/>
      <c r="D3" s="128"/>
      <c r="E3" s="128"/>
      <c r="F3" s="128"/>
      <c r="G3" s="128"/>
      <c r="H3" s="128"/>
      <c r="I3" s="128"/>
      <c r="J3" s="128"/>
      <c r="K3" s="128"/>
      <c r="L3" s="37"/>
      <c r="M3" s="37"/>
      <c r="N3" s="37"/>
      <c r="O3" s="37"/>
      <c r="P3" s="37"/>
      <c r="Q3" s="34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45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19"/>
    </row>
    <row r="4" spans="2:57" s="5" customFormat="1" ht="61.5" customHeight="1">
      <c r="B4" s="129" t="s">
        <v>6</v>
      </c>
      <c r="C4" s="132"/>
      <c r="D4" s="133"/>
      <c r="E4" s="134"/>
      <c r="F4" s="141"/>
      <c r="G4" s="63" t="s">
        <v>51</v>
      </c>
      <c r="H4" s="64" t="s">
        <v>52</v>
      </c>
      <c r="I4" s="64" t="s">
        <v>53</v>
      </c>
      <c r="J4" s="64" t="s">
        <v>54</v>
      </c>
      <c r="K4" s="64" t="s">
        <v>55</v>
      </c>
      <c r="L4" s="64" t="s">
        <v>56</v>
      </c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7"/>
      <c r="BE4" s="4"/>
    </row>
    <row r="5" spans="2:57" s="5" customFormat="1" ht="15.75">
      <c r="B5" s="130"/>
      <c r="C5" s="135"/>
      <c r="D5" s="136"/>
      <c r="E5" s="137"/>
      <c r="F5" s="142"/>
      <c r="G5" s="65" t="s">
        <v>7</v>
      </c>
      <c r="H5" s="66"/>
      <c r="I5" s="66"/>
      <c r="J5" s="66" t="s">
        <v>7</v>
      </c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8"/>
      <c r="BE5" s="4"/>
    </row>
    <row r="6" spans="2:57" s="5" customFormat="1" ht="15.75">
      <c r="B6" s="130"/>
      <c r="C6" s="135"/>
      <c r="D6" s="136"/>
      <c r="E6" s="137"/>
      <c r="F6" s="142"/>
      <c r="G6" s="65"/>
      <c r="H6" s="66" t="s">
        <v>7</v>
      </c>
      <c r="I6" s="66"/>
      <c r="J6" s="66"/>
      <c r="K6" s="66" t="s">
        <v>7</v>
      </c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8"/>
      <c r="BE6" s="4"/>
    </row>
    <row r="7" spans="2:57" s="5" customFormat="1" ht="15.75">
      <c r="B7" s="130"/>
      <c r="C7" s="135"/>
      <c r="D7" s="136"/>
      <c r="E7" s="137"/>
      <c r="F7" s="142"/>
      <c r="G7" s="65"/>
      <c r="H7" s="66"/>
      <c r="I7" s="66" t="s">
        <v>7</v>
      </c>
      <c r="J7" s="66"/>
      <c r="K7" s="66"/>
      <c r="L7" s="66" t="s">
        <v>7</v>
      </c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8"/>
      <c r="BE7" s="4"/>
    </row>
    <row r="8" spans="2:57" s="5" customFormat="1" ht="150" customHeight="1" thickBot="1">
      <c r="B8" s="131"/>
      <c r="C8" s="138"/>
      <c r="D8" s="139"/>
      <c r="E8" s="140"/>
      <c r="F8" s="143"/>
      <c r="G8" s="53" t="s">
        <v>57</v>
      </c>
      <c r="H8" s="50" t="s">
        <v>58</v>
      </c>
      <c r="I8" s="50" t="s">
        <v>59</v>
      </c>
      <c r="J8" s="50" t="s">
        <v>60</v>
      </c>
      <c r="K8" s="50" t="s">
        <v>61</v>
      </c>
      <c r="L8" s="50" t="s">
        <v>62</v>
      </c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69"/>
      <c r="BE8" s="70"/>
    </row>
    <row r="9" spans="2:57" ht="13.5" thickBot="1">
      <c r="B9" s="55"/>
      <c r="C9" s="56"/>
      <c r="D9" s="56"/>
      <c r="E9" s="56"/>
      <c r="F9" s="57"/>
      <c r="G9" s="47">
        <f t="shared" ref="G9:BD9" si="0">COUNTA(G10:G59)</f>
        <v>0</v>
      </c>
      <c r="H9" s="46">
        <f t="shared" si="0"/>
        <v>0</v>
      </c>
      <c r="I9" s="46">
        <f t="shared" si="0"/>
        <v>1</v>
      </c>
      <c r="J9" s="46">
        <f t="shared" si="0"/>
        <v>0</v>
      </c>
      <c r="K9" s="46">
        <f t="shared" si="0"/>
        <v>0</v>
      </c>
      <c r="L9" s="46">
        <f t="shared" si="0"/>
        <v>1</v>
      </c>
      <c r="M9" s="46">
        <f t="shared" si="0"/>
        <v>0</v>
      </c>
      <c r="N9" s="46">
        <f t="shared" si="0"/>
        <v>0</v>
      </c>
      <c r="O9" s="46">
        <f t="shared" si="0"/>
        <v>0</v>
      </c>
      <c r="P9" s="46">
        <f t="shared" si="0"/>
        <v>0</v>
      </c>
      <c r="Q9" s="46">
        <f t="shared" si="0"/>
        <v>0</v>
      </c>
      <c r="R9" s="46">
        <f t="shared" si="0"/>
        <v>0</v>
      </c>
      <c r="S9" s="46">
        <f t="shared" si="0"/>
        <v>0</v>
      </c>
      <c r="T9" s="46">
        <f t="shared" si="0"/>
        <v>0</v>
      </c>
      <c r="U9" s="46">
        <f t="shared" si="0"/>
        <v>0</v>
      </c>
      <c r="V9" s="46">
        <f t="shared" si="0"/>
        <v>0</v>
      </c>
      <c r="W9" s="46">
        <f t="shared" si="0"/>
        <v>0</v>
      </c>
      <c r="X9" s="46">
        <f t="shared" si="0"/>
        <v>0</v>
      </c>
      <c r="Y9" s="46">
        <f t="shared" si="0"/>
        <v>0</v>
      </c>
      <c r="Z9" s="46">
        <f t="shared" si="0"/>
        <v>0</v>
      </c>
      <c r="AA9" s="46">
        <f t="shared" si="0"/>
        <v>0</v>
      </c>
      <c r="AB9" s="46">
        <f t="shared" si="0"/>
        <v>0</v>
      </c>
      <c r="AC9" s="46">
        <f t="shared" si="0"/>
        <v>0</v>
      </c>
      <c r="AD9" s="46">
        <f t="shared" si="0"/>
        <v>0</v>
      </c>
      <c r="AE9" s="46">
        <f t="shared" si="0"/>
        <v>0</v>
      </c>
      <c r="AF9" s="46">
        <f t="shared" si="0"/>
        <v>0</v>
      </c>
      <c r="AG9" s="46">
        <f t="shared" si="0"/>
        <v>0</v>
      </c>
      <c r="AH9" s="46">
        <f t="shared" si="0"/>
        <v>0</v>
      </c>
      <c r="AI9" s="46">
        <f t="shared" si="0"/>
        <v>0</v>
      </c>
      <c r="AJ9" s="46">
        <f t="shared" si="0"/>
        <v>0</v>
      </c>
      <c r="AK9" s="46">
        <f t="shared" si="0"/>
        <v>0</v>
      </c>
      <c r="AL9" s="46">
        <f t="shared" si="0"/>
        <v>0</v>
      </c>
      <c r="AM9" s="46">
        <f t="shared" si="0"/>
        <v>0</v>
      </c>
      <c r="AN9" s="46">
        <f t="shared" si="0"/>
        <v>0</v>
      </c>
      <c r="AO9" s="46">
        <f t="shared" si="0"/>
        <v>0</v>
      </c>
      <c r="AP9" s="46">
        <f t="shared" si="0"/>
        <v>0</v>
      </c>
      <c r="AQ9" s="46">
        <f t="shared" si="0"/>
        <v>0</v>
      </c>
      <c r="AR9" s="46">
        <f t="shared" si="0"/>
        <v>0</v>
      </c>
      <c r="AS9" s="46">
        <f t="shared" si="0"/>
        <v>0</v>
      </c>
      <c r="AT9" s="46">
        <f t="shared" si="0"/>
        <v>0</v>
      </c>
      <c r="AU9" s="46">
        <f t="shared" si="0"/>
        <v>0</v>
      </c>
      <c r="AV9" s="46">
        <f t="shared" si="0"/>
        <v>0</v>
      </c>
      <c r="AW9" s="46">
        <f t="shared" si="0"/>
        <v>0</v>
      </c>
      <c r="AX9" s="46">
        <f t="shared" si="0"/>
        <v>0</v>
      </c>
      <c r="AY9" s="46">
        <f t="shared" si="0"/>
        <v>0</v>
      </c>
      <c r="AZ9" s="46">
        <f t="shared" si="0"/>
        <v>0</v>
      </c>
      <c r="BA9" s="46">
        <f t="shared" si="0"/>
        <v>0</v>
      </c>
      <c r="BB9" s="46">
        <f t="shared" si="0"/>
        <v>0</v>
      </c>
      <c r="BC9" s="46">
        <f t="shared" si="0"/>
        <v>0</v>
      </c>
      <c r="BD9" s="43">
        <f t="shared" si="0"/>
        <v>0</v>
      </c>
      <c r="BE9" s="44"/>
    </row>
    <row r="10" spans="2:57">
      <c r="B10" s="58" t="s">
        <v>26</v>
      </c>
      <c r="C10" s="59" t="s">
        <v>7</v>
      </c>
      <c r="D10" s="59"/>
      <c r="E10" s="59"/>
      <c r="F10" s="60" t="s">
        <v>27</v>
      </c>
      <c r="G10" s="54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2"/>
      <c r="BE10" s="38"/>
    </row>
    <row r="11" spans="2:57">
      <c r="B11" s="6" t="s">
        <v>28</v>
      </c>
      <c r="C11" s="61"/>
      <c r="D11" s="61" t="s">
        <v>7</v>
      </c>
      <c r="E11" s="61"/>
      <c r="F11" s="7" t="s">
        <v>29</v>
      </c>
      <c r="G11" s="20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2"/>
      <c r="BE11" s="39"/>
    </row>
    <row r="12" spans="2:57">
      <c r="B12" s="6" t="s">
        <v>30</v>
      </c>
      <c r="C12" s="61"/>
      <c r="D12" s="61"/>
      <c r="E12" s="61" t="s">
        <v>7</v>
      </c>
      <c r="F12" s="7" t="s">
        <v>31</v>
      </c>
      <c r="G12" s="20"/>
      <c r="H12" s="21"/>
      <c r="I12" s="21" t="s">
        <v>50</v>
      </c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2"/>
      <c r="BE12" s="39"/>
    </row>
    <row r="13" spans="2:57">
      <c r="B13" s="6" t="s">
        <v>32</v>
      </c>
      <c r="C13" s="61" t="s">
        <v>7</v>
      </c>
      <c r="D13" s="61"/>
      <c r="E13" s="61"/>
      <c r="F13" s="7" t="s">
        <v>33</v>
      </c>
      <c r="G13" s="20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2"/>
      <c r="BE13" s="39"/>
    </row>
    <row r="14" spans="2:57">
      <c r="B14" s="6" t="s">
        <v>34</v>
      </c>
      <c r="C14" s="61"/>
      <c r="D14" s="61" t="s">
        <v>7</v>
      </c>
      <c r="E14" s="61"/>
      <c r="F14" s="7" t="s">
        <v>35</v>
      </c>
      <c r="G14" s="20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2"/>
      <c r="BE14" s="39"/>
    </row>
    <row r="15" spans="2:57">
      <c r="B15" s="6" t="s">
        <v>36</v>
      </c>
      <c r="C15" s="61"/>
      <c r="D15" s="61"/>
      <c r="E15" s="61" t="s">
        <v>7</v>
      </c>
      <c r="F15" s="7" t="s">
        <v>37</v>
      </c>
      <c r="G15" s="20"/>
      <c r="H15" s="21"/>
      <c r="I15" s="21"/>
      <c r="J15" s="21"/>
      <c r="K15" s="21"/>
      <c r="L15" s="21" t="s">
        <v>50</v>
      </c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2"/>
      <c r="BE15" s="39"/>
    </row>
    <row r="16" spans="2:57">
      <c r="B16" s="6"/>
      <c r="C16" s="61"/>
      <c r="D16" s="61"/>
      <c r="E16" s="61"/>
      <c r="F16" s="7"/>
      <c r="G16" s="20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2"/>
      <c r="BE16" s="39"/>
    </row>
    <row r="17" spans="2:57">
      <c r="B17" s="6"/>
      <c r="C17" s="61"/>
      <c r="D17" s="61"/>
      <c r="E17" s="61"/>
      <c r="F17" s="7"/>
      <c r="G17" s="20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2"/>
      <c r="BE17" s="39"/>
    </row>
    <row r="18" spans="2:57">
      <c r="B18" s="6"/>
      <c r="C18" s="61"/>
      <c r="D18" s="61"/>
      <c r="E18" s="61"/>
      <c r="F18" s="7"/>
      <c r="G18" s="20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2"/>
      <c r="BE18" s="39"/>
    </row>
    <row r="19" spans="2:57">
      <c r="B19" s="6"/>
      <c r="C19" s="61"/>
      <c r="D19" s="61"/>
      <c r="E19" s="61"/>
      <c r="F19" s="7"/>
      <c r="G19" s="20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2"/>
      <c r="BE19" s="39"/>
    </row>
    <row r="20" spans="2:57">
      <c r="B20" s="6"/>
      <c r="C20" s="61"/>
      <c r="D20" s="61"/>
      <c r="E20" s="61"/>
      <c r="F20" s="7"/>
      <c r="G20" s="20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2"/>
      <c r="BE20" s="39"/>
    </row>
    <row r="21" spans="2:57">
      <c r="B21" s="6"/>
      <c r="C21" s="61"/>
      <c r="D21" s="61"/>
      <c r="E21" s="61"/>
      <c r="F21" s="7"/>
      <c r="G21" s="20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2"/>
      <c r="BE21" s="39"/>
    </row>
    <row r="22" spans="2:57">
      <c r="B22" s="6"/>
      <c r="C22" s="61"/>
      <c r="D22" s="61"/>
      <c r="E22" s="61"/>
      <c r="F22" s="7"/>
      <c r="G22" s="20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2"/>
      <c r="BE22" s="39"/>
    </row>
    <row r="23" spans="2:57">
      <c r="B23" s="6"/>
      <c r="C23" s="61"/>
      <c r="D23" s="61"/>
      <c r="E23" s="61"/>
      <c r="F23" s="7"/>
      <c r="G23" s="20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2"/>
      <c r="BE23" s="39"/>
    </row>
    <row r="24" spans="2:57">
      <c r="B24" s="6"/>
      <c r="C24" s="61"/>
      <c r="D24" s="61"/>
      <c r="E24" s="61"/>
      <c r="F24" s="7"/>
      <c r="G24" s="20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2"/>
      <c r="BE24" s="39"/>
    </row>
    <row r="25" spans="2:57">
      <c r="B25" s="6"/>
      <c r="C25" s="61"/>
      <c r="D25" s="61"/>
      <c r="E25" s="61"/>
      <c r="F25" s="7"/>
      <c r="G25" s="20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2"/>
      <c r="BE25" s="39"/>
    </row>
    <row r="26" spans="2:57">
      <c r="B26" s="6"/>
      <c r="C26" s="61"/>
      <c r="D26" s="61"/>
      <c r="E26" s="61"/>
      <c r="F26" s="7"/>
      <c r="G26" s="20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2"/>
      <c r="BE26" s="39"/>
    </row>
    <row r="27" spans="2:57">
      <c r="B27" s="6"/>
      <c r="C27" s="61"/>
      <c r="D27" s="61"/>
      <c r="E27" s="61"/>
      <c r="F27" s="7"/>
      <c r="G27" s="20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2"/>
      <c r="BE27" s="39"/>
    </row>
    <row r="28" spans="2:57">
      <c r="B28" s="6"/>
      <c r="C28" s="61"/>
      <c r="D28" s="61"/>
      <c r="E28" s="61"/>
      <c r="F28" s="7"/>
      <c r="G28" s="20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2"/>
      <c r="BE28" s="39"/>
    </row>
    <row r="29" spans="2:57">
      <c r="B29" s="6"/>
      <c r="C29" s="61"/>
      <c r="D29" s="61"/>
      <c r="E29" s="61"/>
      <c r="F29" s="7"/>
      <c r="G29" s="20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2"/>
      <c r="BE29" s="39"/>
    </row>
    <row r="30" spans="2:57">
      <c r="B30" s="6"/>
      <c r="C30" s="61"/>
      <c r="D30" s="61"/>
      <c r="E30" s="61"/>
      <c r="F30" s="7"/>
      <c r="G30" s="20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2"/>
      <c r="BE30" s="39"/>
    </row>
    <row r="31" spans="2:57">
      <c r="B31" s="6"/>
      <c r="C31" s="61"/>
      <c r="D31" s="61"/>
      <c r="E31" s="61"/>
      <c r="F31" s="7"/>
      <c r="G31" s="20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2"/>
      <c r="BE31" s="39"/>
    </row>
    <row r="32" spans="2:57">
      <c r="B32" s="6"/>
      <c r="C32" s="61"/>
      <c r="D32" s="61"/>
      <c r="E32" s="61"/>
      <c r="F32" s="7"/>
      <c r="G32" s="20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2"/>
      <c r="BE32" s="39"/>
    </row>
    <row r="33" spans="2:57">
      <c r="B33" s="6"/>
      <c r="C33" s="61"/>
      <c r="D33" s="61"/>
      <c r="E33" s="61"/>
      <c r="F33" s="7"/>
      <c r="G33" s="20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2"/>
      <c r="BE33" s="39"/>
    </row>
    <row r="34" spans="2:57">
      <c r="B34" s="6"/>
      <c r="C34" s="61"/>
      <c r="D34" s="61"/>
      <c r="E34" s="61"/>
      <c r="F34" s="7"/>
      <c r="G34" s="20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2"/>
      <c r="BE34" s="39"/>
    </row>
    <row r="35" spans="2:57">
      <c r="B35" s="6"/>
      <c r="C35" s="61"/>
      <c r="D35" s="61"/>
      <c r="E35" s="61"/>
      <c r="F35" s="7"/>
      <c r="G35" s="20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2"/>
      <c r="BE35" s="39"/>
    </row>
    <row r="36" spans="2:57">
      <c r="B36" s="6"/>
      <c r="C36" s="61"/>
      <c r="D36" s="61"/>
      <c r="E36" s="61"/>
      <c r="F36" s="7"/>
      <c r="G36" s="20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2"/>
      <c r="BE36" s="39"/>
    </row>
    <row r="37" spans="2:57">
      <c r="B37" s="6"/>
      <c r="C37" s="61"/>
      <c r="D37" s="61"/>
      <c r="E37" s="61"/>
      <c r="F37" s="7"/>
      <c r="G37" s="20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2"/>
      <c r="BE37" s="39"/>
    </row>
    <row r="38" spans="2:57">
      <c r="B38" s="6"/>
      <c r="C38" s="61"/>
      <c r="D38" s="61"/>
      <c r="E38" s="61"/>
      <c r="F38" s="7"/>
      <c r="G38" s="20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2"/>
      <c r="BE38" s="39"/>
    </row>
    <row r="39" spans="2:57">
      <c r="B39" s="6"/>
      <c r="C39" s="61"/>
      <c r="D39" s="61"/>
      <c r="E39" s="61"/>
      <c r="F39" s="7"/>
      <c r="G39" s="20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2"/>
      <c r="BE39" s="39"/>
    </row>
    <row r="40" spans="2:57">
      <c r="B40" s="6"/>
      <c r="C40" s="61"/>
      <c r="D40" s="61"/>
      <c r="E40" s="61"/>
      <c r="F40" s="7"/>
      <c r="G40" s="20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2"/>
      <c r="BE40" s="39"/>
    </row>
    <row r="41" spans="2:57">
      <c r="B41" s="6"/>
      <c r="C41" s="61"/>
      <c r="D41" s="61"/>
      <c r="E41" s="61"/>
      <c r="F41" s="7"/>
      <c r="G41" s="20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2"/>
      <c r="BE41" s="39"/>
    </row>
    <row r="42" spans="2:57">
      <c r="B42" s="6"/>
      <c r="C42" s="61"/>
      <c r="D42" s="61"/>
      <c r="E42" s="61"/>
      <c r="F42" s="7"/>
      <c r="G42" s="20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2"/>
      <c r="BE42" s="39"/>
    </row>
    <row r="43" spans="2:57">
      <c r="B43" s="6"/>
      <c r="C43" s="61"/>
      <c r="D43" s="61"/>
      <c r="E43" s="61"/>
      <c r="F43" s="7"/>
      <c r="G43" s="20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2"/>
      <c r="BE43" s="39"/>
    </row>
    <row r="44" spans="2:57">
      <c r="B44" s="6"/>
      <c r="C44" s="61"/>
      <c r="D44" s="61"/>
      <c r="E44" s="61"/>
      <c r="F44" s="7"/>
      <c r="G44" s="20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2"/>
      <c r="BE44" s="39"/>
    </row>
    <row r="45" spans="2:57">
      <c r="B45" s="6"/>
      <c r="C45" s="61"/>
      <c r="D45" s="61"/>
      <c r="E45" s="61"/>
      <c r="F45" s="7"/>
      <c r="G45" s="20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2"/>
      <c r="BE45" s="39"/>
    </row>
    <row r="46" spans="2:57">
      <c r="B46" s="6"/>
      <c r="C46" s="61"/>
      <c r="D46" s="61"/>
      <c r="E46" s="61"/>
      <c r="F46" s="7"/>
      <c r="G46" s="20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2"/>
      <c r="BE46" s="39"/>
    </row>
    <row r="47" spans="2:57">
      <c r="B47" s="6"/>
      <c r="C47" s="61"/>
      <c r="D47" s="61"/>
      <c r="E47" s="61"/>
      <c r="F47" s="7"/>
      <c r="G47" s="20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2"/>
      <c r="BE47" s="39"/>
    </row>
    <row r="48" spans="2:57">
      <c r="B48" s="6"/>
      <c r="C48" s="61"/>
      <c r="D48" s="61"/>
      <c r="E48" s="61"/>
      <c r="F48" s="7"/>
      <c r="G48" s="20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2"/>
      <c r="BE48" s="39"/>
    </row>
    <row r="49" spans="2:57">
      <c r="B49" s="6"/>
      <c r="C49" s="61"/>
      <c r="D49" s="61"/>
      <c r="E49" s="61"/>
      <c r="F49" s="7"/>
      <c r="G49" s="20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2"/>
      <c r="BE49" s="39"/>
    </row>
    <row r="50" spans="2:57">
      <c r="B50" s="6"/>
      <c r="C50" s="61"/>
      <c r="D50" s="61"/>
      <c r="E50" s="61"/>
      <c r="F50" s="7"/>
      <c r="G50" s="20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2"/>
      <c r="BE50" s="39"/>
    </row>
    <row r="51" spans="2:57">
      <c r="B51" s="6"/>
      <c r="C51" s="61"/>
      <c r="D51" s="61"/>
      <c r="E51" s="61"/>
      <c r="F51" s="7"/>
      <c r="G51" s="20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2"/>
      <c r="BE51" s="39"/>
    </row>
    <row r="52" spans="2:57">
      <c r="B52" s="6"/>
      <c r="C52" s="61"/>
      <c r="D52" s="61"/>
      <c r="E52" s="61"/>
      <c r="F52" s="7"/>
      <c r="G52" s="20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2"/>
      <c r="BE52" s="39"/>
    </row>
    <row r="53" spans="2:57">
      <c r="B53" s="6"/>
      <c r="C53" s="61"/>
      <c r="D53" s="61"/>
      <c r="E53" s="61"/>
      <c r="F53" s="7"/>
      <c r="G53" s="20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2"/>
      <c r="BE53" s="39"/>
    </row>
    <row r="54" spans="2:57">
      <c r="B54" s="6"/>
      <c r="C54" s="61"/>
      <c r="D54" s="61"/>
      <c r="E54" s="61"/>
      <c r="F54" s="7"/>
      <c r="G54" s="20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2"/>
      <c r="BE54" s="39"/>
    </row>
    <row r="55" spans="2:57">
      <c r="B55" s="6"/>
      <c r="C55" s="61"/>
      <c r="D55" s="61"/>
      <c r="E55" s="61"/>
      <c r="F55" s="7"/>
      <c r="G55" s="20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2"/>
      <c r="BE55" s="39"/>
    </row>
    <row r="56" spans="2:57">
      <c r="B56" s="6"/>
      <c r="C56" s="61"/>
      <c r="D56" s="61"/>
      <c r="E56" s="61"/>
      <c r="F56" s="7"/>
      <c r="G56" s="20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2"/>
      <c r="BE56" s="39"/>
    </row>
    <row r="57" spans="2:57">
      <c r="B57" s="6"/>
      <c r="C57" s="61"/>
      <c r="D57" s="61"/>
      <c r="E57" s="61"/>
      <c r="F57" s="7"/>
      <c r="G57" s="20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2"/>
      <c r="BE57" s="39"/>
    </row>
    <row r="58" spans="2:57">
      <c r="B58" s="6"/>
      <c r="C58" s="61"/>
      <c r="D58" s="61"/>
      <c r="E58" s="61"/>
      <c r="F58" s="7"/>
      <c r="G58" s="20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2"/>
      <c r="BE58" s="39"/>
    </row>
    <row r="59" spans="2:57" ht="13.5" thickBot="1">
      <c r="B59" s="8"/>
      <c r="C59" s="62"/>
      <c r="D59" s="62"/>
      <c r="E59" s="62"/>
      <c r="F59" s="9"/>
      <c r="G59" s="23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5"/>
      <c r="BE59" s="40"/>
    </row>
  </sheetData>
  <mergeCells count="6">
    <mergeCell ref="B2:F2"/>
    <mergeCell ref="G2:AJ2"/>
    <mergeCell ref="B3:K3"/>
    <mergeCell ref="B4:B8"/>
    <mergeCell ref="C4:E8"/>
    <mergeCell ref="F4:F8"/>
  </mergeCells>
  <conditionalFormatting sqref="BE9:BE59">
    <cfRule type="cellIs" dxfId="82" priority="7" stopIfTrue="1" operator="equal">
      <formula>0</formula>
    </cfRule>
  </conditionalFormatting>
  <conditionalFormatting sqref="G4:BD8">
    <cfRule type="expression" dxfId="81" priority="5" stopIfTrue="1">
      <formula>LEN(G$5)&gt;0</formula>
    </cfRule>
    <cfRule type="expression" dxfId="80" priority="6" stopIfTrue="1">
      <formula>LEN(G$6)&gt;0</formula>
    </cfRule>
  </conditionalFormatting>
  <conditionalFormatting sqref="G10:BD59">
    <cfRule type="expression" dxfId="79" priority="4" stopIfTrue="1">
      <formula>LEN(G10)=1</formula>
    </cfRule>
  </conditionalFormatting>
  <conditionalFormatting sqref="G9:BD9">
    <cfRule type="cellIs" dxfId="78" priority="3" stopIfTrue="1" operator="equal">
      <formula>0</formula>
    </cfRule>
  </conditionalFormatting>
  <conditionalFormatting sqref="B10:F59">
    <cfRule type="expression" dxfId="77" priority="1" stopIfTrue="1">
      <formula>LEN($C10)&gt;0</formula>
    </cfRule>
    <cfRule type="expression" dxfId="76" priority="2" stopIfTrue="1">
      <formula>LEN($D10)&gt;0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C00000"/>
  </sheetPr>
  <dimension ref="A1:X204"/>
  <sheetViews>
    <sheetView showGridLines="0" zoomScale="75" zoomScaleNormal="75" workbookViewId="0">
      <pane ySplit="4" topLeftCell="A5" activePane="bottomLeft" state="frozen"/>
      <selection pane="bottomLeft" activeCell="A5" sqref="A5"/>
    </sheetView>
  </sheetViews>
  <sheetFormatPr baseColWidth="10" defaultColWidth="9.140625" defaultRowHeight="15"/>
  <cols>
    <col min="1" max="1" width="1.7109375" customWidth="1"/>
    <col min="2" max="2" width="15.7109375" customWidth="1"/>
    <col min="3" max="5" width="3.7109375" customWidth="1"/>
    <col min="6" max="6" width="50.7109375" customWidth="1"/>
    <col min="7" max="7" width="100.7109375" customWidth="1"/>
    <col min="8" max="8" width="1.7109375" customWidth="1"/>
    <col min="9" max="11" width="3.7109375" customWidth="1"/>
    <col min="18" max="24" width="3.7109375" customWidth="1"/>
  </cols>
  <sheetData>
    <row r="1" spans="1:24" ht="15.75" thickBo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24" ht="28.5" customHeight="1" thickBot="1">
      <c r="A2" s="13"/>
      <c r="B2" s="110" t="str">
        <f>INDEX!J13</f>
        <v>Logical IS Components</v>
      </c>
      <c r="C2" s="111"/>
      <c r="D2" s="111"/>
      <c r="E2" s="111"/>
      <c r="F2" s="112"/>
      <c r="G2" s="41" t="str">
        <f>INDEX!J14</f>
        <v>A Logical IS Component groups a set of IS Services.</v>
      </c>
      <c r="I2" s="118" t="s">
        <v>23</v>
      </c>
      <c r="J2" s="119"/>
      <c r="K2" s="120"/>
    </row>
    <row r="3" spans="1:24" ht="15.75" thickBot="1">
      <c r="A3" s="13"/>
      <c r="B3" s="113" t="s">
        <v>0</v>
      </c>
      <c r="C3" s="114"/>
      <c r="D3" s="114"/>
      <c r="E3" s="114"/>
      <c r="F3" s="114"/>
      <c r="G3" s="115"/>
      <c r="I3" s="74"/>
      <c r="J3" s="116" t="s">
        <v>22</v>
      </c>
      <c r="K3" s="117"/>
    </row>
    <row r="4" spans="1:24" ht="68.25" thickBot="1">
      <c r="A4" s="13"/>
      <c r="B4" s="1" t="s">
        <v>1</v>
      </c>
      <c r="C4" s="10" t="s">
        <v>2</v>
      </c>
      <c r="D4" s="10" t="s">
        <v>3</v>
      </c>
      <c r="E4" s="10" t="s">
        <v>12</v>
      </c>
      <c r="F4" s="2" t="s">
        <v>4</v>
      </c>
      <c r="G4" s="11" t="s">
        <v>0</v>
      </c>
      <c r="I4" s="75" t="s">
        <v>19</v>
      </c>
      <c r="J4" s="76" t="s">
        <v>20</v>
      </c>
      <c r="K4" s="77" t="s">
        <v>21</v>
      </c>
      <c r="R4" s="12">
        <v>0</v>
      </c>
      <c r="S4" s="12">
        <v>0</v>
      </c>
      <c r="T4" s="12">
        <v>0</v>
      </c>
      <c r="U4" s="12"/>
      <c r="V4" s="12"/>
      <c r="W4" s="12"/>
      <c r="X4" s="12"/>
    </row>
    <row r="5" spans="1:24">
      <c r="A5" s="13"/>
      <c r="B5" s="35" t="str">
        <f t="shared" ref="B5:B88" si="0">X5</f>
        <v>LISC.01</v>
      </c>
      <c r="C5" s="26" t="s">
        <v>7</v>
      </c>
      <c r="D5" s="26"/>
      <c r="E5" s="26"/>
      <c r="F5" s="28" t="str">
        <f t="shared" ref="F5:F10" si="1">CONCATENATE("Title -", B5)</f>
        <v>Title -LISC.01</v>
      </c>
      <c r="G5" s="29" t="str">
        <f t="shared" ref="G5:G10" si="2">CONCATENATE("Description - ", B5)</f>
        <v>Description - LISC.01</v>
      </c>
      <c r="I5" s="71"/>
      <c r="J5" s="78" t="s">
        <v>7</v>
      </c>
      <c r="K5" s="79"/>
      <c r="R5" s="12">
        <f xml:space="preserve"> IF(LEN($C5)&gt;0,R4+1,R4)</f>
        <v>1</v>
      </c>
      <c r="S5" s="12">
        <f>IF(LEN($C5)&gt;0, 0, IF(LEN($D5)&gt;0,S4+ 1,S4))</f>
        <v>0</v>
      </c>
      <c r="T5" s="12">
        <f>IF(COUNTA($C5:$D5)&gt;0, 0, IF(LEN($E5)&gt;0,T4+1,T4))</f>
        <v>0</v>
      </c>
      <c r="U5" s="12" t="str">
        <f t="shared" ref="U5:W20" si="3">IF(R5&lt;10, CONCATENATE("0", R5), R5)</f>
        <v>01</v>
      </c>
      <c r="V5" s="12" t="str">
        <f t="shared" si="3"/>
        <v>00</v>
      </c>
      <c r="W5" s="12" t="str">
        <f t="shared" si="3"/>
        <v>00</v>
      </c>
      <c r="X5" s="12" t="str">
        <f>IF(COUNTA($C5:$E5)=0, "", CONCATENATE("LISC.", U5, IF(LEN($C5)&gt;0,"", CONCATENATE(".", V5, IF(LEN($D5)&gt;0,"",IF(LEN($E5)&gt;0,CONCATENATE(".",W5)))))))</f>
        <v>LISC.01</v>
      </c>
    </row>
    <row r="6" spans="1:24">
      <c r="A6" s="13"/>
      <c r="B6" s="35" t="str">
        <f t="shared" si="0"/>
        <v>LISC.01.01</v>
      </c>
      <c r="C6" s="26"/>
      <c r="D6" s="26" t="s">
        <v>7</v>
      </c>
      <c r="E6" s="26"/>
      <c r="F6" s="28" t="str">
        <f t="shared" si="1"/>
        <v>Title -LISC.01.01</v>
      </c>
      <c r="G6" s="29" t="str">
        <f t="shared" si="2"/>
        <v>Description - LISC.01.01</v>
      </c>
      <c r="I6" s="72"/>
      <c r="J6" s="80" t="s">
        <v>7</v>
      </c>
      <c r="K6" s="81"/>
      <c r="R6" s="12">
        <f t="shared" ref="R6:R54" si="4" xml:space="preserve"> IF(LEN($C6)&gt;0,R5+1,R5)</f>
        <v>1</v>
      </c>
      <c r="S6" s="12">
        <f t="shared" ref="S6:S54" si="5">IF(LEN($C6)&gt;0, 0, IF(LEN($D6)&gt;0,S5+ 1,S5))</f>
        <v>1</v>
      </c>
      <c r="T6" s="12">
        <f t="shared" ref="T6:T54" si="6">IF(COUNTA($C6:$D6)&gt;0, 0, IF(LEN($E6)&gt;0,T5+1,T5))</f>
        <v>0</v>
      </c>
      <c r="U6" s="12" t="str">
        <f t="shared" si="3"/>
        <v>01</v>
      </c>
      <c r="V6" s="12" t="str">
        <f t="shared" si="3"/>
        <v>01</v>
      </c>
      <c r="W6" s="12" t="str">
        <f t="shared" si="3"/>
        <v>00</v>
      </c>
      <c r="X6" s="12" t="str">
        <f t="shared" ref="X6:X50" si="7">IF(COUNTA($C6:$E6)=0, "", CONCATENATE("LISC.", U6, IF(LEN($C6)&gt;0,"", CONCATENATE(".", V6, IF(LEN($D6)&gt;0,"",IF(LEN($E6)&gt;0,CONCATENATE(".",W6)))))))</f>
        <v>LISC.01.01</v>
      </c>
    </row>
    <row r="7" spans="1:24">
      <c r="A7" s="13"/>
      <c r="B7" s="35" t="str">
        <f t="shared" si="0"/>
        <v>LISC.01.01.01</v>
      </c>
      <c r="C7" s="26"/>
      <c r="D7" s="26"/>
      <c r="E7" s="26" t="s">
        <v>7</v>
      </c>
      <c r="F7" s="28" t="str">
        <f t="shared" si="1"/>
        <v>Title -LISC.01.01.01</v>
      </c>
      <c r="G7" s="29" t="str">
        <f t="shared" si="2"/>
        <v>Description - LISC.01.01.01</v>
      </c>
      <c r="I7" s="72"/>
      <c r="J7" s="80" t="s">
        <v>7</v>
      </c>
      <c r="K7" s="81"/>
      <c r="R7" s="12">
        <f t="shared" si="4"/>
        <v>1</v>
      </c>
      <c r="S7" s="12">
        <f t="shared" si="5"/>
        <v>1</v>
      </c>
      <c r="T7" s="12">
        <f t="shared" si="6"/>
        <v>1</v>
      </c>
      <c r="U7" s="12" t="str">
        <f t="shared" si="3"/>
        <v>01</v>
      </c>
      <c r="V7" s="12" t="str">
        <f t="shared" si="3"/>
        <v>01</v>
      </c>
      <c r="W7" s="12" t="str">
        <f t="shared" si="3"/>
        <v>01</v>
      </c>
      <c r="X7" s="12" t="str">
        <f t="shared" si="7"/>
        <v>LISC.01.01.01</v>
      </c>
    </row>
    <row r="8" spans="1:24">
      <c r="A8" s="13"/>
      <c r="B8" s="35" t="str">
        <f t="shared" si="0"/>
        <v>LISC.02</v>
      </c>
      <c r="C8" s="26" t="s">
        <v>7</v>
      </c>
      <c r="D8" s="26"/>
      <c r="E8" s="26"/>
      <c r="F8" s="28" t="str">
        <f t="shared" si="1"/>
        <v>Title -LISC.02</v>
      </c>
      <c r="G8" s="29" t="str">
        <f t="shared" si="2"/>
        <v>Description - LISC.02</v>
      </c>
      <c r="I8" s="72"/>
      <c r="J8" s="80" t="s">
        <v>7</v>
      </c>
      <c r="K8" s="81"/>
      <c r="R8" s="12">
        <f t="shared" si="4"/>
        <v>2</v>
      </c>
      <c r="S8" s="12">
        <f t="shared" si="5"/>
        <v>0</v>
      </c>
      <c r="T8" s="12">
        <f t="shared" si="6"/>
        <v>0</v>
      </c>
      <c r="U8" s="12" t="str">
        <f t="shared" si="3"/>
        <v>02</v>
      </c>
      <c r="V8" s="12" t="str">
        <f t="shared" si="3"/>
        <v>00</v>
      </c>
      <c r="W8" s="12" t="str">
        <f t="shared" si="3"/>
        <v>00</v>
      </c>
      <c r="X8" s="12" t="str">
        <f t="shared" si="7"/>
        <v>LISC.02</v>
      </c>
    </row>
    <row r="9" spans="1:24">
      <c r="A9" s="13"/>
      <c r="B9" s="35" t="str">
        <f t="shared" si="0"/>
        <v>LISC.02.01</v>
      </c>
      <c r="C9" s="26"/>
      <c r="D9" s="26" t="s">
        <v>7</v>
      </c>
      <c r="E9" s="26"/>
      <c r="F9" s="28" t="str">
        <f t="shared" si="1"/>
        <v>Title -LISC.02.01</v>
      </c>
      <c r="G9" s="29" t="str">
        <f t="shared" si="2"/>
        <v>Description - LISC.02.01</v>
      </c>
      <c r="I9" s="72"/>
      <c r="J9" s="80" t="s">
        <v>7</v>
      </c>
      <c r="K9" s="81"/>
      <c r="R9" s="12">
        <f t="shared" si="4"/>
        <v>2</v>
      </c>
      <c r="S9" s="12">
        <f t="shared" si="5"/>
        <v>1</v>
      </c>
      <c r="T9" s="12">
        <f t="shared" si="6"/>
        <v>0</v>
      </c>
      <c r="U9" s="12" t="str">
        <f t="shared" si="3"/>
        <v>02</v>
      </c>
      <c r="V9" s="12" t="str">
        <f t="shared" si="3"/>
        <v>01</v>
      </c>
      <c r="W9" s="12" t="str">
        <f t="shared" si="3"/>
        <v>00</v>
      </c>
      <c r="X9" s="12" t="str">
        <f t="shared" si="7"/>
        <v>LISC.02.01</v>
      </c>
    </row>
    <row r="10" spans="1:24">
      <c r="A10" s="13"/>
      <c r="B10" s="35" t="str">
        <f t="shared" si="0"/>
        <v>LISC.02.01.01</v>
      </c>
      <c r="C10" s="26"/>
      <c r="D10" s="26"/>
      <c r="E10" s="26" t="s">
        <v>7</v>
      </c>
      <c r="F10" s="28" t="str">
        <f t="shared" si="1"/>
        <v>Title -LISC.02.01.01</v>
      </c>
      <c r="G10" s="29" t="str">
        <f t="shared" si="2"/>
        <v>Description - LISC.02.01.01</v>
      </c>
      <c r="I10" s="72"/>
      <c r="J10" s="80" t="s">
        <v>7</v>
      </c>
      <c r="K10" s="81"/>
      <c r="R10" s="12">
        <f t="shared" si="4"/>
        <v>2</v>
      </c>
      <c r="S10" s="12">
        <f t="shared" si="5"/>
        <v>1</v>
      </c>
      <c r="T10" s="12">
        <f t="shared" si="6"/>
        <v>1</v>
      </c>
      <c r="U10" s="12" t="str">
        <f t="shared" si="3"/>
        <v>02</v>
      </c>
      <c r="V10" s="12" t="str">
        <f t="shared" si="3"/>
        <v>01</v>
      </c>
      <c r="W10" s="12" t="str">
        <f t="shared" si="3"/>
        <v>01</v>
      </c>
      <c r="X10" s="12" t="str">
        <f t="shared" si="7"/>
        <v>LISC.02.01.01</v>
      </c>
    </row>
    <row r="11" spans="1:24">
      <c r="A11" s="13"/>
      <c r="B11" s="35" t="str">
        <f t="shared" si="0"/>
        <v/>
      </c>
      <c r="C11" s="26"/>
      <c r="D11" s="26"/>
      <c r="E11" s="26"/>
      <c r="F11" s="28"/>
      <c r="G11" s="29"/>
      <c r="I11" s="72"/>
      <c r="J11" s="80"/>
      <c r="K11" s="81"/>
      <c r="R11" s="12">
        <f t="shared" si="4"/>
        <v>2</v>
      </c>
      <c r="S11" s="12">
        <f t="shared" si="5"/>
        <v>1</v>
      </c>
      <c r="T11" s="12">
        <f t="shared" si="6"/>
        <v>1</v>
      </c>
      <c r="U11" s="12" t="str">
        <f t="shared" si="3"/>
        <v>02</v>
      </c>
      <c r="V11" s="12" t="str">
        <f t="shared" si="3"/>
        <v>01</v>
      </c>
      <c r="W11" s="12" t="str">
        <f t="shared" si="3"/>
        <v>01</v>
      </c>
      <c r="X11" s="12" t="str">
        <f t="shared" si="7"/>
        <v/>
      </c>
    </row>
    <row r="12" spans="1:24">
      <c r="A12" s="13"/>
      <c r="B12" s="35" t="str">
        <f t="shared" si="0"/>
        <v/>
      </c>
      <c r="C12" s="26"/>
      <c r="D12" s="26"/>
      <c r="E12" s="26"/>
      <c r="F12" s="28"/>
      <c r="G12" s="29"/>
      <c r="I12" s="72"/>
      <c r="J12" s="80"/>
      <c r="K12" s="81"/>
      <c r="R12" s="12">
        <f t="shared" si="4"/>
        <v>2</v>
      </c>
      <c r="S12" s="12">
        <f t="shared" si="5"/>
        <v>1</v>
      </c>
      <c r="T12" s="12">
        <f t="shared" si="6"/>
        <v>1</v>
      </c>
      <c r="U12" s="12" t="str">
        <f t="shared" si="3"/>
        <v>02</v>
      </c>
      <c r="V12" s="12" t="str">
        <f t="shared" si="3"/>
        <v>01</v>
      </c>
      <c r="W12" s="12" t="str">
        <f t="shared" si="3"/>
        <v>01</v>
      </c>
      <c r="X12" s="12" t="str">
        <f t="shared" si="7"/>
        <v/>
      </c>
    </row>
    <row r="13" spans="1:24">
      <c r="A13" s="13"/>
      <c r="B13" s="35" t="str">
        <f t="shared" si="0"/>
        <v/>
      </c>
      <c r="C13" s="26"/>
      <c r="D13" s="26"/>
      <c r="E13" s="26"/>
      <c r="F13" s="28"/>
      <c r="G13" s="29"/>
      <c r="I13" s="72"/>
      <c r="J13" s="80"/>
      <c r="K13" s="81"/>
      <c r="R13" s="12">
        <f t="shared" si="4"/>
        <v>2</v>
      </c>
      <c r="S13" s="12">
        <f t="shared" si="5"/>
        <v>1</v>
      </c>
      <c r="T13" s="12">
        <f t="shared" si="6"/>
        <v>1</v>
      </c>
      <c r="U13" s="12" t="str">
        <f t="shared" si="3"/>
        <v>02</v>
      </c>
      <c r="V13" s="12" t="str">
        <f t="shared" si="3"/>
        <v>01</v>
      </c>
      <c r="W13" s="12" t="str">
        <f t="shared" si="3"/>
        <v>01</v>
      </c>
      <c r="X13" s="12" t="str">
        <f t="shared" si="7"/>
        <v/>
      </c>
    </row>
    <row r="14" spans="1:24">
      <c r="A14" s="13"/>
      <c r="B14" s="35" t="str">
        <f t="shared" si="0"/>
        <v/>
      </c>
      <c r="C14" s="26"/>
      <c r="D14" s="26"/>
      <c r="E14" s="26"/>
      <c r="F14" s="28"/>
      <c r="G14" s="29"/>
      <c r="I14" s="72"/>
      <c r="J14" s="80"/>
      <c r="K14" s="81"/>
      <c r="R14" s="12">
        <f t="shared" si="4"/>
        <v>2</v>
      </c>
      <c r="S14" s="12">
        <f t="shared" si="5"/>
        <v>1</v>
      </c>
      <c r="T14" s="12">
        <f t="shared" si="6"/>
        <v>1</v>
      </c>
      <c r="U14" s="12" t="str">
        <f t="shared" si="3"/>
        <v>02</v>
      </c>
      <c r="V14" s="12" t="str">
        <f t="shared" si="3"/>
        <v>01</v>
      </c>
      <c r="W14" s="12" t="str">
        <f t="shared" si="3"/>
        <v>01</v>
      </c>
      <c r="X14" s="12" t="str">
        <f t="shared" si="7"/>
        <v/>
      </c>
    </row>
    <row r="15" spans="1:24">
      <c r="A15" s="13"/>
      <c r="B15" s="35" t="str">
        <f t="shared" si="0"/>
        <v/>
      </c>
      <c r="C15" s="26"/>
      <c r="D15" s="26"/>
      <c r="E15" s="26"/>
      <c r="F15" s="28"/>
      <c r="G15" s="29"/>
      <c r="I15" s="72"/>
      <c r="J15" s="80"/>
      <c r="K15" s="81"/>
      <c r="R15" s="12">
        <f t="shared" si="4"/>
        <v>2</v>
      </c>
      <c r="S15" s="12">
        <f t="shared" si="5"/>
        <v>1</v>
      </c>
      <c r="T15" s="12">
        <f t="shared" si="6"/>
        <v>1</v>
      </c>
      <c r="U15" s="12" t="str">
        <f t="shared" si="3"/>
        <v>02</v>
      </c>
      <c r="V15" s="12" t="str">
        <f t="shared" si="3"/>
        <v>01</v>
      </c>
      <c r="W15" s="12" t="str">
        <f t="shared" si="3"/>
        <v>01</v>
      </c>
      <c r="X15" s="12" t="str">
        <f t="shared" si="7"/>
        <v/>
      </c>
    </row>
    <row r="16" spans="1:24">
      <c r="A16" s="13"/>
      <c r="B16" s="35" t="str">
        <f t="shared" si="0"/>
        <v/>
      </c>
      <c r="C16" s="26"/>
      <c r="D16" s="26"/>
      <c r="E16" s="26"/>
      <c r="F16" s="28"/>
      <c r="G16" s="29"/>
      <c r="I16" s="72"/>
      <c r="J16" s="80"/>
      <c r="K16" s="81"/>
      <c r="R16" s="12">
        <f t="shared" si="4"/>
        <v>2</v>
      </c>
      <c r="S16" s="12">
        <f t="shared" si="5"/>
        <v>1</v>
      </c>
      <c r="T16" s="12">
        <f t="shared" si="6"/>
        <v>1</v>
      </c>
      <c r="U16" s="12" t="str">
        <f t="shared" si="3"/>
        <v>02</v>
      </c>
      <c r="V16" s="12" t="str">
        <f t="shared" si="3"/>
        <v>01</v>
      </c>
      <c r="W16" s="12" t="str">
        <f t="shared" si="3"/>
        <v>01</v>
      </c>
      <c r="X16" s="12" t="str">
        <f t="shared" si="7"/>
        <v/>
      </c>
    </row>
    <row r="17" spans="1:24">
      <c r="A17" s="13"/>
      <c r="B17" s="35" t="str">
        <f t="shared" si="0"/>
        <v/>
      </c>
      <c r="C17" s="26"/>
      <c r="D17" s="26"/>
      <c r="E17" s="26"/>
      <c r="F17" s="28"/>
      <c r="G17" s="29"/>
      <c r="I17" s="72"/>
      <c r="J17" s="80"/>
      <c r="K17" s="81"/>
      <c r="R17" s="12">
        <f t="shared" si="4"/>
        <v>2</v>
      </c>
      <c r="S17" s="12">
        <f t="shared" si="5"/>
        <v>1</v>
      </c>
      <c r="T17" s="12">
        <f t="shared" si="6"/>
        <v>1</v>
      </c>
      <c r="U17" s="12" t="str">
        <f t="shared" si="3"/>
        <v>02</v>
      </c>
      <c r="V17" s="12" t="str">
        <f t="shared" si="3"/>
        <v>01</v>
      </c>
      <c r="W17" s="12" t="str">
        <f t="shared" si="3"/>
        <v>01</v>
      </c>
      <c r="X17" s="12" t="str">
        <f t="shared" si="7"/>
        <v/>
      </c>
    </row>
    <row r="18" spans="1:24">
      <c r="A18" s="13"/>
      <c r="B18" s="35" t="str">
        <f t="shared" si="0"/>
        <v/>
      </c>
      <c r="C18" s="26"/>
      <c r="D18" s="26"/>
      <c r="E18" s="26"/>
      <c r="F18" s="28"/>
      <c r="G18" s="29"/>
      <c r="I18" s="72"/>
      <c r="J18" s="80"/>
      <c r="K18" s="81"/>
      <c r="R18" s="12">
        <f t="shared" si="4"/>
        <v>2</v>
      </c>
      <c r="S18" s="12">
        <f t="shared" si="5"/>
        <v>1</v>
      </c>
      <c r="T18" s="12">
        <f t="shared" si="6"/>
        <v>1</v>
      </c>
      <c r="U18" s="12" t="str">
        <f t="shared" si="3"/>
        <v>02</v>
      </c>
      <c r="V18" s="12" t="str">
        <f t="shared" si="3"/>
        <v>01</v>
      </c>
      <c r="W18" s="12" t="str">
        <f t="shared" si="3"/>
        <v>01</v>
      </c>
      <c r="X18" s="12" t="str">
        <f t="shared" si="7"/>
        <v/>
      </c>
    </row>
    <row r="19" spans="1:24">
      <c r="A19" s="13"/>
      <c r="B19" s="35" t="str">
        <f t="shared" si="0"/>
        <v/>
      </c>
      <c r="C19" s="26"/>
      <c r="D19" s="26"/>
      <c r="E19" s="26"/>
      <c r="F19" s="28"/>
      <c r="G19" s="29"/>
      <c r="I19" s="72"/>
      <c r="J19" s="80"/>
      <c r="K19" s="81"/>
      <c r="R19" s="12">
        <f t="shared" si="4"/>
        <v>2</v>
      </c>
      <c r="S19" s="12">
        <f t="shared" si="5"/>
        <v>1</v>
      </c>
      <c r="T19" s="12">
        <f t="shared" si="6"/>
        <v>1</v>
      </c>
      <c r="U19" s="12" t="str">
        <f t="shared" si="3"/>
        <v>02</v>
      </c>
      <c r="V19" s="12" t="str">
        <f t="shared" si="3"/>
        <v>01</v>
      </c>
      <c r="W19" s="12" t="str">
        <f t="shared" si="3"/>
        <v>01</v>
      </c>
      <c r="X19" s="12" t="str">
        <f t="shared" si="7"/>
        <v/>
      </c>
    </row>
    <row r="20" spans="1:24">
      <c r="A20" s="13"/>
      <c r="B20" s="35" t="str">
        <f t="shared" si="0"/>
        <v/>
      </c>
      <c r="C20" s="26"/>
      <c r="D20" s="26"/>
      <c r="E20" s="26"/>
      <c r="F20" s="28"/>
      <c r="G20" s="29"/>
      <c r="I20" s="72"/>
      <c r="J20" s="80"/>
      <c r="K20" s="81"/>
      <c r="R20" s="12">
        <f t="shared" si="4"/>
        <v>2</v>
      </c>
      <c r="S20" s="12">
        <f t="shared" si="5"/>
        <v>1</v>
      </c>
      <c r="T20" s="12">
        <f t="shared" si="6"/>
        <v>1</v>
      </c>
      <c r="U20" s="12" t="str">
        <f t="shared" si="3"/>
        <v>02</v>
      </c>
      <c r="V20" s="12" t="str">
        <f t="shared" si="3"/>
        <v>01</v>
      </c>
      <c r="W20" s="12" t="str">
        <f t="shared" si="3"/>
        <v>01</v>
      </c>
      <c r="X20" s="12" t="str">
        <f t="shared" si="7"/>
        <v/>
      </c>
    </row>
    <row r="21" spans="1:24">
      <c r="A21" s="13"/>
      <c r="B21" s="35" t="str">
        <f t="shared" si="0"/>
        <v/>
      </c>
      <c r="C21" s="26"/>
      <c r="D21" s="26"/>
      <c r="E21" s="26"/>
      <c r="F21" s="28"/>
      <c r="G21" s="29"/>
      <c r="I21" s="72"/>
      <c r="J21" s="80"/>
      <c r="K21" s="81"/>
      <c r="R21" s="12">
        <f t="shared" si="4"/>
        <v>2</v>
      </c>
      <c r="S21" s="12">
        <f t="shared" si="5"/>
        <v>1</v>
      </c>
      <c r="T21" s="12">
        <f t="shared" si="6"/>
        <v>1</v>
      </c>
      <c r="U21" s="12" t="str">
        <f t="shared" ref="U21:W50" si="8">IF(R21&lt;10, CONCATENATE("0", R21), R21)</f>
        <v>02</v>
      </c>
      <c r="V21" s="12" t="str">
        <f t="shared" si="8"/>
        <v>01</v>
      </c>
      <c r="W21" s="12" t="str">
        <f t="shared" si="8"/>
        <v>01</v>
      </c>
      <c r="X21" s="12" t="str">
        <f t="shared" si="7"/>
        <v/>
      </c>
    </row>
    <row r="22" spans="1:24">
      <c r="A22" s="13"/>
      <c r="B22" s="35" t="str">
        <f t="shared" si="0"/>
        <v/>
      </c>
      <c r="C22" s="26"/>
      <c r="D22" s="26"/>
      <c r="E22" s="26"/>
      <c r="F22" s="28"/>
      <c r="G22" s="29"/>
      <c r="I22" s="72"/>
      <c r="J22" s="80"/>
      <c r="K22" s="81"/>
      <c r="R22" s="12">
        <f t="shared" si="4"/>
        <v>2</v>
      </c>
      <c r="S22" s="12">
        <f t="shared" si="5"/>
        <v>1</v>
      </c>
      <c r="T22" s="12">
        <f t="shared" si="6"/>
        <v>1</v>
      </c>
      <c r="U22" s="12" t="str">
        <f t="shared" si="8"/>
        <v>02</v>
      </c>
      <c r="V22" s="12" t="str">
        <f t="shared" si="8"/>
        <v>01</v>
      </c>
      <c r="W22" s="12" t="str">
        <f t="shared" si="8"/>
        <v>01</v>
      </c>
      <c r="X22" s="12" t="str">
        <f t="shared" si="7"/>
        <v/>
      </c>
    </row>
    <row r="23" spans="1:24">
      <c r="A23" s="13"/>
      <c r="B23" s="35" t="str">
        <f t="shared" si="0"/>
        <v/>
      </c>
      <c r="C23" s="26"/>
      <c r="D23" s="26"/>
      <c r="E23" s="26"/>
      <c r="F23" s="28"/>
      <c r="G23" s="29"/>
      <c r="I23" s="72"/>
      <c r="J23" s="80"/>
      <c r="K23" s="81"/>
      <c r="R23" s="12">
        <f t="shared" si="4"/>
        <v>2</v>
      </c>
      <c r="S23" s="12">
        <f t="shared" si="5"/>
        <v>1</v>
      </c>
      <c r="T23" s="12">
        <f t="shared" si="6"/>
        <v>1</v>
      </c>
      <c r="U23" s="12" t="str">
        <f t="shared" si="8"/>
        <v>02</v>
      </c>
      <c r="V23" s="12" t="str">
        <f t="shared" si="8"/>
        <v>01</v>
      </c>
      <c r="W23" s="12" t="str">
        <f t="shared" si="8"/>
        <v>01</v>
      </c>
      <c r="X23" s="12" t="str">
        <f t="shared" si="7"/>
        <v/>
      </c>
    </row>
    <row r="24" spans="1:24">
      <c r="A24" s="13"/>
      <c r="B24" s="35" t="str">
        <f t="shared" si="0"/>
        <v/>
      </c>
      <c r="C24" s="26"/>
      <c r="D24" s="26"/>
      <c r="E24" s="26"/>
      <c r="F24" s="28"/>
      <c r="G24" s="29"/>
      <c r="I24" s="72"/>
      <c r="J24" s="80"/>
      <c r="K24" s="81"/>
      <c r="R24" s="12">
        <f t="shared" si="4"/>
        <v>2</v>
      </c>
      <c r="S24" s="12">
        <f t="shared" si="5"/>
        <v>1</v>
      </c>
      <c r="T24" s="12">
        <f t="shared" si="6"/>
        <v>1</v>
      </c>
      <c r="U24" s="12" t="str">
        <f t="shared" si="8"/>
        <v>02</v>
      </c>
      <c r="V24" s="12" t="str">
        <f t="shared" si="8"/>
        <v>01</v>
      </c>
      <c r="W24" s="12" t="str">
        <f t="shared" si="8"/>
        <v>01</v>
      </c>
      <c r="X24" s="12" t="str">
        <f t="shared" si="7"/>
        <v/>
      </c>
    </row>
    <row r="25" spans="1:24">
      <c r="A25" s="13"/>
      <c r="B25" s="35" t="str">
        <f t="shared" si="0"/>
        <v/>
      </c>
      <c r="C25" s="26"/>
      <c r="D25" s="26"/>
      <c r="E25" s="26"/>
      <c r="F25" s="28"/>
      <c r="G25" s="29"/>
      <c r="I25" s="72"/>
      <c r="J25" s="80"/>
      <c r="K25" s="81"/>
      <c r="R25" s="12">
        <f t="shared" si="4"/>
        <v>2</v>
      </c>
      <c r="S25" s="12">
        <f t="shared" si="5"/>
        <v>1</v>
      </c>
      <c r="T25" s="12">
        <f t="shared" si="6"/>
        <v>1</v>
      </c>
      <c r="U25" s="12" t="str">
        <f t="shared" si="8"/>
        <v>02</v>
      </c>
      <c r="V25" s="12" t="str">
        <f t="shared" si="8"/>
        <v>01</v>
      </c>
      <c r="W25" s="12" t="str">
        <f t="shared" si="8"/>
        <v>01</v>
      </c>
      <c r="X25" s="12" t="str">
        <f t="shared" si="7"/>
        <v/>
      </c>
    </row>
    <row r="26" spans="1:24">
      <c r="A26" s="13"/>
      <c r="B26" s="35" t="str">
        <f t="shared" si="0"/>
        <v/>
      </c>
      <c r="C26" s="26"/>
      <c r="D26" s="26"/>
      <c r="E26" s="26"/>
      <c r="F26" s="28"/>
      <c r="G26" s="29"/>
      <c r="I26" s="72"/>
      <c r="J26" s="80"/>
      <c r="K26" s="81"/>
      <c r="R26" s="12">
        <f t="shared" si="4"/>
        <v>2</v>
      </c>
      <c r="S26" s="12">
        <f t="shared" si="5"/>
        <v>1</v>
      </c>
      <c r="T26" s="12">
        <f t="shared" si="6"/>
        <v>1</v>
      </c>
      <c r="U26" s="12" t="str">
        <f t="shared" si="8"/>
        <v>02</v>
      </c>
      <c r="V26" s="12" t="str">
        <f t="shared" si="8"/>
        <v>01</v>
      </c>
      <c r="W26" s="12" t="str">
        <f t="shared" si="8"/>
        <v>01</v>
      </c>
      <c r="X26" s="12" t="str">
        <f t="shared" si="7"/>
        <v/>
      </c>
    </row>
    <row r="27" spans="1:24">
      <c r="A27" s="13"/>
      <c r="B27" s="35" t="str">
        <f t="shared" si="0"/>
        <v/>
      </c>
      <c r="C27" s="26"/>
      <c r="D27" s="26"/>
      <c r="E27" s="26"/>
      <c r="F27" s="28"/>
      <c r="G27" s="29"/>
      <c r="I27" s="72"/>
      <c r="J27" s="80"/>
      <c r="K27" s="81"/>
      <c r="R27" s="12">
        <f t="shared" si="4"/>
        <v>2</v>
      </c>
      <c r="S27" s="12">
        <f t="shared" si="5"/>
        <v>1</v>
      </c>
      <c r="T27" s="12">
        <f t="shared" si="6"/>
        <v>1</v>
      </c>
      <c r="U27" s="12" t="str">
        <f t="shared" si="8"/>
        <v>02</v>
      </c>
      <c r="V27" s="12" t="str">
        <f t="shared" si="8"/>
        <v>01</v>
      </c>
      <c r="W27" s="12" t="str">
        <f t="shared" si="8"/>
        <v>01</v>
      </c>
      <c r="X27" s="12" t="str">
        <f t="shared" si="7"/>
        <v/>
      </c>
    </row>
    <row r="28" spans="1:24">
      <c r="A28" s="13"/>
      <c r="B28" s="35" t="str">
        <f t="shared" si="0"/>
        <v/>
      </c>
      <c r="C28" s="26"/>
      <c r="D28" s="26"/>
      <c r="E28" s="26"/>
      <c r="F28" s="28"/>
      <c r="G28" s="29"/>
      <c r="I28" s="72"/>
      <c r="J28" s="80"/>
      <c r="K28" s="81"/>
      <c r="R28" s="12">
        <f t="shared" si="4"/>
        <v>2</v>
      </c>
      <c r="S28" s="12">
        <f t="shared" si="5"/>
        <v>1</v>
      </c>
      <c r="T28" s="12">
        <f t="shared" si="6"/>
        <v>1</v>
      </c>
      <c r="U28" s="12" t="str">
        <f t="shared" si="8"/>
        <v>02</v>
      </c>
      <c r="V28" s="12" t="str">
        <f t="shared" si="8"/>
        <v>01</v>
      </c>
      <c r="W28" s="12" t="str">
        <f t="shared" si="8"/>
        <v>01</v>
      </c>
      <c r="X28" s="12" t="str">
        <f t="shared" si="7"/>
        <v/>
      </c>
    </row>
    <row r="29" spans="1:24">
      <c r="A29" s="13"/>
      <c r="B29" s="35" t="str">
        <f t="shared" si="0"/>
        <v/>
      </c>
      <c r="C29" s="26"/>
      <c r="D29" s="26"/>
      <c r="E29" s="26"/>
      <c r="F29" s="28"/>
      <c r="G29" s="29"/>
      <c r="I29" s="72"/>
      <c r="J29" s="80"/>
      <c r="K29" s="81"/>
      <c r="R29" s="12">
        <f t="shared" si="4"/>
        <v>2</v>
      </c>
      <c r="S29" s="12">
        <f t="shared" si="5"/>
        <v>1</v>
      </c>
      <c r="T29" s="12">
        <f t="shared" si="6"/>
        <v>1</v>
      </c>
      <c r="U29" s="12" t="str">
        <f t="shared" si="8"/>
        <v>02</v>
      </c>
      <c r="V29" s="12" t="str">
        <f t="shared" si="8"/>
        <v>01</v>
      </c>
      <c r="W29" s="12" t="str">
        <f t="shared" si="8"/>
        <v>01</v>
      </c>
      <c r="X29" s="12" t="str">
        <f t="shared" si="7"/>
        <v/>
      </c>
    </row>
    <row r="30" spans="1:24">
      <c r="A30" s="13"/>
      <c r="B30" s="35" t="str">
        <f t="shared" si="0"/>
        <v/>
      </c>
      <c r="C30" s="26"/>
      <c r="D30" s="26"/>
      <c r="E30" s="26"/>
      <c r="F30" s="28"/>
      <c r="G30" s="29"/>
      <c r="I30" s="72"/>
      <c r="J30" s="80"/>
      <c r="K30" s="81"/>
      <c r="R30" s="12">
        <f t="shared" si="4"/>
        <v>2</v>
      </c>
      <c r="S30" s="12">
        <f t="shared" si="5"/>
        <v>1</v>
      </c>
      <c r="T30" s="12">
        <f t="shared" si="6"/>
        <v>1</v>
      </c>
      <c r="U30" s="12" t="str">
        <f t="shared" si="8"/>
        <v>02</v>
      </c>
      <c r="V30" s="12" t="str">
        <f t="shared" si="8"/>
        <v>01</v>
      </c>
      <c r="W30" s="12" t="str">
        <f t="shared" si="8"/>
        <v>01</v>
      </c>
      <c r="X30" s="12" t="str">
        <f t="shared" si="7"/>
        <v/>
      </c>
    </row>
    <row r="31" spans="1:24">
      <c r="A31" s="13"/>
      <c r="B31" s="35" t="str">
        <f t="shared" si="0"/>
        <v/>
      </c>
      <c r="C31" s="26"/>
      <c r="D31" s="26"/>
      <c r="E31" s="26"/>
      <c r="F31" s="28"/>
      <c r="G31" s="29"/>
      <c r="I31" s="72"/>
      <c r="J31" s="80"/>
      <c r="K31" s="81"/>
      <c r="R31" s="12">
        <f t="shared" si="4"/>
        <v>2</v>
      </c>
      <c r="S31" s="12">
        <f t="shared" si="5"/>
        <v>1</v>
      </c>
      <c r="T31" s="12">
        <f t="shared" si="6"/>
        <v>1</v>
      </c>
      <c r="U31" s="12" t="str">
        <f t="shared" si="8"/>
        <v>02</v>
      </c>
      <c r="V31" s="12" t="str">
        <f t="shared" si="8"/>
        <v>01</v>
      </c>
      <c r="W31" s="12" t="str">
        <f t="shared" si="8"/>
        <v>01</v>
      </c>
      <c r="X31" s="12" t="str">
        <f t="shared" si="7"/>
        <v/>
      </c>
    </row>
    <row r="32" spans="1:24">
      <c r="A32" s="13"/>
      <c r="B32" s="35" t="str">
        <f t="shared" si="0"/>
        <v/>
      </c>
      <c r="C32" s="26"/>
      <c r="D32" s="26"/>
      <c r="E32" s="26"/>
      <c r="F32" s="28"/>
      <c r="G32" s="33"/>
      <c r="I32" s="72"/>
      <c r="J32" s="80"/>
      <c r="K32" s="81"/>
      <c r="R32" s="12">
        <f t="shared" si="4"/>
        <v>2</v>
      </c>
      <c r="S32" s="12">
        <f t="shared" si="5"/>
        <v>1</v>
      </c>
      <c r="T32" s="12">
        <f t="shared" si="6"/>
        <v>1</v>
      </c>
      <c r="U32" s="12" t="str">
        <f t="shared" si="8"/>
        <v>02</v>
      </c>
      <c r="V32" s="12" t="str">
        <f t="shared" si="8"/>
        <v>01</v>
      </c>
      <c r="W32" s="12" t="str">
        <f t="shared" si="8"/>
        <v>01</v>
      </c>
      <c r="X32" s="12" t="str">
        <f t="shared" si="7"/>
        <v/>
      </c>
    </row>
    <row r="33" spans="1:24">
      <c r="A33" s="13"/>
      <c r="B33" s="35" t="str">
        <f t="shared" si="0"/>
        <v/>
      </c>
      <c r="C33" s="26"/>
      <c r="D33" s="26"/>
      <c r="E33" s="26"/>
      <c r="F33" s="28"/>
      <c r="G33" s="29"/>
      <c r="I33" s="72"/>
      <c r="J33" s="80"/>
      <c r="K33" s="81"/>
      <c r="R33" s="12">
        <f t="shared" si="4"/>
        <v>2</v>
      </c>
      <c r="S33" s="12">
        <f t="shared" si="5"/>
        <v>1</v>
      </c>
      <c r="T33" s="12">
        <f t="shared" si="6"/>
        <v>1</v>
      </c>
      <c r="U33" s="12" t="str">
        <f t="shared" si="8"/>
        <v>02</v>
      </c>
      <c r="V33" s="12" t="str">
        <f t="shared" si="8"/>
        <v>01</v>
      </c>
      <c r="W33" s="12" t="str">
        <f t="shared" si="8"/>
        <v>01</v>
      </c>
      <c r="X33" s="12" t="str">
        <f t="shared" si="7"/>
        <v/>
      </c>
    </row>
    <row r="34" spans="1:24">
      <c r="A34" s="13"/>
      <c r="B34" s="35" t="str">
        <f t="shared" si="0"/>
        <v/>
      </c>
      <c r="C34" s="26"/>
      <c r="D34" s="26"/>
      <c r="E34" s="26"/>
      <c r="F34" s="28"/>
      <c r="G34" s="29"/>
      <c r="I34" s="72"/>
      <c r="J34" s="80"/>
      <c r="K34" s="81"/>
      <c r="R34" s="12">
        <f t="shared" si="4"/>
        <v>2</v>
      </c>
      <c r="S34" s="12">
        <f t="shared" si="5"/>
        <v>1</v>
      </c>
      <c r="T34" s="12">
        <f t="shared" si="6"/>
        <v>1</v>
      </c>
      <c r="U34" s="12" t="str">
        <f t="shared" si="8"/>
        <v>02</v>
      </c>
      <c r="V34" s="12" t="str">
        <f t="shared" si="8"/>
        <v>01</v>
      </c>
      <c r="W34" s="12" t="str">
        <f t="shared" si="8"/>
        <v>01</v>
      </c>
      <c r="X34" s="12" t="str">
        <f t="shared" si="7"/>
        <v/>
      </c>
    </row>
    <row r="35" spans="1:24">
      <c r="A35" s="13"/>
      <c r="B35" s="35" t="str">
        <f t="shared" si="0"/>
        <v/>
      </c>
      <c r="C35" s="26"/>
      <c r="D35" s="26"/>
      <c r="E35" s="26"/>
      <c r="F35" s="28"/>
      <c r="G35" s="29"/>
      <c r="I35" s="72"/>
      <c r="J35" s="80"/>
      <c r="K35" s="81"/>
      <c r="R35" s="12">
        <f t="shared" si="4"/>
        <v>2</v>
      </c>
      <c r="S35" s="12">
        <f t="shared" si="5"/>
        <v>1</v>
      </c>
      <c r="T35" s="12">
        <f t="shared" si="6"/>
        <v>1</v>
      </c>
      <c r="U35" s="12" t="str">
        <f t="shared" si="8"/>
        <v>02</v>
      </c>
      <c r="V35" s="12" t="str">
        <f t="shared" si="8"/>
        <v>01</v>
      </c>
      <c r="W35" s="12" t="str">
        <f t="shared" si="8"/>
        <v>01</v>
      </c>
      <c r="X35" s="12" t="str">
        <f t="shared" si="7"/>
        <v/>
      </c>
    </row>
    <row r="36" spans="1:24">
      <c r="A36" s="13"/>
      <c r="B36" s="35" t="str">
        <f t="shared" si="0"/>
        <v/>
      </c>
      <c r="C36" s="26"/>
      <c r="D36" s="26"/>
      <c r="E36" s="26"/>
      <c r="F36" s="28"/>
      <c r="G36" s="29"/>
      <c r="I36" s="72"/>
      <c r="J36" s="80"/>
      <c r="K36" s="81"/>
      <c r="R36" s="12">
        <f t="shared" si="4"/>
        <v>2</v>
      </c>
      <c r="S36" s="12">
        <f t="shared" si="5"/>
        <v>1</v>
      </c>
      <c r="T36" s="12">
        <f t="shared" si="6"/>
        <v>1</v>
      </c>
      <c r="U36" s="12" t="str">
        <f t="shared" si="8"/>
        <v>02</v>
      </c>
      <c r="V36" s="12" t="str">
        <f t="shared" si="8"/>
        <v>01</v>
      </c>
      <c r="W36" s="12" t="str">
        <f t="shared" si="8"/>
        <v>01</v>
      </c>
      <c r="X36" s="12" t="str">
        <f t="shared" si="7"/>
        <v/>
      </c>
    </row>
    <row r="37" spans="1:24">
      <c r="A37" s="13"/>
      <c r="B37" s="35" t="str">
        <f t="shared" si="0"/>
        <v/>
      </c>
      <c r="C37" s="26"/>
      <c r="D37" s="26"/>
      <c r="E37" s="26"/>
      <c r="F37" s="28"/>
      <c r="G37" s="29"/>
      <c r="I37" s="72"/>
      <c r="J37" s="80"/>
      <c r="K37" s="81"/>
      <c r="R37" s="12">
        <f t="shared" si="4"/>
        <v>2</v>
      </c>
      <c r="S37" s="12">
        <f t="shared" si="5"/>
        <v>1</v>
      </c>
      <c r="T37" s="12">
        <f t="shared" si="6"/>
        <v>1</v>
      </c>
      <c r="U37" s="12" t="str">
        <f t="shared" si="8"/>
        <v>02</v>
      </c>
      <c r="V37" s="12" t="str">
        <f t="shared" si="8"/>
        <v>01</v>
      </c>
      <c r="W37" s="12" t="str">
        <f t="shared" si="8"/>
        <v>01</v>
      </c>
      <c r="X37" s="12" t="str">
        <f t="shared" si="7"/>
        <v/>
      </c>
    </row>
    <row r="38" spans="1:24">
      <c r="A38" s="13"/>
      <c r="B38" s="35" t="str">
        <f t="shared" si="0"/>
        <v/>
      </c>
      <c r="C38" s="26"/>
      <c r="D38" s="26"/>
      <c r="E38" s="26"/>
      <c r="F38" s="28"/>
      <c r="G38" s="29"/>
      <c r="I38" s="72"/>
      <c r="J38" s="80"/>
      <c r="K38" s="81"/>
      <c r="R38" s="12">
        <f t="shared" si="4"/>
        <v>2</v>
      </c>
      <c r="S38" s="12">
        <f t="shared" si="5"/>
        <v>1</v>
      </c>
      <c r="T38" s="12">
        <f t="shared" si="6"/>
        <v>1</v>
      </c>
      <c r="U38" s="12" t="str">
        <f t="shared" si="8"/>
        <v>02</v>
      </c>
      <c r="V38" s="12" t="str">
        <f t="shared" si="8"/>
        <v>01</v>
      </c>
      <c r="W38" s="12" t="str">
        <f t="shared" si="8"/>
        <v>01</v>
      </c>
      <c r="X38" s="12" t="str">
        <f t="shared" si="7"/>
        <v/>
      </c>
    </row>
    <row r="39" spans="1:24">
      <c r="A39" s="13"/>
      <c r="B39" s="35" t="str">
        <f t="shared" si="0"/>
        <v/>
      </c>
      <c r="C39" s="26"/>
      <c r="D39" s="26"/>
      <c r="E39" s="26"/>
      <c r="F39" s="28"/>
      <c r="G39" s="29"/>
      <c r="I39" s="72"/>
      <c r="J39" s="80"/>
      <c r="K39" s="81"/>
      <c r="R39" s="12">
        <f t="shared" si="4"/>
        <v>2</v>
      </c>
      <c r="S39" s="12">
        <f t="shared" si="5"/>
        <v>1</v>
      </c>
      <c r="T39" s="12">
        <f t="shared" si="6"/>
        <v>1</v>
      </c>
      <c r="U39" s="12" t="str">
        <f t="shared" si="8"/>
        <v>02</v>
      </c>
      <c r="V39" s="12" t="str">
        <f t="shared" si="8"/>
        <v>01</v>
      </c>
      <c r="W39" s="12" t="str">
        <f t="shared" si="8"/>
        <v>01</v>
      </c>
      <c r="X39" s="12" t="str">
        <f t="shared" si="7"/>
        <v/>
      </c>
    </row>
    <row r="40" spans="1:24">
      <c r="A40" s="13"/>
      <c r="B40" s="35" t="str">
        <f t="shared" si="0"/>
        <v/>
      </c>
      <c r="C40" s="26"/>
      <c r="D40" s="26"/>
      <c r="E40" s="26"/>
      <c r="F40" s="28"/>
      <c r="G40" s="29"/>
      <c r="I40" s="72"/>
      <c r="J40" s="80"/>
      <c r="K40" s="81"/>
      <c r="R40" s="12">
        <f t="shared" si="4"/>
        <v>2</v>
      </c>
      <c r="S40" s="12">
        <f t="shared" si="5"/>
        <v>1</v>
      </c>
      <c r="T40" s="12">
        <f t="shared" si="6"/>
        <v>1</v>
      </c>
      <c r="U40" s="12" t="str">
        <f t="shared" si="8"/>
        <v>02</v>
      </c>
      <c r="V40" s="12" t="str">
        <f t="shared" si="8"/>
        <v>01</v>
      </c>
      <c r="W40" s="12" t="str">
        <f t="shared" si="8"/>
        <v>01</v>
      </c>
      <c r="X40" s="12" t="str">
        <f t="shared" si="7"/>
        <v/>
      </c>
    </row>
    <row r="41" spans="1:24">
      <c r="A41" s="13"/>
      <c r="B41" s="35" t="str">
        <f t="shared" si="0"/>
        <v/>
      </c>
      <c r="C41" s="26"/>
      <c r="D41" s="26"/>
      <c r="E41" s="26"/>
      <c r="F41" s="28"/>
      <c r="G41" s="29"/>
      <c r="I41" s="72"/>
      <c r="J41" s="80"/>
      <c r="K41" s="81"/>
      <c r="R41" s="12">
        <f t="shared" si="4"/>
        <v>2</v>
      </c>
      <c r="S41" s="12">
        <f t="shared" si="5"/>
        <v>1</v>
      </c>
      <c r="T41" s="12">
        <f t="shared" si="6"/>
        <v>1</v>
      </c>
      <c r="U41" s="12" t="str">
        <f t="shared" si="8"/>
        <v>02</v>
      </c>
      <c r="V41" s="12" t="str">
        <f t="shared" si="8"/>
        <v>01</v>
      </c>
      <c r="W41" s="12" t="str">
        <f t="shared" si="8"/>
        <v>01</v>
      </c>
      <c r="X41" s="12" t="str">
        <f t="shared" si="7"/>
        <v/>
      </c>
    </row>
    <row r="42" spans="1:24">
      <c r="A42" s="13"/>
      <c r="B42" s="35" t="str">
        <f t="shared" si="0"/>
        <v/>
      </c>
      <c r="C42" s="26"/>
      <c r="D42" s="26"/>
      <c r="E42" s="26"/>
      <c r="F42" s="28"/>
      <c r="G42" s="29"/>
      <c r="I42" s="72"/>
      <c r="J42" s="80"/>
      <c r="K42" s="81"/>
      <c r="R42" s="12">
        <f t="shared" si="4"/>
        <v>2</v>
      </c>
      <c r="S42" s="12">
        <f t="shared" si="5"/>
        <v>1</v>
      </c>
      <c r="T42" s="12">
        <f t="shared" si="6"/>
        <v>1</v>
      </c>
      <c r="U42" s="12" t="str">
        <f t="shared" si="8"/>
        <v>02</v>
      </c>
      <c r="V42" s="12" t="str">
        <f t="shared" si="8"/>
        <v>01</v>
      </c>
      <c r="W42" s="12" t="str">
        <f t="shared" si="8"/>
        <v>01</v>
      </c>
      <c r="X42" s="12" t="str">
        <f t="shared" si="7"/>
        <v/>
      </c>
    </row>
    <row r="43" spans="1:24">
      <c r="A43" s="13"/>
      <c r="B43" s="35" t="str">
        <f t="shared" si="0"/>
        <v/>
      </c>
      <c r="C43" s="26"/>
      <c r="D43" s="26"/>
      <c r="E43" s="26"/>
      <c r="F43" s="28"/>
      <c r="G43" s="29"/>
      <c r="I43" s="72"/>
      <c r="J43" s="80"/>
      <c r="K43" s="81"/>
      <c r="R43" s="12">
        <f t="shared" si="4"/>
        <v>2</v>
      </c>
      <c r="S43" s="12">
        <f t="shared" si="5"/>
        <v>1</v>
      </c>
      <c r="T43" s="12">
        <f t="shared" si="6"/>
        <v>1</v>
      </c>
      <c r="U43" s="12" t="str">
        <f t="shared" si="8"/>
        <v>02</v>
      </c>
      <c r="V43" s="12" t="str">
        <f t="shared" si="8"/>
        <v>01</v>
      </c>
      <c r="W43" s="12" t="str">
        <f t="shared" si="8"/>
        <v>01</v>
      </c>
      <c r="X43" s="12" t="str">
        <f t="shared" si="7"/>
        <v/>
      </c>
    </row>
    <row r="44" spans="1:24">
      <c r="A44" s="13"/>
      <c r="B44" s="35" t="str">
        <f t="shared" si="0"/>
        <v/>
      </c>
      <c r="C44" s="26"/>
      <c r="D44" s="26"/>
      <c r="E44" s="26"/>
      <c r="F44" s="28"/>
      <c r="G44" s="29"/>
      <c r="I44" s="72"/>
      <c r="J44" s="80"/>
      <c r="K44" s="81"/>
      <c r="R44" s="12">
        <f t="shared" si="4"/>
        <v>2</v>
      </c>
      <c r="S44" s="12">
        <f t="shared" si="5"/>
        <v>1</v>
      </c>
      <c r="T44" s="12">
        <f t="shared" si="6"/>
        <v>1</v>
      </c>
      <c r="U44" s="12" t="str">
        <f t="shared" si="8"/>
        <v>02</v>
      </c>
      <c r="V44" s="12" t="str">
        <f t="shared" si="8"/>
        <v>01</v>
      </c>
      <c r="W44" s="12" t="str">
        <f t="shared" si="8"/>
        <v>01</v>
      </c>
      <c r="X44" s="12" t="str">
        <f t="shared" si="7"/>
        <v/>
      </c>
    </row>
    <row r="45" spans="1:24">
      <c r="A45" s="13"/>
      <c r="B45" s="35" t="str">
        <f t="shared" si="0"/>
        <v/>
      </c>
      <c r="C45" s="26"/>
      <c r="D45" s="26"/>
      <c r="E45" s="26"/>
      <c r="F45" s="28"/>
      <c r="G45" s="29"/>
      <c r="I45" s="72"/>
      <c r="J45" s="80"/>
      <c r="K45" s="81"/>
      <c r="R45" s="12">
        <f t="shared" si="4"/>
        <v>2</v>
      </c>
      <c r="S45" s="12">
        <f t="shared" si="5"/>
        <v>1</v>
      </c>
      <c r="T45" s="12">
        <f t="shared" si="6"/>
        <v>1</v>
      </c>
      <c r="U45" s="12" t="str">
        <f t="shared" si="8"/>
        <v>02</v>
      </c>
      <c r="V45" s="12" t="str">
        <f t="shared" si="8"/>
        <v>01</v>
      </c>
      <c r="W45" s="12" t="str">
        <f t="shared" si="8"/>
        <v>01</v>
      </c>
      <c r="X45" s="12" t="str">
        <f t="shared" si="7"/>
        <v/>
      </c>
    </row>
    <row r="46" spans="1:24">
      <c r="A46" s="13"/>
      <c r="B46" s="35" t="str">
        <f t="shared" si="0"/>
        <v/>
      </c>
      <c r="C46" s="26"/>
      <c r="D46" s="26"/>
      <c r="E46" s="26"/>
      <c r="F46" s="28"/>
      <c r="G46" s="29"/>
      <c r="I46" s="72"/>
      <c r="J46" s="80"/>
      <c r="K46" s="81"/>
      <c r="R46" s="12">
        <f t="shared" si="4"/>
        <v>2</v>
      </c>
      <c r="S46" s="12">
        <f t="shared" si="5"/>
        <v>1</v>
      </c>
      <c r="T46" s="12">
        <f t="shared" si="6"/>
        <v>1</v>
      </c>
      <c r="U46" s="12" t="str">
        <f t="shared" si="8"/>
        <v>02</v>
      </c>
      <c r="V46" s="12" t="str">
        <f t="shared" si="8"/>
        <v>01</v>
      </c>
      <c r="W46" s="12" t="str">
        <f t="shared" si="8"/>
        <v>01</v>
      </c>
      <c r="X46" s="12" t="str">
        <f t="shared" si="7"/>
        <v/>
      </c>
    </row>
    <row r="47" spans="1:24">
      <c r="A47" s="13"/>
      <c r="B47" s="35" t="str">
        <f t="shared" si="0"/>
        <v/>
      </c>
      <c r="C47" s="26"/>
      <c r="D47" s="26"/>
      <c r="E47" s="26"/>
      <c r="F47" s="28"/>
      <c r="G47" s="29"/>
      <c r="I47" s="72"/>
      <c r="J47" s="80"/>
      <c r="K47" s="81"/>
      <c r="R47" s="12">
        <f t="shared" si="4"/>
        <v>2</v>
      </c>
      <c r="S47" s="12">
        <f t="shared" si="5"/>
        <v>1</v>
      </c>
      <c r="T47" s="12">
        <f t="shared" si="6"/>
        <v>1</v>
      </c>
      <c r="U47" s="12" t="str">
        <f t="shared" si="8"/>
        <v>02</v>
      </c>
      <c r="V47" s="12" t="str">
        <f t="shared" si="8"/>
        <v>01</v>
      </c>
      <c r="W47" s="12" t="str">
        <f t="shared" si="8"/>
        <v>01</v>
      </c>
      <c r="X47" s="12" t="str">
        <f t="shared" si="7"/>
        <v/>
      </c>
    </row>
    <row r="48" spans="1:24">
      <c r="A48" s="13"/>
      <c r="B48" s="35" t="str">
        <f t="shared" si="0"/>
        <v/>
      </c>
      <c r="C48" s="26"/>
      <c r="D48" s="26"/>
      <c r="E48" s="26"/>
      <c r="F48" s="28"/>
      <c r="G48" s="29"/>
      <c r="I48" s="72"/>
      <c r="J48" s="80"/>
      <c r="K48" s="81"/>
      <c r="R48" s="12">
        <f t="shared" si="4"/>
        <v>2</v>
      </c>
      <c r="S48" s="12">
        <f t="shared" si="5"/>
        <v>1</v>
      </c>
      <c r="T48" s="12">
        <f t="shared" si="6"/>
        <v>1</v>
      </c>
      <c r="U48" s="12" t="str">
        <f t="shared" si="8"/>
        <v>02</v>
      </c>
      <c r="V48" s="12" t="str">
        <f t="shared" si="8"/>
        <v>01</v>
      </c>
      <c r="W48" s="12" t="str">
        <f t="shared" si="8"/>
        <v>01</v>
      </c>
      <c r="X48" s="12" t="str">
        <f t="shared" si="7"/>
        <v/>
      </c>
    </row>
    <row r="49" spans="1:24">
      <c r="A49" s="13"/>
      <c r="B49" s="35" t="str">
        <f t="shared" si="0"/>
        <v/>
      </c>
      <c r="C49" s="26"/>
      <c r="D49" s="26"/>
      <c r="E49" s="26"/>
      <c r="F49" s="28"/>
      <c r="G49" s="29"/>
      <c r="I49" s="72"/>
      <c r="J49" s="80"/>
      <c r="K49" s="81"/>
      <c r="R49" s="12">
        <f t="shared" si="4"/>
        <v>2</v>
      </c>
      <c r="S49" s="12">
        <f t="shared" si="5"/>
        <v>1</v>
      </c>
      <c r="T49" s="12">
        <f t="shared" si="6"/>
        <v>1</v>
      </c>
      <c r="U49" s="12" t="str">
        <f t="shared" si="8"/>
        <v>02</v>
      </c>
      <c r="V49" s="12" t="str">
        <f t="shared" si="8"/>
        <v>01</v>
      </c>
      <c r="W49" s="12" t="str">
        <f t="shared" si="8"/>
        <v>01</v>
      </c>
      <c r="X49" s="12" t="str">
        <f t="shared" si="7"/>
        <v/>
      </c>
    </row>
    <row r="50" spans="1:24">
      <c r="A50" s="13"/>
      <c r="B50" s="35" t="str">
        <f t="shared" si="0"/>
        <v/>
      </c>
      <c r="C50" s="26"/>
      <c r="D50" s="26"/>
      <c r="E50" s="26"/>
      <c r="F50" s="28"/>
      <c r="G50" s="29"/>
      <c r="I50" s="72"/>
      <c r="J50" s="80"/>
      <c r="K50" s="81"/>
      <c r="R50" s="12">
        <f t="shared" si="4"/>
        <v>2</v>
      </c>
      <c r="S50" s="12">
        <f t="shared" si="5"/>
        <v>1</v>
      </c>
      <c r="T50" s="12">
        <f t="shared" si="6"/>
        <v>1</v>
      </c>
      <c r="U50" s="12" t="str">
        <f t="shared" si="8"/>
        <v>02</v>
      </c>
      <c r="V50" s="12" t="str">
        <f t="shared" si="8"/>
        <v>01</v>
      </c>
      <c r="W50" s="12" t="str">
        <f t="shared" si="8"/>
        <v>01</v>
      </c>
      <c r="X50" s="12" t="str">
        <f t="shared" si="7"/>
        <v/>
      </c>
    </row>
    <row r="51" spans="1:24">
      <c r="B51" s="35" t="str">
        <f t="shared" si="0"/>
        <v/>
      </c>
      <c r="C51" s="26"/>
      <c r="D51" s="26"/>
      <c r="E51" s="26"/>
      <c r="F51" s="28"/>
      <c r="G51" s="29"/>
      <c r="I51" s="72"/>
      <c r="J51" s="80"/>
      <c r="K51" s="81"/>
      <c r="R51" s="12">
        <f t="shared" si="4"/>
        <v>2</v>
      </c>
      <c r="S51" s="12">
        <f t="shared" si="5"/>
        <v>1</v>
      </c>
      <c r="T51" s="12">
        <f t="shared" si="6"/>
        <v>1</v>
      </c>
      <c r="U51" s="12" t="str">
        <f t="shared" ref="U51:W54" si="9">IF(R51&lt;10, CONCATENATE("0", R51), R51)</f>
        <v>02</v>
      </c>
      <c r="V51" s="12" t="str">
        <f t="shared" si="9"/>
        <v>01</v>
      </c>
      <c r="W51" s="12" t="str">
        <f t="shared" si="9"/>
        <v>01</v>
      </c>
      <c r="X51" s="12" t="str">
        <f>IF(COUNTA($C51:$E51)=0, "", CONCATENATE("LISC.", U51, IF(LEN($C51)&gt;0,"", CONCATENATE(".", V51, IF(LEN($D51)&gt;0,"",IF(LEN($E51)&gt;0,CONCATENATE(".",W51)))))))</f>
        <v/>
      </c>
    </row>
    <row r="52" spans="1:24">
      <c r="B52" s="35" t="str">
        <f t="shared" si="0"/>
        <v/>
      </c>
      <c r="C52" s="26"/>
      <c r="D52" s="26"/>
      <c r="E52" s="26"/>
      <c r="F52" s="28"/>
      <c r="G52" s="29"/>
      <c r="I52" s="72"/>
      <c r="J52" s="80"/>
      <c r="K52" s="81"/>
      <c r="R52" s="12">
        <f t="shared" si="4"/>
        <v>2</v>
      </c>
      <c r="S52" s="12">
        <f t="shared" si="5"/>
        <v>1</v>
      </c>
      <c r="T52" s="12">
        <f t="shared" si="6"/>
        <v>1</v>
      </c>
      <c r="U52" s="12" t="str">
        <f t="shared" si="9"/>
        <v>02</v>
      </c>
      <c r="V52" s="12" t="str">
        <f t="shared" si="9"/>
        <v>01</v>
      </c>
      <c r="W52" s="12" t="str">
        <f t="shared" si="9"/>
        <v>01</v>
      </c>
      <c r="X52" s="12" t="str">
        <f>IF(COUNTA($C52:$E52)=0, "", CONCATENATE("LISC.", U52, IF(LEN($C52)&gt;0,"", CONCATENATE(".", V52, IF(LEN($D52)&gt;0,"",IF(LEN($E52)&gt;0,CONCATENATE(".",W52)))))))</f>
        <v/>
      </c>
    </row>
    <row r="53" spans="1:24">
      <c r="B53" s="35" t="str">
        <f t="shared" si="0"/>
        <v/>
      </c>
      <c r="C53" s="26"/>
      <c r="D53" s="26"/>
      <c r="E53" s="26"/>
      <c r="F53" s="28"/>
      <c r="G53" s="29"/>
      <c r="I53" s="72"/>
      <c r="J53" s="80"/>
      <c r="K53" s="81"/>
      <c r="R53" s="12">
        <f t="shared" si="4"/>
        <v>2</v>
      </c>
      <c r="S53" s="12">
        <f t="shared" si="5"/>
        <v>1</v>
      </c>
      <c r="T53" s="12">
        <f t="shared" si="6"/>
        <v>1</v>
      </c>
      <c r="U53" s="12" t="str">
        <f t="shared" si="9"/>
        <v>02</v>
      </c>
      <c r="V53" s="12" t="str">
        <f t="shared" si="9"/>
        <v>01</v>
      </c>
      <c r="W53" s="12" t="str">
        <f t="shared" si="9"/>
        <v>01</v>
      </c>
      <c r="X53" s="12" t="str">
        <f>IF(COUNTA($C53:$E53)=0, "", CONCATENATE("LISC.", U53, IF(LEN($C53)&gt;0,"", CONCATENATE(".", V53, IF(LEN($D53)&gt;0,"",IF(LEN($E53)&gt;0,CONCATENATE(".",W53)))))))</f>
        <v/>
      </c>
    </row>
    <row r="54" spans="1:24" ht="15.75" thickBot="1">
      <c r="B54" s="36" t="str">
        <f t="shared" si="0"/>
        <v/>
      </c>
      <c r="C54" s="27"/>
      <c r="D54" s="27"/>
      <c r="E54" s="27"/>
      <c r="F54" s="30"/>
      <c r="G54" s="31"/>
      <c r="I54" s="73"/>
      <c r="J54" s="82"/>
      <c r="K54" s="83"/>
      <c r="R54" s="12">
        <f t="shared" si="4"/>
        <v>2</v>
      </c>
      <c r="S54" s="12">
        <f t="shared" si="5"/>
        <v>1</v>
      </c>
      <c r="T54" s="12">
        <f t="shared" si="6"/>
        <v>1</v>
      </c>
      <c r="U54" s="12" t="str">
        <f t="shared" si="9"/>
        <v>02</v>
      </c>
      <c r="V54" s="12" t="str">
        <f t="shared" si="9"/>
        <v>01</v>
      </c>
      <c r="W54" s="12" t="str">
        <f t="shared" si="9"/>
        <v>01</v>
      </c>
      <c r="X54" s="12" t="str">
        <f>IF(COUNTA($C54:$E54)=0, "", CONCATENATE("LISC.", U54, IF(LEN($C54)&gt;0,"", CONCATENATE(".", V54, IF(LEN($D54)&gt;0,"",IF(LEN($E54)&gt;0,CONCATENATE(".",W54)))))))</f>
        <v/>
      </c>
    </row>
    <row r="55" spans="1:24">
      <c r="B55">
        <f t="shared" si="0"/>
        <v>0</v>
      </c>
    </row>
    <row r="56" spans="1:24">
      <c r="B56">
        <f t="shared" si="0"/>
        <v>0</v>
      </c>
    </row>
    <row r="57" spans="1:24">
      <c r="B57">
        <f t="shared" si="0"/>
        <v>0</v>
      </c>
    </row>
    <row r="58" spans="1:24">
      <c r="B58">
        <f t="shared" si="0"/>
        <v>0</v>
      </c>
    </row>
    <row r="59" spans="1:24">
      <c r="B59">
        <f t="shared" si="0"/>
        <v>0</v>
      </c>
    </row>
    <row r="60" spans="1:24">
      <c r="B60">
        <f t="shared" si="0"/>
        <v>0</v>
      </c>
    </row>
    <row r="61" spans="1:24">
      <c r="B61">
        <f t="shared" si="0"/>
        <v>0</v>
      </c>
    </row>
    <row r="62" spans="1:24">
      <c r="B62">
        <f t="shared" si="0"/>
        <v>0</v>
      </c>
    </row>
    <row r="63" spans="1:24">
      <c r="B63">
        <f t="shared" si="0"/>
        <v>0</v>
      </c>
    </row>
    <row r="64" spans="1:24">
      <c r="B64">
        <f t="shared" si="0"/>
        <v>0</v>
      </c>
    </row>
    <row r="65" spans="2:2">
      <c r="B65">
        <f t="shared" si="0"/>
        <v>0</v>
      </c>
    </row>
    <row r="66" spans="2:2">
      <c r="B66">
        <f t="shared" si="0"/>
        <v>0</v>
      </c>
    </row>
    <row r="67" spans="2:2">
      <c r="B67">
        <f t="shared" si="0"/>
        <v>0</v>
      </c>
    </row>
    <row r="68" spans="2:2">
      <c r="B68">
        <f t="shared" si="0"/>
        <v>0</v>
      </c>
    </row>
    <row r="69" spans="2:2">
      <c r="B69">
        <f t="shared" si="0"/>
        <v>0</v>
      </c>
    </row>
    <row r="70" spans="2:2">
      <c r="B70">
        <f t="shared" si="0"/>
        <v>0</v>
      </c>
    </row>
    <row r="71" spans="2:2">
      <c r="B71">
        <f t="shared" si="0"/>
        <v>0</v>
      </c>
    </row>
    <row r="72" spans="2:2">
      <c r="B72">
        <f t="shared" si="0"/>
        <v>0</v>
      </c>
    </row>
    <row r="73" spans="2:2">
      <c r="B73">
        <f t="shared" si="0"/>
        <v>0</v>
      </c>
    </row>
    <row r="74" spans="2:2">
      <c r="B74">
        <f t="shared" si="0"/>
        <v>0</v>
      </c>
    </row>
    <row r="75" spans="2:2">
      <c r="B75">
        <f t="shared" si="0"/>
        <v>0</v>
      </c>
    </row>
    <row r="76" spans="2:2">
      <c r="B76">
        <f t="shared" si="0"/>
        <v>0</v>
      </c>
    </row>
    <row r="77" spans="2:2">
      <c r="B77">
        <f t="shared" si="0"/>
        <v>0</v>
      </c>
    </row>
    <row r="78" spans="2:2">
      <c r="B78">
        <f t="shared" si="0"/>
        <v>0</v>
      </c>
    </row>
    <row r="79" spans="2:2">
      <c r="B79">
        <f t="shared" si="0"/>
        <v>0</v>
      </c>
    </row>
    <row r="80" spans="2:2">
      <c r="B80">
        <f t="shared" si="0"/>
        <v>0</v>
      </c>
    </row>
    <row r="81" spans="2:2">
      <c r="B81">
        <f t="shared" si="0"/>
        <v>0</v>
      </c>
    </row>
    <row r="82" spans="2:2">
      <c r="B82">
        <f t="shared" si="0"/>
        <v>0</v>
      </c>
    </row>
    <row r="83" spans="2:2">
      <c r="B83">
        <f t="shared" si="0"/>
        <v>0</v>
      </c>
    </row>
    <row r="84" spans="2:2">
      <c r="B84">
        <f t="shared" si="0"/>
        <v>0</v>
      </c>
    </row>
    <row r="85" spans="2:2">
      <c r="B85">
        <f t="shared" si="0"/>
        <v>0</v>
      </c>
    </row>
    <row r="86" spans="2:2">
      <c r="B86">
        <f t="shared" si="0"/>
        <v>0</v>
      </c>
    </row>
    <row r="87" spans="2:2">
      <c r="B87">
        <f t="shared" si="0"/>
        <v>0</v>
      </c>
    </row>
    <row r="88" spans="2:2">
      <c r="B88">
        <f t="shared" si="0"/>
        <v>0</v>
      </c>
    </row>
    <row r="89" spans="2:2">
      <c r="B89">
        <f t="shared" ref="B89:B152" si="10">X89</f>
        <v>0</v>
      </c>
    </row>
    <row r="90" spans="2:2">
      <c r="B90">
        <f t="shared" si="10"/>
        <v>0</v>
      </c>
    </row>
    <row r="91" spans="2:2">
      <c r="B91">
        <f t="shared" si="10"/>
        <v>0</v>
      </c>
    </row>
    <row r="92" spans="2:2">
      <c r="B92">
        <f t="shared" si="10"/>
        <v>0</v>
      </c>
    </row>
    <row r="93" spans="2:2">
      <c r="B93">
        <f t="shared" si="10"/>
        <v>0</v>
      </c>
    </row>
    <row r="94" spans="2:2">
      <c r="B94">
        <f t="shared" si="10"/>
        <v>0</v>
      </c>
    </row>
    <row r="95" spans="2:2">
      <c r="B95">
        <f t="shared" si="10"/>
        <v>0</v>
      </c>
    </row>
    <row r="96" spans="2:2">
      <c r="B96">
        <f t="shared" si="10"/>
        <v>0</v>
      </c>
    </row>
    <row r="97" spans="2:2">
      <c r="B97">
        <f t="shared" si="10"/>
        <v>0</v>
      </c>
    </row>
    <row r="98" spans="2:2">
      <c r="B98">
        <f t="shared" si="10"/>
        <v>0</v>
      </c>
    </row>
    <row r="99" spans="2:2">
      <c r="B99">
        <f t="shared" si="10"/>
        <v>0</v>
      </c>
    </row>
    <row r="100" spans="2:2">
      <c r="B100">
        <f t="shared" si="10"/>
        <v>0</v>
      </c>
    </row>
    <row r="101" spans="2:2">
      <c r="B101">
        <f t="shared" si="10"/>
        <v>0</v>
      </c>
    </row>
    <row r="102" spans="2:2">
      <c r="B102">
        <f t="shared" si="10"/>
        <v>0</v>
      </c>
    </row>
    <row r="103" spans="2:2">
      <c r="B103">
        <f t="shared" si="10"/>
        <v>0</v>
      </c>
    </row>
    <row r="104" spans="2:2">
      <c r="B104">
        <f t="shared" si="10"/>
        <v>0</v>
      </c>
    </row>
    <row r="105" spans="2:2">
      <c r="B105">
        <f t="shared" si="10"/>
        <v>0</v>
      </c>
    </row>
    <row r="106" spans="2:2">
      <c r="B106">
        <f t="shared" si="10"/>
        <v>0</v>
      </c>
    </row>
    <row r="107" spans="2:2">
      <c r="B107">
        <f t="shared" si="10"/>
        <v>0</v>
      </c>
    </row>
    <row r="108" spans="2:2">
      <c r="B108">
        <f t="shared" si="10"/>
        <v>0</v>
      </c>
    </row>
    <row r="109" spans="2:2">
      <c r="B109">
        <f t="shared" si="10"/>
        <v>0</v>
      </c>
    </row>
    <row r="110" spans="2:2">
      <c r="B110">
        <f t="shared" si="10"/>
        <v>0</v>
      </c>
    </row>
    <row r="111" spans="2:2">
      <c r="B111">
        <f t="shared" si="10"/>
        <v>0</v>
      </c>
    </row>
    <row r="112" spans="2:2">
      <c r="B112">
        <f t="shared" si="10"/>
        <v>0</v>
      </c>
    </row>
    <row r="113" spans="2:2">
      <c r="B113">
        <f t="shared" si="10"/>
        <v>0</v>
      </c>
    </row>
    <row r="114" spans="2:2">
      <c r="B114">
        <f t="shared" si="10"/>
        <v>0</v>
      </c>
    </row>
    <row r="115" spans="2:2">
      <c r="B115">
        <f t="shared" si="10"/>
        <v>0</v>
      </c>
    </row>
    <row r="116" spans="2:2">
      <c r="B116">
        <f t="shared" si="10"/>
        <v>0</v>
      </c>
    </row>
    <row r="117" spans="2:2">
      <c r="B117">
        <f t="shared" si="10"/>
        <v>0</v>
      </c>
    </row>
    <row r="118" spans="2:2">
      <c r="B118">
        <f t="shared" si="10"/>
        <v>0</v>
      </c>
    </row>
    <row r="119" spans="2:2">
      <c r="B119">
        <f t="shared" si="10"/>
        <v>0</v>
      </c>
    </row>
    <row r="120" spans="2:2">
      <c r="B120">
        <f t="shared" si="10"/>
        <v>0</v>
      </c>
    </row>
    <row r="121" spans="2:2">
      <c r="B121">
        <f t="shared" si="10"/>
        <v>0</v>
      </c>
    </row>
    <row r="122" spans="2:2">
      <c r="B122">
        <f t="shared" si="10"/>
        <v>0</v>
      </c>
    </row>
    <row r="123" spans="2:2">
      <c r="B123">
        <f t="shared" si="10"/>
        <v>0</v>
      </c>
    </row>
    <row r="124" spans="2:2">
      <c r="B124">
        <f t="shared" si="10"/>
        <v>0</v>
      </c>
    </row>
    <row r="125" spans="2:2">
      <c r="B125">
        <f t="shared" si="10"/>
        <v>0</v>
      </c>
    </row>
    <row r="126" spans="2:2">
      <c r="B126">
        <f t="shared" si="10"/>
        <v>0</v>
      </c>
    </row>
    <row r="127" spans="2:2">
      <c r="B127">
        <f t="shared" si="10"/>
        <v>0</v>
      </c>
    </row>
    <row r="128" spans="2:2">
      <c r="B128">
        <f t="shared" si="10"/>
        <v>0</v>
      </c>
    </row>
    <row r="129" spans="2:2">
      <c r="B129">
        <f t="shared" si="10"/>
        <v>0</v>
      </c>
    </row>
    <row r="130" spans="2:2">
      <c r="B130">
        <f t="shared" si="10"/>
        <v>0</v>
      </c>
    </row>
    <row r="131" spans="2:2">
      <c r="B131">
        <f t="shared" si="10"/>
        <v>0</v>
      </c>
    </row>
    <row r="132" spans="2:2">
      <c r="B132">
        <f t="shared" si="10"/>
        <v>0</v>
      </c>
    </row>
    <row r="133" spans="2:2">
      <c r="B133">
        <f t="shared" si="10"/>
        <v>0</v>
      </c>
    </row>
    <row r="134" spans="2:2">
      <c r="B134">
        <f t="shared" si="10"/>
        <v>0</v>
      </c>
    </row>
    <row r="135" spans="2:2">
      <c r="B135">
        <f t="shared" si="10"/>
        <v>0</v>
      </c>
    </row>
    <row r="136" spans="2:2">
      <c r="B136">
        <f t="shared" si="10"/>
        <v>0</v>
      </c>
    </row>
    <row r="137" spans="2:2">
      <c r="B137">
        <f t="shared" si="10"/>
        <v>0</v>
      </c>
    </row>
    <row r="138" spans="2:2">
      <c r="B138">
        <f t="shared" si="10"/>
        <v>0</v>
      </c>
    </row>
    <row r="139" spans="2:2">
      <c r="B139">
        <f t="shared" si="10"/>
        <v>0</v>
      </c>
    </row>
    <row r="140" spans="2:2">
      <c r="B140">
        <f t="shared" si="10"/>
        <v>0</v>
      </c>
    </row>
    <row r="141" spans="2:2">
      <c r="B141">
        <f t="shared" si="10"/>
        <v>0</v>
      </c>
    </row>
    <row r="142" spans="2:2">
      <c r="B142">
        <f t="shared" si="10"/>
        <v>0</v>
      </c>
    </row>
    <row r="143" spans="2:2">
      <c r="B143">
        <f t="shared" si="10"/>
        <v>0</v>
      </c>
    </row>
    <row r="144" spans="2:2">
      <c r="B144">
        <f t="shared" si="10"/>
        <v>0</v>
      </c>
    </row>
    <row r="145" spans="2:2">
      <c r="B145">
        <f t="shared" si="10"/>
        <v>0</v>
      </c>
    </row>
    <row r="146" spans="2:2">
      <c r="B146">
        <f t="shared" si="10"/>
        <v>0</v>
      </c>
    </row>
    <row r="147" spans="2:2">
      <c r="B147">
        <f t="shared" si="10"/>
        <v>0</v>
      </c>
    </row>
    <row r="148" spans="2:2">
      <c r="B148">
        <f t="shared" si="10"/>
        <v>0</v>
      </c>
    </row>
    <row r="149" spans="2:2">
      <c r="B149">
        <f t="shared" si="10"/>
        <v>0</v>
      </c>
    </row>
    <row r="150" spans="2:2">
      <c r="B150">
        <f t="shared" si="10"/>
        <v>0</v>
      </c>
    </row>
    <row r="151" spans="2:2">
      <c r="B151">
        <f t="shared" si="10"/>
        <v>0</v>
      </c>
    </row>
    <row r="152" spans="2:2">
      <c r="B152">
        <f t="shared" si="10"/>
        <v>0</v>
      </c>
    </row>
    <row r="153" spans="2:2">
      <c r="B153">
        <f t="shared" ref="B153:B204" si="11">X153</f>
        <v>0</v>
      </c>
    </row>
    <row r="154" spans="2:2">
      <c r="B154">
        <f t="shared" si="11"/>
        <v>0</v>
      </c>
    </row>
    <row r="155" spans="2:2">
      <c r="B155">
        <f t="shared" si="11"/>
        <v>0</v>
      </c>
    </row>
    <row r="156" spans="2:2">
      <c r="B156">
        <f t="shared" si="11"/>
        <v>0</v>
      </c>
    </row>
    <row r="157" spans="2:2">
      <c r="B157">
        <f t="shared" si="11"/>
        <v>0</v>
      </c>
    </row>
    <row r="158" spans="2:2">
      <c r="B158">
        <f t="shared" si="11"/>
        <v>0</v>
      </c>
    </row>
    <row r="159" spans="2:2">
      <c r="B159">
        <f t="shared" si="11"/>
        <v>0</v>
      </c>
    </row>
    <row r="160" spans="2:2">
      <c r="B160">
        <f t="shared" si="11"/>
        <v>0</v>
      </c>
    </row>
    <row r="161" spans="2:2">
      <c r="B161">
        <f t="shared" si="11"/>
        <v>0</v>
      </c>
    </row>
    <row r="162" spans="2:2">
      <c r="B162">
        <f t="shared" si="11"/>
        <v>0</v>
      </c>
    </row>
    <row r="163" spans="2:2">
      <c r="B163">
        <f t="shared" si="11"/>
        <v>0</v>
      </c>
    </row>
    <row r="164" spans="2:2">
      <c r="B164">
        <f t="shared" si="11"/>
        <v>0</v>
      </c>
    </row>
    <row r="165" spans="2:2">
      <c r="B165">
        <f t="shared" si="11"/>
        <v>0</v>
      </c>
    </row>
    <row r="166" spans="2:2">
      <c r="B166">
        <f t="shared" si="11"/>
        <v>0</v>
      </c>
    </row>
    <row r="167" spans="2:2">
      <c r="B167">
        <f t="shared" si="11"/>
        <v>0</v>
      </c>
    </row>
    <row r="168" spans="2:2">
      <c r="B168">
        <f t="shared" si="11"/>
        <v>0</v>
      </c>
    </row>
    <row r="169" spans="2:2">
      <c r="B169">
        <f t="shared" si="11"/>
        <v>0</v>
      </c>
    </row>
    <row r="170" spans="2:2">
      <c r="B170">
        <f t="shared" si="11"/>
        <v>0</v>
      </c>
    </row>
    <row r="171" spans="2:2">
      <c r="B171">
        <f t="shared" si="11"/>
        <v>0</v>
      </c>
    </row>
    <row r="172" spans="2:2">
      <c r="B172">
        <f t="shared" si="11"/>
        <v>0</v>
      </c>
    </row>
    <row r="173" spans="2:2">
      <c r="B173">
        <f t="shared" si="11"/>
        <v>0</v>
      </c>
    </row>
    <row r="174" spans="2:2">
      <c r="B174">
        <f t="shared" si="11"/>
        <v>0</v>
      </c>
    </row>
    <row r="175" spans="2:2">
      <c r="B175">
        <f t="shared" si="11"/>
        <v>0</v>
      </c>
    </row>
    <row r="176" spans="2:2">
      <c r="B176">
        <f t="shared" si="11"/>
        <v>0</v>
      </c>
    </row>
    <row r="177" spans="2:2">
      <c r="B177">
        <f t="shared" si="11"/>
        <v>0</v>
      </c>
    </row>
    <row r="178" spans="2:2">
      <c r="B178">
        <f t="shared" si="11"/>
        <v>0</v>
      </c>
    </row>
    <row r="179" spans="2:2">
      <c r="B179">
        <f t="shared" si="11"/>
        <v>0</v>
      </c>
    </row>
    <row r="180" spans="2:2">
      <c r="B180">
        <f t="shared" si="11"/>
        <v>0</v>
      </c>
    </row>
    <row r="181" spans="2:2">
      <c r="B181">
        <f t="shared" si="11"/>
        <v>0</v>
      </c>
    </row>
    <row r="182" spans="2:2">
      <c r="B182">
        <f t="shared" si="11"/>
        <v>0</v>
      </c>
    </row>
    <row r="183" spans="2:2">
      <c r="B183">
        <f t="shared" si="11"/>
        <v>0</v>
      </c>
    </row>
    <row r="184" spans="2:2">
      <c r="B184">
        <f t="shared" si="11"/>
        <v>0</v>
      </c>
    </row>
    <row r="185" spans="2:2">
      <c r="B185">
        <f t="shared" si="11"/>
        <v>0</v>
      </c>
    </row>
    <row r="186" spans="2:2">
      <c r="B186">
        <f t="shared" si="11"/>
        <v>0</v>
      </c>
    </row>
    <row r="187" spans="2:2">
      <c r="B187">
        <f t="shared" si="11"/>
        <v>0</v>
      </c>
    </row>
    <row r="188" spans="2:2">
      <c r="B188">
        <f t="shared" si="11"/>
        <v>0</v>
      </c>
    </row>
    <row r="189" spans="2:2">
      <c r="B189">
        <f t="shared" si="11"/>
        <v>0</v>
      </c>
    </row>
    <row r="190" spans="2:2">
      <c r="B190">
        <f t="shared" si="11"/>
        <v>0</v>
      </c>
    </row>
    <row r="191" spans="2:2">
      <c r="B191">
        <f t="shared" si="11"/>
        <v>0</v>
      </c>
    </row>
    <row r="192" spans="2:2">
      <c r="B192">
        <f t="shared" si="11"/>
        <v>0</v>
      </c>
    </row>
    <row r="193" spans="2:2">
      <c r="B193">
        <f t="shared" si="11"/>
        <v>0</v>
      </c>
    </row>
    <row r="194" spans="2:2">
      <c r="B194">
        <f t="shared" si="11"/>
        <v>0</v>
      </c>
    </row>
    <row r="195" spans="2:2">
      <c r="B195">
        <f t="shared" si="11"/>
        <v>0</v>
      </c>
    </row>
    <row r="196" spans="2:2">
      <c r="B196">
        <f t="shared" si="11"/>
        <v>0</v>
      </c>
    </row>
    <row r="197" spans="2:2">
      <c r="B197">
        <f t="shared" si="11"/>
        <v>0</v>
      </c>
    </row>
    <row r="198" spans="2:2">
      <c r="B198">
        <f t="shared" si="11"/>
        <v>0</v>
      </c>
    </row>
    <row r="199" spans="2:2">
      <c r="B199">
        <f t="shared" si="11"/>
        <v>0</v>
      </c>
    </row>
    <row r="200" spans="2:2">
      <c r="B200">
        <f t="shared" si="11"/>
        <v>0</v>
      </c>
    </row>
    <row r="201" spans="2:2">
      <c r="B201">
        <f t="shared" si="11"/>
        <v>0</v>
      </c>
    </row>
    <row r="202" spans="2:2">
      <c r="B202">
        <f t="shared" si="11"/>
        <v>0</v>
      </c>
    </row>
    <row r="203" spans="2:2">
      <c r="B203">
        <f t="shared" si="11"/>
        <v>0</v>
      </c>
    </row>
    <row r="204" spans="2:2">
      <c r="B204">
        <f t="shared" si="11"/>
        <v>0</v>
      </c>
    </row>
  </sheetData>
  <mergeCells count="4">
    <mergeCell ref="B2:F2"/>
    <mergeCell ref="B3:G3"/>
    <mergeCell ref="I2:K2"/>
    <mergeCell ref="J3:K3"/>
  </mergeCells>
  <conditionalFormatting sqref="B5:G54">
    <cfRule type="expression" dxfId="75" priority="3" stopIfTrue="1">
      <formula>LEN($C5)&gt;0</formula>
    </cfRule>
    <cfRule type="expression" dxfId="74" priority="4" stopIfTrue="1">
      <formula>LEN($D5)&gt;0</formula>
    </cfRule>
  </conditionalFormatting>
  <conditionalFormatting sqref="J5:J54">
    <cfRule type="cellIs" dxfId="73" priority="2" stopIfTrue="1" operator="equal">
      <formula>"P"</formula>
    </cfRule>
  </conditionalFormatting>
  <conditionalFormatting sqref="K5:K54">
    <cfRule type="cellIs" dxfId="72" priority="1" stopIfTrue="1" operator="equal">
      <formula>"P"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800000"/>
  </sheetPr>
  <dimension ref="B1:BE59"/>
  <sheetViews>
    <sheetView zoomScale="75" zoomScaleNormal="75" workbookViewId="0">
      <pane xSplit="6" ySplit="9" topLeftCell="G10" activePane="bottomRight" state="frozen"/>
      <selection pane="topRight" activeCell="G1" sqref="G1"/>
      <selection pane="bottomLeft" activeCell="A10" sqref="A10"/>
      <selection pane="bottomRight" activeCell="G10" sqref="G10"/>
    </sheetView>
  </sheetViews>
  <sheetFormatPr baseColWidth="10" defaultColWidth="9.140625" defaultRowHeight="12.75"/>
  <cols>
    <col min="1" max="1" width="1.7109375" style="16" customWidth="1"/>
    <col min="2" max="2" width="15.7109375" style="14" customWidth="1"/>
    <col min="3" max="5" width="3.7109375" style="14" customWidth="1"/>
    <col min="6" max="6" width="50.7109375" style="14" customWidth="1"/>
    <col min="7" max="9" width="3.7109375" style="14" customWidth="1"/>
    <col min="10" max="10" width="3.7109375" style="15" customWidth="1"/>
    <col min="11" max="11" width="3.7109375" style="14" customWidth="1"/>
    <col min="12" max="12" width="3.7109375" style="15" customWidth="1"/>
    <col min="13" max="16" width="3.7109375" style="14" customWidth="1"/>
    <col min="17" max="56" width="3.7109375" style="16" customWidth="1"/>
    <col min="57" max="57" width="9.140625" style="17"/>
    <col min="58" max="16384" width="9.140625" style="16"/>
  </cols>
  <sheetData>
    <row r="1" spans="2:57" ht="13.5" thickBot="1">
      <c r="J1" s="14"/>
      <c r="L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</row>
    <row r="2" spans="2:57" ht="29.25" customHeight="1" thickBot="1">
      <c r="B2" s="122" t="str">
        <f>INDEX!L16</f>
        <v>IS Services to Logical IS Components</v>
      </c>
      <c r="C2" s="123"/>
      <c r="D2" s="123"/>
      <c r="E2" s="123"/>
      <c r="F2" s="124"/>
      <c r="G2" s="125" t="str">
        <f>INDEX!L17</f>
        <v>Identifies the  IS Services grouped by Logical IS Components.</v>
      </c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48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18"/>
    </row>
    <row r="3" spans="2:57" ht="13.5" thickBot="1">
      <c r="B3" s="127" t="s">
        <v>0</v>
      </c>
      <c r="C3" s="128"/>
      <c r="D3" s="128"/>
      <c r="E3" s="128"/>
      <c r="F3" s="128"/>
      <c r="G3" s="128"/>
      <c r="H3" s="128"/>
      <c r="I3" s="128"/>
      <c r="J3" s="128"/>
      <c r="K3" s="128"/>
      <c r="L3" s="37"/>
      <c r="M3" s="37"/>
      <c r="N3" s="37"/>
      <c r="O3" s="37"/>
      <c r="P3" s="37"/>
      <c r="Q3" s="34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45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19"/>
    </row>
    <row r="4" spans="2:57" s="5" customFormat="1" ht="61.5" customHeight="1">
      <c r="B4" s="129" t="s">
        <v>6</v>
      </c>
      <c r="C4" s="132"/>
      <c r="D4" s="133"/>
      <c r="E4" s="134"/>
      <c r="F4" s="141"/>
      <c r="G4" s="63" t="s">
        <v>63</v>
      </c>
      <c r="H4" s="64" t="s">
        <v>64</v>
      </c>
      <c r="I4" s="64" t="s">
        <v>65</v>
      </c>
      <c r="J4" s="64" t="s">
        <v>66</v>
      </c>
      <c r="K4" s="64" t="s">
        <v>67</v>
      </c>
      <c r="L4" s="64" t="s">
        <v>68</v>
      </c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7"/>
      <c r="BE4" s="4"/>
    </row>
    <row r="5" spans="2:57" s="5" customFormat="1" ht="15.75">
      <c r="B5" s="130"/>
      <c r="C5" s="135"/>
      <c r="D5" s="136"/>
      <c r="E5" s="137"/>
      <c r="F5" s="142"/>
      <c r="G5" s="65" t="s">
        <v>7</v>
      </c>
      <c r="H5" s="66"/>
      <c r="I5" s="66"/>
      <c r="J5" s="66" t="s">
        <v>7</v>
      </c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8"/>
      <c r="BE5" s="4"/>
    </row>
    <row r="6" spans="2:57" s="5" customFormat="1" ht="15.75">
      <c r="B6" s="130"/>
      <c r="C6" s="135"/>
      <c r="D6" s="136"/>
      <c r="E6" s="137"/>
      <c r="F6" s="142"/>
      <c r="G6" s="65"/>
      <c r="H6" s="66" t="s">
        <v>7</v>
      </c>
      <c r="I6" s="66"/>
      <c r="J6" s="66"/>
      <c r="K6" s="66" t="s">
        <v>7</v>
      </c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8"/>
      <c r="BE6" s="4"/>
    </row>
    <row r="7" spans="2:57" s="5" customFormat="1" ht="15.75">
      <c r="B7" s="130"/>
      <c r="C7" s="135"/>
      <c r="D7" s="136"/>
      <c r="E7" s="137"/>
      <c r="F7" s="142"/>
      <c r="G7" s="65"/>
      <c r="H7" s="66"/>
      <c r="I7" s="66" t="s">
        <v>7</v>
      </c>
      <c r="J7" s="66"/>
      <c r="K7" s="66"/>
      <c r="L7" s="66" t="s">
        <v>7</v>
      </c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8"/>
      <c r="BE7" s="4"/>
    </row>
    <row r="8" spans="2:57" s="5" customFormat="1" ht="150" customHeight="1" thickBot="1">
      <c r="B8" s="131"/>
      <c r="C8" s="138"/>
      <c r="D8" s="139"/>
      <c r="E8" s="140"/>
      <c r="F8" s="143"/>
      <c r="G8" s="53" t="s">
        <v>69</v>
      </c>
      <c r="H8" s="50" t="s">
        <v>70</v>
      </c>
      <c r="I8" s="50" t="s">
        <v>71</v>
      </c>
      <c r="J8" s="50" t="s">
        <v>72</v>
      </c>
      <c r="K8" s="50" t="s">
        <v>73</v>
      </c>
      <c r="L8" s="50" t="s">
        <v>74</v>
      </c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69"/>
      <c r="BE8" s="70"/>
    </row>
    <row r="9" spans="2:57" ht="13.5" thickBot="1">
      <c r="B9" s="55"/>
      <c r="C9" s="56"/>
      <c r="D9" s="56"/>
      <c r="E9" s="56"/>
      <c r="F9" s="57"/>
      <c r="G9" s="47">
        <f t="shared" ref="G9:BD9" si="0">COUNTA(G10:G59)</f>
        <v>0</v>
      </c>
      <c r="H9" s="46">
        <f t="shared" si="0"/>
        <v>0</v>
      </c>
      <c r="I9" s="46">
        <f t="shared" si="0"/>
        <v>1</v>
      </c>
      <c r="J9" s="46">
        <f t="shared" si="0"/>
        <v>0</v>
      </c>
      <c r="K9" s="46">
        <f t="shared" si="0"/>
        <v>0</v>
      </c>
      <c r="L9" s="46">
        <f t="shared" si="0"/>
        <v>1</v>
      </c>
      <c r="M9" s="46">
        <f t="shared" si="0"/>
        <v>0</v>
      </c>
      <c r="N9" s="46">
        <f t="shared" si="0"/>
        <v>0</v>
      </c>
      <c r="O9" s="46">
        <f t="shared" si="0"/>
        <v>0</v>
      </c>
      <c r="P9" s="46">
        <f t="shared" si="0"/>
        <v>0</v>
      </c>
      <c r="Q9" s="46">
        <f t="shared" si="0"/>
        <v>0</v>
      </c>
      <c r="R9" s="46">
        <f t="shared" si="0"/>
        <v>0</v>
      </c>
      <c r="S9" s="46">
        <f t="shared" si="0"/>
        <v>0</v>
      </c>
      <c r="T9" s="46">
        <f t="shared" si="0"/>
        <v>0</v>
      </c>
      <c r="U9" s="46">
        <f t="shared" si="0"/>
        <v>0</v>
      </c>
      <c r="V9" s="46">
        <f t="shared" si="0"/>
        <v>0</v>
      </c>
      <c r="W9" s="46">
        <f t="shared" si="0"/>
        <v>0</v>
      </c>
      <c r="X9" s="46">
        <f t="shared" si="0"/>
        <v>0</v>
      </c>
      <c r="Y9" s="46">
        <f t="shared" si="0"/>
        <v>0</v>
      </c>
      <c r="Z9" s="46">
        <f t="shared" si="0"/>
        <v>0</v>
      </c>
      <c r="AA9" s="46">
        <f t="shared" si="0"/>
        <v>0</v>
      </c>
      <c r="AB9" s="46">
        <f t="shared" si="0"/>
        <v>0</v>
      </c>
      <c r="AC9" s="46">
        <f t="shared" si="0"/>
        <v>0</v>
      </c>
      <c r="AD9" s="46">
        <f t="shared" si="0"/>
        <v>0</v>
      </c>
      <c r="AE9" s="46">
        <f t="shared" si="0"/>
        <v>0</v>
      </c>
      <c r="AF9" s="46">
        <f t="shared" si="0"/>
        <v>0</v>
      </c>
      <c r="AG9" s="46">
        <f t="shared" si="0"/>
        <v>0</v>
      </c>
      <c r="AH9" s="46">
        <f t="shared" si="0"/>
        <v>0</v>
      </c>
      <c r="AI9" s="46">
        <f t="shared" si="0"/>
        <v>0</v>
      </c>
      <c r="AJ9" s="46">
        <f t="shared" si="0"/>
        <v>0</v>
      </c>
      <c r="AK9" s="46">
        <f t="shared" si="0"/>
        <v>0</v>
      </c>
      <c r="AL9" s="46">
        <f t="shared" si="0"/>
        <v>0</v>
      </c>
      <c r="AM9" s="46">
        <f t="shared" si="0"/>
        <v>0</v>
      </c>
      <c r="AN9" s="46">
        <f t="shared" si="0"/>
        <v>0</v>
      </c>
      <c r="AO9" s="46">
        <f t="shared" si="0"/>
        <v>0</v>
      </c>
      <c r="AP9" s="46">
        <f t="shared" si="0"/>
        <v>0</v>
      </c>
      <c r="AQ9" s="46">
        <f t="shared" si="0"/>
        <v>0</v>
      </c>
      <c r="AR9" s="46">
        <f t="shared" si="0"/>
        <v>0</v>
      </c>
      <c r="AS9" s="46">
        <f t="shared" si="0"/>
        <v>0</v>
      </c>
      <c r="AT9" s="46">
        <f t="shared" si="0"/>
        <v>0</v>
      </c>
      <c r="AU9" s="46">
        <f t="shared" si="0"/>
        <v>0</v>
      </c>
      <c r="AV9" s="46">
        <f t="shared" si="0"/>
        <v>0</v>
      </c>
      <c r="AW9" s="46">
        <f t="shared" si="0"/>
        <v>0</v>
      </c>
      <c r="AX9" s="46">
        <f t="shared" si="0"/>
        <v>0</v>
      </c>
      <c r="AY9" s="46">
        <f t="shared" si="0"/>
        <v>0</v>
      </c>
      <c r="AZ9" s="46">
        <f t="shared" si="0"/>
        <v>0</v>
      </c>
      <c r="BA9" s="46">
        <f t="shared" si="0"/>
        <v>0</v>
      </c>
      <c r="BB9" s="46">
        <f t="shared" si="0"/>
        <v>0</v>
      </c>
      <c r="BC9" s="46">
        <f t="shared" si="0"/>
        <v>0</v>
      </c>
      <c r="BD9" s="43">
        <f t="shared" si="0"/>
        <v>0</v>
      </c>
      <c r="BE9" s="44"/>
    </row>
    <row r="10" spans="2:57">
      <c r="B10" s="58" t="s">
        <v>26</v>
      </c>
      <c r="C10" s="59" t="s">
        <v>7</v>
      </c>
      <c r="D10" s="59"/>
      <c r="E10" s="59"/>
      <c r="F10" s="60" t="s">
        <v>27</v>
      </c>
      <c r="G10" s="54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2"/>
      <c r="BE10" s="38">
        <f>COUNTA(G10:BD10)+IF(COUNTA(C10:D10)&gt;0, 1, 0)</f>
        <v>1</v>
      </c>
    </row>
    <row r="11" spans="2:57">
      <c r="B11" s="6" t="s">
        <v>28</v>
      </c>
      <c r="C11" s="61"/>
      <c r="D11" s="61" t="s">
        <v>7</v>
      </c>
      <c r="E11" s="61"/>
      <c r="F11" s="7" t="s">
        <v>29</v>
      </c>
      <c r="G11" s="20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2"/>
      <c r="BE11" s="39">
        <f t="shared" ref="BE11:BE59" si="1">COUNTA(G11:BD11)+IF(COUNTA(C11:D11)&gt;0, 1, 0)</f>
        <v>1</v>
      </c>
    </row>
    <row r="12" spans="2:57">
      <c r="B12" s="6" t="s">
        <v>30</v>
      </c>
      <c r="C12" s="61"/>
      <c r="D12" s="61"/>
      <c r="E12" s="61" t="s">
        <v>7</v>
      </c>
      <c r="F12" s="7" t="s">
        <v>31</v>
      </c>
      <c r="G12" s="20"/>
      <c r="H12" s="21"/>
      <c r="I12" s="21" t="s">
        <v>50</v>
      </c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2"/>
      <c r="BE12" s="39">
        <f t="shared" si="1"/>
        <v>1</v>
      </c>
    </row>
    <row r="13" spans="2:57">
      <c r="B13" s="6" t="s">
        <v>32</v>
      </c>
      <c r="C13" s="61" t="s">
        <v>7</v>
      </c>
      <c r="D13" s="61"/>
      <c r="E13" s="61"/>
      <c r="F13" s="7" t="s">
        <v>33</v>
      </c>
      <c r="G13" s="20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2"/>
      <c r="BE13" s="39">
        <f t="shared" si="1"/>
        <v>1</v>
      </c>
    </row>
    <row r="14" spans="2:57">
      <c r="B14" s="6" t="s">
        <v>34</v>
      </c>
      <c r="C14" s="61"/>
      <c r="D14" s="61" t="s">
        <v>7</v>
      </c>
      <c r="E14" s="61"/>
      <c r="F14" s="7" t="s">
        <v>35</v>
      </c>
      <c r="G14" s="20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2"/>
      <c r="BE14" s="39">
        <f t="shared" si="1"/>
        <v>1</v>
      </c>
    </row>
    <row r="15" spans="2:57">
      <c r="B15" s="6" t="s">
        <v>36</v>
      </c>
      <c r="C15" s="61"/>
      <c r="D15" s="61"/>
      <c r="E15" s="61" t="s">
        <v>7</v>
      </c>
      <c r="F15" s="7" t="s">
        <v>37</v>
      </c>
      <c r="G15" s="20"/>
      <c r="H15" s="21"/>
      <c r="I15" s="21"/>
      <c r="J15" s="21"/>
      <c r="K15" s="21"/>
      <c r="L15" s="21" t="s">
        <v>50</v>
      </c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2"/>
      <c r="BE15" s="39">
        <f t="shared" si="1"/>
        <v>1</v>
      </c>
    </row>
    <row r="16" spans="2:57">
      <c r="B16" s="6"/>
      <c r="C16" s="61"/>
      <c r="D16" s="61"/>
      <c r="E16" s="61"/>
      <c r="F16" s="7"/>
      <c r="G16" s="20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2"/>
      <c r="BE16" s="39">
        <f t="shared" si="1"/>
        <v>0</v>
      </c>
    </row>
    <row r="17" spans="2:57">
      <c r="B17" s="6"/>
      <c r="C17" s="61"/>
      <c r="D17" s="61"/>
      <c r="E17" s="61"/>
      <c r="F17" s="7"/>
      <c r="G17" s="20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2"/>
      <c r="BE17" s="39">
        <f t="shared" si="1"/>
        <v>0</v>
      </c>
    </row>
    <row r="18" spans="2:57">
      <c r="B18" s="6"/>
      <c r="C18" s="61"/>
      <c r="D18" s="61"/>
      <c r="E18" s="61"/>
      <c r="F18" s="7"/>
      <c r="G18" s="20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2"/>
      <c r="BE18" s="39">
        <f t="shared" si="1"/>
        <v>0</v>
      </c>
    </row>
    <row r="19" spans="2:57">
      <c r="B19" s="6"/>
      <c r="C19" s="61"/>
      <c r="D19" s="61"/>
      <c r="E19" s="61"/>
      <c r="F19" s="7"/>
      <c r="G19" s="20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2"/>
      <c r="BE19" s="39">
        <f t="shared" si="1"/>
        <v>0</v>
      </c>
    </row>
    <row r="20" spans="2:57">
      <c r="B20" s="6"/>
      <c r="C20" s="61"/>
      <c r="D20" s="61"/>
      <c r="E20" s="61"/>
      <c r="F20" s="7"/>
      <c r="G20" s="20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2"/>
      <c r="BE20" s="39">
        <f t="shared" si="1"/>
        <v>0</v>
      </c>
    </row>
    <row r="21" spans="2:57">
      <c r="B21" s="6"/>
      <c r="C21" s="61"/>
      <c r="D21" s="61"/>
      <c r="E21" s="61"/>
      <c r="F21" s="7"/>
      <c r="G21" s="20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2"/>
      <c r="BE21" s="39">
        <f t="shared" si="1"/>
        <v>0</v>
      </c>
    </row>
    <row r="22" spans="2:57">
      <c r="B22" s="6"/>
      <c r="C22" s="61"/>
      <c r="D22" s="61"/>
      <c r="E22" s="61"/>
      <c r="F22" s="7"/>
      <c r="G22" s="20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2"/>
      <c r="BE22" s="39">
        <f t="shared" si="1"/>
        <v>0</v>
      </c>
    </row>
    <row r="23" spans="2:57">
      <c r="B23" s="6"/>
      <c r="C23" s="61"/>
      <c r="D23" s="61"/>
      <c r="E23" s="61"/>
      <c r="F23" s="7"/>
      <c r="G23" s="20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2"/>
      <c r="BE23" s="39">
        <f t="shared" si="1"/>
        <v>0</v>
      </c>
    </row>
    <row r="24" spans="2:57">
      <c r="B24" s="6"/>
      <c r="C24" s="61"/>
      <c r="D24" s="61"/>
      <c r="E24" s="61"/>
      <c r="F24" s="7"/>
      <c r="G24" s="20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2"/>
      <c r="BE24" s="39">
        <f t="shared" si="1"/>
        <v>0</v>
      </c>
    </row>
    <row r="25" spans="2:57">
      <c r="B25" s="6"/>
      <c r="C25" s="61"/>
      <c r="D25" s="61"/>
      <c r="E25" s="61"/>
      <c r="F25" s="7"/>
      <c r="G25" s="20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2"/>
      <c r="BE25" s="39">
        <f t="shared" si="1"/>
        <v>0</v>
      </c>
    </row>
    <row r="26" spans="2:57">
      <c r="B26" s="6"/>
      <c r="C26" s="61"/>
      <c r="D26" s="61"/>
      <c r="E26" s="61"/>
      <c r="F26" s="7"/>
      <c r="G26" s="20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2"/>
      <c r="BE26" s="39">
        <f t="shared" si="1"/>
        <v>0</v>
      </c>
    </row>
    <row r="27" spans="2:57">
      <c r="B27" s="6"/>
      <c r="C27" s="61"/>
      <c r="D27" s="61"/>
      <c r="E27" s="61"/>
      <c r="F27" s="7"/>
      <c r="G27" s="20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2"/>
      <c r="BE27" s="39">
        <f t="shared" si="1"/>
        <v>0</v>
      </c>
    </row>
    <row r="28" spans="2:57">
      <c r="B28" s="6"/>
      <c r="C28" s="61"/>
      <c r="D28" s="61"/>
      <c r="E28" s="61"/>
      <c r="F28" s="7"/>
      <c r="G28" s="20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2"/>
      <c r="BE28" s="39">
        <f t="shared" si="1"/>
        <v>0</v>
      </c>
    </row>
    <row r="29" spans="2:57">
      <c r="B29" s="6"/>
      <c r="C29" s="61"/>
      <c r="D29" s="61"/>
      <c r="E29" s="61"/>
      <c r="F29" s="7"/>
      <c r="G29" s="20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2"/>
      <c r="BE29" s="39">
        <f t="shared" si="1"/>
        <v>0</v>
      </c>
    </row>
    <row r="30" spans="2:57">
      <c r="B30" s="6"/>
      <c r="C30" s="61"/>
      <c r="D30" s="61"/>
      <c r="E30" s="61"/>
      <c r="F30" s="7"/>
      <c r="G30" s="20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2"/>
      <c r="BE30" s="39">
        <f t="shared" si="1"/>
        <v>0</v>
      </c>
    </row>
    <row r="31" spans="2:57">
      <c r="B31" s="6"/>
      <c r="C31" s="61"/>
      <c r="D31" s="61"/>
      <c r="E31" s="61"/>
      <c r="F31" s="7"/>
      <c r="G31" s="20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2"/>
      <c r="BE31" s="39">
        <f t="shared" si="1"/>
        <v>0</v>
      </c>
    </row>
    <row r="32" spans="2:57">
      <c r="B32" s="6"/>
      <c r="C32" s="61"/>
      <c r="D32" s="61"/>
      <c r="E32" s="61"/>
      <c r="F32" s="7"/>
      <c r="G32" s="20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2"/>
      <c r="BE32" s="39">
        <f t="shared" si="1"/>
        <v>0</v>
      </c>
    </row>
    <row r="33" spans="2:57">
      <c r="B33" s="6"/>
      <c r="C33" s="61"/>
      <c r="D33" s="61"/>
      <c r="E33" s="61"/>
      <c r="F33" s="7"/>
      <c r="G33" s="20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2"/>
      <c r="BE33" s="39">
        <f t="shared" si="1"/>
        <v>0</v>
      </c>
    </row>
    <row r="34" spans="2:57">
      <c r="B34" s="6"/>
      <c r="C34" s="61"/>
      <c r="D34" s="61"/>
      <c r="E34" s="61"/>
      <c r="F34" s="7"/>
      <c r="G34" s="20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2"/>
      <c r="BE34" s="39">
        <f t="shared" si="1"/>
        <v>0</v>
      </c>
    </row>
    <row r="35" spans="2:57">
      <c r="B35" s="6"/>
      <c r="C35" s="61"/>
      <c r="D35" s="61"/>
      <c r="E35" s="61"/>
      <c r="F35" s="7"/>
      <c r="G35" s="20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2"/>
      <c r="BE35" s="39">
        <f t="shared" si="1"/>
        <v>0</v>
      </c>
    </row>
    <row r="36" spans="2:57">
      <c r="B36" s="6"/>
      <c r="C36" s="61"/>
      <c r="D36" s="61"/>
      <c r="E36" s="61"/>
      <c r="F36" s="7"/>
      <c r="G36" s="20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2"/>
      <c r="BE36" s="39">
        <f t="shared" si="1"/>
        <v>0</v>
      </c>
    </row>
    <row r="37" spans="2:57">
      <c r="B37" s="6"/>
      <c r="C37" s="61"/>
      <c r="D37" s="61"/>
      <c r="E37" s="61"/>
      <c r="F37" s="7"/>
      <c r="G37" s="20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2"/>
      <c r="BE37" s="39">
        <f t="shared" si="1"/>
        <v>0</v>
      </c>
    </row>
    <row r="38" spans="2:57">
      <c r="B38" s="6"/>
      <c r="C38" s="61"/>
      <c r="D38" s="61"/>
      <c r="E38" s="61"/>
      <c r="F38" s="7"/>
      <c r="G38" s="20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2"/>
      <c r="BE38" s="39">
        <f t="shared" si="1"/>
        <v>0</v>
      </c>
    </row>
    <row r="39" spans="2:57">
      <c r="B39" s="6"/>
      <c r="C39" s="61"/>
      <c r="D39" s="61"/>
      <c r="E39" s="61"/>
      <c r="F39" s="7"/>
      <c r="G39" s="20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2"/>
      <c r="BE39" s="39">
        <f t="shared" si="1"/>
        <v>0</v>
      </c>
    </row>
    <row r="40" spans="2:57">
      <c r="B40" s="6"/>
      <c r="C40" s="61"/>
      <c r="D40" s="61"/>
      <c r="E40" s="61"/>
      <c r="F40" s="7"/>
      <c r="G40" s="20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2"/>
      <c r="BE40" s="39">
        <f t="shared" si="1"/>
        <v>0</v>
      </c>
    </row>
    <row r="41" spans="2:57">
      <c r="B41" s="6"/>
      <c r="C41" s="61"/>
      <c r="D41" s="61"/>
      <c r="E41" s="61"/>
      <c r="F41" s="7"/>
      <c r="G41" s="20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2"/>
      <c r="BE41" s="39">
        <f t="shared" si="1"/>
        <v>0</v>
      </c>
    </row>
    <row r="42" spans="2:57">
      <c r="B42" s="6"/>
      <c r="C42" s="61"/>
      <c r="D42" s="61"/>
      <c r="E42" s="61"/>
      <c r="F42" s="7"/>
      <c r="G42" s="20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2"/>
      <c r="BE42" s="39">
        <f t="shared" si="1"/>
        <v>0</v>
      </c>
    </row>
    <row r="43" spans="2:57">
      <c r="B43" s="6"/>
      <c r="C43" s="61"/>
      <c r="D43" s="61"/>
      <c r="E43" s="61"/>
      <c r="F43" s="7"/>
      <c r="G43" s="20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2"/>
      <c r="BE43" s="39">
        <f t="shared" si="1"/>
        <v>0</v>
      </c>
    </row>
    <row r="44" spans="2:57">
      <c r="B44" s="6"/>
      <c r="C44" s="61"/>
      <c r="D44" s="61"/>
      <c r="E44" s="61"/>
      <c r="F44" s="7"/>
      <c r="G44" s="20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2"/>
      <c r="BE44" s="39">
        <f t="shared" si="1"/>
        <v>0</v>
      </c>
    </row>
    <row r="45" spans="2:57">
      <c r="B45" s="6"/>
      <c r="C45" s="61"/>
      <c r="D45" s="61"/>
      <c r="E45" s="61"/>
      <c r="F45" s="7"/>
      <c r="G45" s="20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2"/>
      <c r="BE45" s="39">
        <f t="shared" si="1"/>
        <v>0</v>
      </c>
    </row>
    <row r="46" spans="2:57">
      <c r="B46" s="6"/>
      <c r="C46" s="61"/>
      <c r="D46" s="61"/>
      <c r="E46" s="61"/>
      <c r="F46" s="7"/>
      <c r="G46" s="20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2"/>
      <c r="BE46" s="39">
        <f t="shared" si="1"/>
        <v>0</v>
      </c>
    </row>
    <row r="47" spans="2:57">
      <c r="B47" s="6"/>
      <c r="C47" s="61"/>
      <c r="D47" s="61"/>
      <c r="E47" s="61"/>
      <c r="F47" s="7"/>
      <c r="G47" s="20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2"/>
      <c r="BE47" s="39">
        <f t="shared" si="1"/>
        <v>0</v>
      </c>
    </row>
    <row r="48" spans="2:57">
      <c r="B48" s="6"/>
      <c r="C48" s="61"/>
      <c r="D48" s="61"/>
      <c r="E48" s="61"/>
      <c r="F48" s="7"/>
      <c r="G48" s="20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2"/>
      <c r="BE48" s="39">
        <f t="shared" si="1"/>
        <v>0</v>
      </c>
    </row>
    <row r="49" spans="2:57">
      <c r="B49" s="6"/>
      <c r="C49" s="61"/>
      <c r="D49" s="61"/>
      <c r="E49" s="61"/>
      <c r="F49" s="7"/>
      <c r="G49" s="20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2"/>
      <c r="BE49" s="39">
        <f t="shared" si="1"/>
        <v>0</v>
      </c>
    </row>
    <row r="50" spans="2:57">
      <c r="B50" s="6"/>
      <c r="C50" s="61"/>
      <c r="D50" s="61"/>
      <c r="E50" s="61"/>
      <c r="F50" s="7"/>
      <c r="G50" s="20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2"/>
      <c r="BE50" s="39">
        <f t="shared" si="1"/>
        <v>0</v>
      </c>
    </row>
    <row r="51" spans="2:57">
      <c r="B51" s="6"/>
      <c r="C51" s="61"/>
      <c r="D51" s="61"/>
      <c r="E51" s="61"/>
      <c r="F51" s="7"/>
      <c r="G51" s="20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2"/>
      <c r="BE51" s="39">
        <f t="shared" si="1"/>
        <v>0</v>
      </c>
    </row>
    <row r="52" spans="2:57">
      <c r="B52" s="6"/>
      <c r="C52" s="61"/>
      <c r="D52" s="61"/>
      <c r="E52" s="61"/>
      <c r="F52" s="7"/>
      <c r="G52" s="20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2"/>
      <c r="BE52" s="39">
        <f t="shared" si="1"/>
        <v>0</v>
      </c>
    </row>
    <row r="53" spans="2:57">
      <c r="B53" s="6"/>
      <c r="C53" s="61"/>
      <c r="D53" s="61"/>
      <c r="E53" s="61"/>
      <c r="F53" s="7"/>
      <c r="G53" s="20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2"/>
      <c r="BE53" s="39">
        <f t="shared" si="1"/>
        <v>0</v>
      </c>
    </row>
    <row r="54" spans="2:57">
      <c r="B54" s="6"/>
      <c r="C54" s="61"/>
      <c r="D54" s="61"/>
      <c r="E54" s="61"/>
      <c r="F54" s="7"/>
      <c r="G54" s="20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2"/>
      <c r="BE54" s="39">
        <f t="shared" si="1"/>
        <v>0</v>
      </c>
    </row>
    <row r="55" spans="2:57">
      <c r="B55" s="6"/>
      <c r="C55" s="61"/>
      <c r="D55" s="61"/>
      <c r="E55" s="61"/>
      <c r="F55" s="7"/>
      <c r="G55" s="20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2"/>
      <c r="BE55" s="39">
        <f t="shared" si="1"/>
        <v>0</v>
      </c>
    </row>
    <row r="56" spans="2:57">
      <c r="B56" s="6"/>
      <c r="C56" s="61"/>
      <c r="D56" s="61"/>
      <c r="E56" s="61"/>
      <c r="F56" s="7"/>
      <c r="G56" s="20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2"/>
      <c r="BE56" s="39">
        <f t="shared" si="1"/>
        <v>0</v>
      </c>
    </row>
    <row r="57" spans="2:57">
      <c r="B57" s="6"/>
      <c r="C57" s="61"/>
      <c r="D57" s="61"/>
      <c r="E57" s="61"/>
      <c r="F57" s="7"/>
      <c r="G57" s="20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2"/>
      <c r="BE57" s="39">
        <f t="shared" si="1"/>
        <v>0</v>
      </c>
    </row>
    <row r="58" spans="2:57">
      <c r="B58" s="6"/>
      <c r="C58" s="61"/>
      <c r="D58" s="61"/>
      <c r="E58" s="61"/>
      <c r="F58" s="7"/>
      <c r="G58" s="20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2"/>
      <c r="BE58" s="39">
        <f t="shared" si="1"/>
        <v>0</v>
      </c>
    </row>
    <row r="59" spans="2:57" ht="13.5" thickBot="1">
      <c r="B59" s="8"/>
      <c r="C59" s="62"/>
      <c r="D59" s="62"/>
      <c r="E59" s="62"/>
      <c r="F59" s="9"/>
      <c r="G59" s="23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5"/>
      <c r="BE59" s="40">
        <f t="shared" si="1"/>
        <v>0</v>
      </c>
    </row>
  </sheetData>
  <mergeCells count="6">
    <mergeCell ref="B2:F2"/>
    <mergeCell ref="G2:AJ2"/>
    <mergeCell ref="B3:K3"/>
    <mergeCell ref="B4:B8"/>
    <mergeCell ref="C4:E8"/>
    <mergeCell ref="F4:F8"/>
  </mergeCells>
  <conditionalFormatting sqref="BE9:BE59">
    <cfRule type="cellIs" dxfId="71" priority="7" stopIfTrue="1" operator="equal">
      <formula>0</formula>
    </cfRule>
  </conditionalFormatting>
  <conditionalFormatting sqref="G4:BD8">
    <cfRule type="expression" dxfId="70" priority="5" stopIfTrue="1">
      <formula>LEN(G$5)&gt;0</formula>
    </cfRule>
    <cfRule type="expression" dxfId="69" priority="6" stopIfTrue="1">
      <formula>LEN(G$6)&gt;0</formula>
    </cfRule>
  </conditionalFormatting>
  <conditionalFormatting sqref="G10:BD59">
    <cfRule type="expression" dxfId="68" priority="4" stopIfTrue="1">
      <formula>LEN(G10)=1</formula>
    </cfRule>
  </conditionalFormatting>
  <conditionalFormatting sqref="G9:BD9">
    <cfRule type="cellIs" dxfId="67" priority="3" stopIfTrue="1" operator="equal">
      <formula>0</formula>
    </cfRule>
  </conditionalFormatting>
  <conditionalFormatting sqref="B10:F59">
    <cfRule type="expression" dxfId="66" priority="1" stopIfTrue="1">
      <formula>LEN($C10)&gt;0</formula>
    </cfRule>
    <cfRule type="expression" dxfId="65" priority="2" stopIfTrue="1">
      <formula>LEN($D10)&gt;0</formula>
    </cfRule>
  </conditionalFormatting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C00000"/>
  </sheetPr>
  <dimension ref="A1:X204"/>
  <sheetViews>
    <sheetView showGridLines="0" zoomScale="85" zoomScaleNormal="85" workbookViewId="0">
      <pane ySplit="4" topLeftCell="A5" activePane="bottomLeft" state="frozen"/>
      <selection pane="bottomLeft" activeCell="A5" sqref="A5"/>
    </sheetView>
  </sheetViews>
  <sheetFormatPr baseColWidth="10" defaultColWidth="9.140625" defaultRowHeight="15"/>
  <cols>
    <col min="1" max="1" width="1.7109375" customWidth="1"/>
    <col min="2" max="2" width="15.7109375" customWidth="1"/>
    <col min="3" max="5" width="3.7109375" customWidth="1"/>
    <col min="6" max="6" width="50.7109375" customWidth="1"/>
    <col min="7" max="7" width="100.7109375" customWidth="1"/>
    <col min="8" max="8" width="1.7109375" customWidth="1"/>
    <col min="9" max="11" width="3.7109375" customWidth="1"/>
    <col min="18" max="24" width="3.7109375" customWidth="1"/>
  </cols>
  <sheetData>
    <row r="1" spans="1:24" ht="15.75" thickBo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24" ht="28.5" customHeight="1" thickBot="1">
      <c r="A2" s="13"/>
      <c r="B2" s="110" t="str">
        <f>INDEX!J16</f>
        <v>Physical IS Components</v>
      </c>
      <c r="C2" s="111"/>
      <c r="D2" s="111"/>
      <c r="E2" s="111"/>
      <c r="F2" s="112"/>
      <c r="G2" s="41" t="str">
        <f>INDEX!J17</f>
        <v>A Physical IS Component implements a set of Logical IS Components.</v>
      </c>
      <c r="I2" s="118" t="s">
        <v>23</v>
      </c>
      <c r="J2" s="119"/>
      <c r="K2" s="120"/>
    </row>
    <row r="3" spans="1:24" ht="15.75" thickBot="1">
      <c r="A3" s="13"/>
      <c r="B3" s="113" t="s">
        <v>0</v>
      </c>
      <c r="C3" s="114"/>
      <c r="D3" s="114"/>
      <c r="E3" s="114"/>
      <c r="F3" s="114"/>
      <c r="G3" s="115"/>
      <c r="I3" s="74"/>
      <c r="J3" s="116" t="s">
        <v>22</v>
      </c>
      <c r="K3" s="117"/>
    </row>
    <row r="4" spans="1:24" ht="68.25" thickBot="1">
      <c r="A4" s="13"/>
      <c r="B4" s="1" t="s">
        <v>1</v>
      </c>
      <c r="C4" s="10" t="s">
        <v>2</v>
      </c>
      <c r="D4" s="10" t="s">
        <v>3</v>
      </c>
      <c r="E4" s="10" t="s">
        <v>13</v>
      </c>
      <c r="F4" s="2" t="s">
        <v>4</v>
      </c>
      <c r="G4" s="11" t="s">
        <v>0</v>
      </c>
      <c r="I4" s="75" t="s">
        <v>19</v>
      </c>
      <c r="J4" s="76" t="s">
        <v>20</v>
      </c>
      <c r="K4" s="77" t="s">
        <v>21</v>
      </c>
      <c r="R4" s="12">
        <v>0</v>
      </c>
      <c r="S4" s="12">
        <v>0</v>
      </c>
      <c r="T4" s="12">
        <v>0</v>
      </c>
      <c r="U4" s="12"/>
      <c r="V4" s="12"/>
      <c r="W4" s="12"/>
      <c r="X4" s="12"/>
    </row>
    <row r="5" spans="1:24">
      <c r="A5" s="13"/>
      <c r="B5" s="35" t="str">
        <f t="shared" ref="B5:B88" si="0">X5</f>
        <v>PISC.01</v>
      </c>
      <c r="C5" s="26" t="s">
        <v>7</v>
      </c>
      <c r="D5" s="26"/>
      <c r="E5" s="26"/>
      <c r="F5" s="28" t="str">
        <f t="shared" ref="F5:F10" si="1">CONCATENATE("Title -", B5)</f>
        <v>Title -PISC.01</v>
      </c>
      <c r="G5" s="29" t="str">
        <f t="shared" ref="G5:G10" si="2">CONCATENATE("Description - ", B5)</f>
        <v>Description - PISC.01</v>
      </c>
      <c r="I5" s="71"/>
      <c r="J5" s="78" t="s">
        <v>7</v>
      </c>
      <c r="K5" s="79"/>
      <c r="R5" s="12">
        <f xml:space="preserve"> IF(LEN($C5)&gt;0,R4+1,R4)</f>
        <v>1</v>
      </c>
      <c r="S5" s="12">
        <f>IF(LEN($C5)&gt;0, 0, IF(LEN($D5)&gt;0,S4+ 1,S4))</f>
        <v>0</v>
      </c>
      <c r="T5" s="12">
        <f>IF(COUNTA($C5:$D5)&gt;0, 0, IF(LEN($E5)&gt;0,T4+1,T4))</f>
        <v>0</v>
      </c>
      <c r="U5" s="12" t="str">
        <f t="shared" ref="U5:W20" si="3">IF(R5&lt;10, CONCATENATE("0", R5), R5)</f>
        <v>01</v>
      </c>
      <c r="V5" s="12" t="str">
        <f t="shared" si="3"/>
        <v>00</v>
      </c>
      <c r="W5" s="12" t="str">
        <f t="shared" si="3"/>
        <v>00</v>
      </c>
      <c r="X5" s="12" t="str">
        <f>IF(COUNTA($C5:$E5)=0, "", CONCATENATE("PISC.", U5, IF(LEN($C5)&gt;0,"", CONCATENATE(".", V5, IF(LEN($D5)&gt;0,"",IF(LEN($E5)&gt;0,CONCATENATE(".",W5)))))))</f>
        <v>PISC.01</v>
      </c>
    </row>
    <row r="6" spans="1:24">
      <c r="A6" s="13"/>
      <c r="B6" s="35" t="str">
        <f t="shared" si="0"/>
        <v>PISC.01.01</v>
      </c>
      <c r="C6" s="26"/>
      <c r="D6" s="26" t="s">
        <v>7</v>
      </c>
      <c r="E6" s="26"/>
      <c r="F6" s="28" t="str">
        <f t="shared" si="1"/>
        <v>Title -PISC.01.01</v>
      </c>
      <c r="G6" s="29" t="str">
        <f t="shared" si="2"/>
        <v>Description - PISC.01.01</v>
      </c>
      <c r="I6" s="72"/>
      <c r="J6" s="80" t="s">
        <v>7</v>
      </c>
      <c r="K6" s="81"/>
      <c r="R6" s="12">
        <f t="shared" ref="R6:R69" si="4" xml:space="preserve"> IF(LEN($C6)&gt;0,R5+1,R5)</f>
        <v>1</v>
      </c>
      <c r="S6" s="12">
        <f t="shared" ref="S6:S69" si="5">IF(LEN($C6)&gt;0, 0, IF(LEN($D6)&gt;0,S5+ 1,S5))</f>
        <v>1</v>
      </c>
      <c r="T6" s="12">
        <f t="shared" ref="T6:T69" si="6">IF(COUNTA($C6:$D6)&gt;0, 0, IF(LEN($E6)&gt;0,T5+1,T5))</f>
        <v>0</v>
      </c>
      <c r="U6" s="12" t="str">
        <f t="shared" si="3"/>
        <v>01</v>
      </c>
      <c r="V6" s="12" t="str">
        <f t="shared" si="3"/>
        <v>01</v>
      </c>
      <c r="W6" s="12" t="str">
        <f t="shared" si="3"/>
        <v>00</v>
      </c>
      <c r="X6" s="12" t="str">
        <f t="shared" ref="X6:X69" si="7">IF(COUNTA($C6:$E6)=0, "", CONCATENATE("PISC.", U6, IF(LEN($C6)&gt;0,"", CONCATENATE(".", V6, IF(LEN($D6)&gt;0,"",IF(LEN($E6)&gt;0,CONCATENATE(".",W6)))))))</f>
        <v>PISC.01.01</v>
      </c>
    </row>
    <row r="7" spans="1:24">
      <c r="A7" s="13"/>
      <c r="B7" s="35" t="str">
        <f t="shared" si="0"/>
        <v>PISC.01.01.01</v>
      </c>
      <c r="C7" s="26"/>
      <c r="D7" s="26"/>
      <c r="E7" s="26" t="s">
        <v>7</v>
      </c>
      <c r="F7" s="28" t="str">
        <f t="shared" si="1"/>
        <v>Title -PISC.01.01.01</v>
      </c>
      <c r="G7" s="29" t="str">
        <f t="shared" si="2"/>
        <v>Description - PISC.01.01.01</v>
      </c>
      <c r="I7" s="72"/>
      <c r="J7" s="80" t="s">
        <v>7</v>
      </c>
      <c r="K7" s="81"/>
      <c r="R7" s="12">
        <f t="shared" si="4"/>
        <v>1</v>
      </c>
      <c r="S7" s="12">
        <f t="shared" si="5"/>
        <v>1</v>
      </c>
      <c r="T7" s="12">
        <f t="shared" si="6"/>
        <v>1</v>
      </c>
      <c r="U7" s="12" t="str">
        <f t="shared" si="3"/>
        <v>01</v>
      </c>
      <c r="V7" s="12" t="str">
        <f t="shared" si="3"/>
        <v>01</v>
      </c>
      <c r="W7" s="12" t="str">
        <f t="shared" si="3"/>
        <v>01</v>
      </c>
      <c r="X7" s="12" t="str">
        <f t="shared" si="7"/>
        <v>PISC.01.01.01</v>
      </c>
    </row>
    <row r="8" spans="1:24">
      <c r="A8" s="13"/>
      <c r="B8" s="35" t="str">
        <f t="shared" si="0"/>
        <v>PISC.02</v>
      </c>
      <c r="C8" s="26" t="s">
        <v>7</v>
      </c>
      <c r="D8" s="26"/>
      <c r="E8" s="26"/>
      <c r="F8" s="28" t="str">
        <f t="shared" si="1"/>
        <v>Title -PISC.02</v>
      </c>
      <c r="G8" s="29" t="str">
        <f t="shared" si="2"/>
        <v>Description - PISC.02</v>
      </c>
      <c r="I8" s="72"/>
      <c r="J8" s="80" t="s">
        <v>7</v>
      </c>
      <c r="K8" s="81"/>
      <c r="R8" s="12">
        <f t="shared" si="4"/>
        <v>2</v>
      </c>
      <c r="S8" s="12">
        <f t="shared" si="5"/>
        <v>0</v>
      </c>
      <c r="T8" s="12">
        <f t="shared" si="6"/>
        <v>0</v>
      </c>
      <c r="U8" s="12" t="str">
        <f t="shared" si="3"/>
        <v>02</v>
      </c>
      <c r="V8" s="12" t="str">
        <f t="shared" si="3"/>
        <v>00</v>
      </c>
      <c r="W8" s="12" t="str">
        <f t="shared" si="3"/>
        <v>00</v>
      </c>
      <c r="X8" s="12" t="str">
        <f t="shared" si="7"/>
        <v>PISC.02</v>
      </c>
    </row>
    <row r="9" spans="1:24">
      <c r="A9" s="13"/>
      <c r="B9" s="35" t="str">
        <f t="shared" si="0"/>
        <v>PISC.02.01</v>
      </c>
      <c r="C9" s="26"/>
      <c r="D9" s="26" t="s">
        <v>7</v>
      </c>
      <c r="E9" s="26"/>
      <c r="F9" s="28" t="str">
        <f t="shared" si="1"/>
        <v>Title -PISC.02.01</v>
      </c>
      <c r="G9" s="29" t="str">
        <f t="shared" si="2"/>
        <v>Description - PISC.02.01</v>
      </c>
      <c r="I9" s="72"/>
      <c r="J9" s="80" t="s">
        <v>7</v>
      </c>
      <c r="K9" s="81"/>
      <c r="R9" s="12">
        <f t="shared" si="4"/>
        <v>2</v>
      </c>
      <c r="S9" s="12">
        <f t="shared" si="5"/>
        <v>1</v>
      </c>
      <c r="T9" s="12">
        <f t="shared" si="6"/>
        <v>0</v>
      </c>
      <c r="U9" s="12" t="str">
        <f t="shared" si="3"/>
        <v>02</v>
      </c>
      <c r="V9" s="12" t="str">
        <f t="shared" si="3"/>
        <v>01</v>
      </c>
      <c r="W9" s="12" t="str">
        <f t="shared" si="3"/>
        <v>00</v>
      </c>
      <c r="X9" s="12" t="str">
        <f t="shared" si="7"/>
        <v>PISC.02.01</v>
      </c>
    </row>
    <row r="10" spans="1:24">
      <c r="A10" s="13"/>
      <c r="B10" s="35" t="str">
        <f t="shared" si="0"/>
        <v>PISC.02.01.01</v>
      </c>
      <c r="C10" s="26"/>
      <c r="D10" s="26"/>
      <c r="E10" s="26" t="s">
        <v>7</v>
      </c>
      <c r="F10" s="28" t="str">
        <f t="shared" si="1"/>
        <v>Title -PISC.02.01.01</v>
      </c>
      <c r="G10" s="29" t="str">
        <f t="shared" si="2"/>
        <v>Description - PISC.02.01.01</v>
      </c>
      <c r="I10" s="72"/>
      <c r="J10" s="80" t="s">
        <v>7</v>
      </c>
      <c r="K10" s="81"/>
      <c r="R10" s="12">
        <f t="shared" si="4"/>
        <v>2</v>
      </c>
      <c r="S10" s="12">
        <f t="shared" si="5"/>
        <v>1</v>
      </c>
      <c r="T10" s="12">
        <f t="shared" si="6"/>
        <v>1</v>
      </c>
      <c r="U10" s="12" t="str">
        <f t="shared" si="3"/>
        <v>02</v>
      </c>
      <c r="V10" s="12" t="str">
        <f t="shared" si="3"/>
        <v>01</v>
      </c>
      <c r="W10" s="12" t="str">
        <f t="shared" si="3"/>
        <v>01</v>
      </c>
      <c r="X10" s="12" t="str">
        <f t="shared" si="7"/>
        <v>PISC.02.01.01</v>
      </c>
    </row>
    <row r="11" spans="1:24">
      <c r="A11" s="13"/>
      <c r="B11" s="35" t="str">
        <f t="shared" si="0"/>
        <v/>
      </c>
      <c r="C11" s="26"/>
      <c r="D11" s="26"/>
      <c r="E11" s="26"/>
      <c r="F11" s="28"/>
      <c r="G11" s="29"/>
      <c r="I11" s="72"/>
      <c r="J11" s="80"/>
      <c r="K11" s="81"/>
      <c r="R11" s="12">
        <f t="shared" si="4"/>
        <v>2</v>
      </c>
      <c r="S11" s="12">
        <f t="shared" si="5"/>
        <v>1</v>
      </c>
      <c r="T11" s="12">
        <f t="shared" si="6"/>
        <v>1</v>
      </c>
      <c r="U11" s="12" t="str">
        <f t="shared" si="3"/>
        <v>02</v>
      </c>
      <c r="V11" s="12" t="str">
        <f t="shared" si="3"/>
        <v>01</v>
      </c>
      <c r="W11" s="12" t="str">
        <f t="shared" si="3"/>
        <v>01</v>
      </c>
      <c r="X11" s="12" t="str">
        <f t="shared" si="7"/>
        <v/>
      </c>
    </row>
    <row r="12" spans="1:24">
      <c r="A12" s="13"/>
      <c r="B12" s="35" t="str">
        <f t="shared" si="0"/>
        <v/>
      </c>
      <c r="C12" s="26"/>
      <c r="D12" s="26"/>
      <c r="E12" s="26"/>
      <c r="F12" s="28"/>
      <c r="G12" s="29"/>
      <c r="I12" s="72"/>
      <c r="J12" s="80"/>
      <c r="K12" s="81"/>
      <c r="R12" s="12">
        <f t="shared" si="4"/>
        <v>2</v>
      </c>
      <c r="S12" s="12">
        <f t="shared" si="5"/>
        <v>1</v>
      </c>
      <c r="T12" s="12">
        <f t="shared" si="6"/>
        <v>1</v>
      </c>
      <c r="U12" s="12" t="str">
        <f t="shared" si="3"/>
        <v>02</v>
      </c>
      <c r="V12" s="12" t="str">
        <f t="shared" si="3"/>
        <v>01</v>
      </c>
      <c r="W12" s="12" t="str">
        <f t="shared" si="3"/>
        <v>01</v>
      </c>
      <c r="X12" s="12" t="str">
        <f t="shared" si="7"/>
        <v/>
      </c>
    </row>
    <row r="13" spans="1:24">
      <c r="A13" s="13"/>
      <c r="B13" s="35" t="str">
        <f t="shared" si="0"/>
        <v/>
      </c>
      <c r="C13" s="26"/>
      <c r="D13" s="26"/>
      <c r="E13" s="26"/>
      <c r="F13" s="28"/>
      <c r="G13" s="29"/>
      <c r="I13" s="72"/>
      <c r="J13" s="80"/>
      <c r="K13" s="81"/>
      <c r="R13" s="12">
        <f t="shared" si="4"/>
        <v>2</v>
      </c>
      <c r="S13" s="12">
        <f t="shared" si="5"/>
        <v>1</v>
      </c>
      <c r="T13" s="12">
        <f t="shared" si="6"/>
        <v>1</v>
      </c>
      <c r="U13" s="12" t="str">
        <f t="shared" si="3"/>
        <v>02</v>
      </c>
      <c r="V13" s="12" t="str">
        <f t="shared" si="3"/>
        <v>01</v>
      </c>
      <c r="W13" s="12" t="str">
        <f t="shared" si="3"/>
        <v>01</v>
      </c>
      <c r="X13" s="12" t="str">
        <f t="shared" si="7"/>
        <v/>
      </c>
    </row>
    <row r="14" spans="1:24">
      <c r="A14" s="13"/>
      <c r="B14" s="35" t="str">
        <f t="shared" si="0"/>
        <v/>
      </c>
      <c r="C14" s="26"/>
      <c r="D14" s="26"/>
      <c r="E14" s="26"/>
      <c r="F14" s="28"/>
      <c r="G14" s="29"/>
      <c r="I14" s="72"/>
      <c r="J14" s="80"/>
      <c r="K14" s="81"/>
      <c r="R14" s="12">
        <f t="shared" si="4"/>
        <v>2</v>
      </c>
      <c r="S14" s="12">
        <f t="shared" si="5"/>
        <v>1</v>
      </c>
      <c r="T14" s="12">
        <f t="shared" si="6"/>
        <v>1</v>
      </c>
      <c r="U14" s="12" t="str">
        <f t="shared" si="3"/>
        <v>02</v>
      </c>
      <c r="V14" s="12" t="str">
        <f t="shared" si="3"/>
        <v>01</v>
      </c>
      <c r="W14" s="12" t="str">
        <f t="shared" si="3"/>
        <v>01</v>
      </c>
      <c r="X14" s="12" t="str">
        <f t="shared" si="7"/>
        <v/>
      </c>
    </row>
    <row r="15" spans="1:24">
      <c r="A15" s="13"/>
      <c r="B15" s="35" t="str">
        <f t="shared" si="0"/>
        <v/>
      </c>
      <c r="C15" s="26"/>
      <c r="D15" s="26"/>
      <c r="E15" s="26"/>
      <c r="F15" s="28"/>
      <c r="G15" s="29"/>
      <c r="I15" s="72"/>
      <c r="J15" s="80"/>
      <c r="K15" s="81"/>
      <c r="R15" s="12">
        <f t="shared" si="4"/>
        <v>2</v>
      </c>
      <c r="S15" s="12">
        <f t="shared" si="5"/>
        <v>1</v>
      </c>
      <c r="T15" s="12">
        <f t="shared" si="6"/>
        <v>1</v>
      </c>
      <c r="U15" s="12" t="str">
        <f t="shared" si="3"/>
        <v>02</v>
      </c>
      <c r="V15" s="12" t="str">
        <f t="shared" si="3"/>
        <v>01</v>
      </c>
      <c r="W15" s="12" t="str">
        <f t="shared" si="3"/>
        <v>01</v>
      </c>
      <c r="X15" s="12" t="str">
        <f t="shared" si="7"/>
        <v/>
      </c>
    </row>
    <row r="16" spans="1:24">
      <c r="A16" s="13"/>
      <c r="B16" s="35" t="str">
        <f t="shared" si="0"/>
        <v/>
      </c>
      <c r="C16" s="26"/>
      <c r="D16" s="26"/>
      <c r="E16" s="26"/>
      <c r="F16" s="28"/>
      <c r="G16" s="29"/>
      <c r="I16" s="72"/>
      <c r="J16" s="80"/>
      <c r="K16" s="81"/>
      <c r="R16" s="12">
        <f t="shared" si="4"/>
        <v>2</v>
      </c>
      <c r="S16" s="12">
        <f t="shared" si="5"/>
        <v>1</v>
      </c>
      <c r="T16" s="12">
        <f t="shared" si="6"/>
        <v>1</v>
      </c>
      <c r="U16" s="12" t="str">
        <f t="shared" si="3"/>
        <v>02</v>
      </c>
      <c r="V16" s="12" t="str">
        <f t="shared" si="3"/>
        <v>01</v>
      </c>
      <c r="W16" s="12" t="str">
        <f t="shared" si="3"/>
        <v>01</v>
      </c>
      <c r="X16" s="12" t="str">
        <f t="shared" si="7"/>
        <v/>
      </c>
    </row>
    <row r="17" spans="1:24">
      <c r="A17" s="13"/>
      <c r="B17" s="35" t="str">
        <f t="shared" si="0"/>
        <v/>
      </c>
      <c r="C17" s="26"/>
      <c r="D17" s="26"/>
      <c r="E17" s="26"/>
      <c r="F17" s="28"/>
      <c r="G17" s="29"/>
      <c r="I17" s="72"/>
      <c r="J17" s="80"/>
      <c r="K17" s="81"/>
      <c r="R17" s="12">
        <f t="shared" si="4"/>
        <v>2</v>
      </c>
      <c r="S17" s="12">
        <f t="shared" si="5"/>
        <v>1</v>
      </c>
      <c r="T17" s="12">
        <f t="shared" si="6"/>
        <v>1</v>
      </c>
      <c r="U17" s="12" t="str">
        <f t="shared" si="3"/>
        <v>02</v>
      </c>
      <c r="V17" s="12" t="str">
        <f t="shared" si="3"/>
        <v>01</v>
      </c>
      <c r="W17" s="12" t="str">
        <f t="shared" si="3"/>
        <v>01</v>
      </c>
      <c r="X17" s="12" t="str">
        <f t="shared" si="7"/>
        <v/>
      </c>
    </row>
    <row r="18" spans="1:24">
      <c r="A18" s="13"/>
      <c r="B18" s="35" t="str">
        <f t="shared" si="0"/>
        <v/>
      </c>
      <c r="C18" s="26"/>
      <c r="D18" s="26"/>
      <c r="E18" s="26"/>
      <c r="F18" s="28"/>
      <c r="G18" s="29"/>
      <c r="I18" s="72"/>
      <c r="J18" s="80"/>
      <c r="K18" s="81"/>
      <c r="R18" s="12">
        <f t="shared" si="4"/>
        <v>2</v>
      </c>
      <c r="S18" s="12">
        <f t="shared" si="5"/>
        <v>1</v>
      </c>
      <c r="T18" s="12">
        <f t="shared" si="6"/>
        <v>1</v>
      </c>
      <c r="U18" s="12" t="str">
        <f t="shared" si="3"/>
        <v>02</v>
      </c>
      <c r="V18" s="12" t="str">
        <f t="shared" si="3"/>
        <v>01</v>
      </c>
      <c r="W18" s="12" t="str">
        <f t="shared" si="3"/>
        <v>01</v>
      </c>
      <c r="X18" s="12" t="str">
        <f t="shared" si="7"/>
        <v/>
      </c>
    </row>
    <row r="19" spans="1:24">
      <c r="A19" s="13"/>
      <c r="B19" s="35" t="str">
        <f t="shared" si="0"/>
        <v/>
      </c>
      <c r="C19" s="26"/>
      <c r="D19" s="26"/>
      <c r="E19" s="26"/>
      <c r="F19" s="28"/>
      <c r="G19" s="29"/>
      <c r="I19" s="72"/>
      <c r="J19" s="80"/>
      <c r="K19" s="81"/>
      <c r="R19" s="12">
        <f t="shared" si="4"/>
        <v>2</v>
      </c>
      <c r="S19" s="12">
        <f t="shared" si="5"/>
        <v>1</v>
      </c>
      <c r="T19" s="12">
        <f t="shared" si="6"/>
        <v>1</v>
      </c>
      <c r="U19" s="12" t="str">
        <f t="shared" si="3"/>
        <v>02</v>
      </c>
      <c r="V19" s="12" t="str">
        <f t="shared" si="3"/>
        <v>01</v>
      </c>
      <c r="W19" s="12" t="str">
        <f t="shared" si="3"/>
        <v>01</v>
      </c>
      <c r="X19" s="12" t="str">
        <f t="shared" si="7"/>
        <v/>
      </c>
    </row>
    <row r="20" spans="1:24">
      <c r="A20" s="13"/>
      <c r="B20" s="35" t="str">
        <f t="shared" si="0"/>
        <v/>
      </c>
      <c r="C20" s="26"/>
      <c r="D20" s="26"/>
      <c r="E20" s="26"/>
      <c r="F20" s="28"/>
      <c r="G20" s="29"/>
      <c r="I20" s="72"/>
      <c r="J20" s="80"/>
      <c r="K20" s="81"/>
      <c r="R20" s="12">
        <f t="shared" si="4"/>
        <v>2</v>
      </c>
      <c r="S20" s="12">
        <f t="shared" si="5"/>
        <v>1</v>
      </c>
      <c r="T20" s="12">
        <f t="shared" si="6"/>
        <v>1</v>
      </c>
      <c r="U20" s="12" t="str">
        <f t="shared" si="3"/>
        <v>02</v>
      </c>
      <c r="V20" s="12" t="str">
        <f t="shared" si="3"/>
        <v>01</v>
      </c>
      <c r="W20" s="12" t="str">
        <f t="shared" si="3"/>
        <v>01</v>
      </c>
      <c r="X20" s="12" t="str">
        <f t="shared" si="7"/>
        <v/>
      </c>
    </row>
    <row r="21" spans="1:24">
      <c r="A21" s="13"/>
      <c r="B21" s="35" t="str">
        <f t="shared" si="0"/>
        <v/>
      </c>
      <c r="C21" s="26"/>
      <c r="D21" s="26"/>
      <c r="E21" s="26"/>
      <c r="F21" s="28"/>
      <c r="G21" s="29"/>
      <c r="I21" s="72"/>
      <c r="J21" s="80"/>
      <c r="K21" s="81"/>
      <c r="R21" s="12">
        <f t="shared" si="4"/>
        <v>2</v>
      </c>
      <c r="S21" s="12">
        <f t="shared" si="5"/>
        <v>1</v>
      </c>
      <c r="T21" s="12">
        <f t="shared" si="6"/>
        <v>1</v>
      </c>
      <c r="U21" s="12" t="str">
        <f t="shared" ref="U21:W84" si="8">IF(R21&lt;10, CONCATENATE("0", R21), R21)</f>
        <v>02</v>
      </c>
      <c r="V21" s="12" t="str">
        <f t="shared" si="8"/>
        <v>01</v>
      </c>
      <c r="W21" s="12" t="str">
        <f t="shared" si="8"/>
        <v>01</v>
      </c>
      <c r="X21" s="12" t="str">
        <f t="shared" si="7"/>
        <v/>
      </c>
    </row>
    <row r="22" spans="1:24">
      <c r="A22" s="13"/>
      <c r="B22" s="35" t="str">
        <f t="shared" si="0"/>
        <v/>
      </c>
      <c r="C22" s="26"/>
      <c r="D22" s="26"/>
      <c r="E22" s="26"/>
      <c r="F22" s="28"/>
      <c r="G22" s="29"/>
      <c r="I22" s="72"/>
      <c r="J22" s="80"/>
      <c r="K22" s="81"/>
      <c r="R22" s="12">
        <f t="shared" si="4"/>
        <v>2</v>
      </c>
      <c r="S22" s="12">
        <f t="shared" si="5"/>
        <v>1</v>
      </c>
      <c r="T22" s="12">
        <f t="shared" si="6"/>
        <v>1</v>
      </c>
      <c r="U22" s="12" t="str">
        <f t="shared" si="8"/>
        <v>02</v>
      </c>
      <c r="V22" s="12" t="str">
        <f t="shared" si="8"/>
        <v>01</v>
      </c>
      <c r="W22" s="12" t="str">
        <f t="shared" si="8"/>
        <v>01</v>
      </c>
      <c r="X22" s="12" t="str">
        <f t="shared" si="7"/>
        <v/>
      </c>
    </row>
    <row r="23" spans="1:24">
      <c r="A23" s="13"/>
      <c r="B23" s="35" t="str">
        <f t="shared" si="0"/>
        <v/>
      </c>
      <c r="C23" s="26"/>
      <c r="D23" s="26"/>
      <c r="E23" s="26"/>
      <c r="F23" s="28"/>
      <c r="G23" s="29"/>
      <c r="I23" s="72"/>
      <c r="J23" s="80"/>
      <c r="K23" s="81"/>
      <c r="R23" s="12">
        <f t="shared" si="4"/>
        <v>2</v>
      </c>
      <c r="S23" s="12">
        <f t="shared" si="5"/>
        <v>1</v>
      </c>
      <c r="T23" s="12">
        <f t="shared" si="6"/>
        <v>1</v>
      </c>
      <c r="U23" s="12" t="str">
        <f t="shared" si="8"/>
        <v>02</v>
      </c>
      <c r="V23" s="12" t="str">
        <f t="shared" si="8"/>
        <v>01</v>
      </c>
      <c r="W23" s="12" t="str">
        <f t="shared" si="8"/>
        <v>01</v>
      </c>
      <c r="X23" s="12" t="str">
        <f t="shared" si="7"/>
        <v/>
      </c>
    </row>
    <row r="24" spans="1:24">
      <c r="A24" s="13"/>
      <c r="B24" s="35" t="str">
        <f t="shared" si="0"/>
        <v/>
      </c>
      <c r="C24" s="26"/>
      <c r="D24" s="26"/>
      <c r="E24" s="26"/>
      <c r="F24" s="28"/>
      <c r="G24" s="29"/>
      <c r="I24" s="72"/>
      <c r="J24" s="80"/>
      <c r="K24" s="81"/>
      <c r="R24" s="12">
        <f t="shared" si="4"/>
        <v>2</v>
      </c>
      <c r="S24" s="12">
        <f t="shared" si="5"/>
        <v>1</v>
      </c>
      <c r="T24" s="12">
        <f t="shared" si="6"/>
        <v>1</v>
      </c>
      <c r="U24" s="12" t="str">
        <f t="shared" si="8"/>
        <v>02</v>
      </c>
      <c r="V24" s="12" t="str">
        <f t="shared" si="8"/>
        <v>01</v>
      </c>
      <c r="W24" s="12" t="str">
        <f t="shared" si="8"/>
        <v>01</v>
      </c>
      <c r="X24" s="12" t="str">
        <f t="shared" si="7"/>
        <v/>
      </c>
    </row>
    <row r="25" spans="1:24">
      <c r="A25" s="13"/>
      <c r="B25" s="35" t="str">
        <f t="shared" si="0"/>
        <v/>
      </c>
      <c r="C25" s="26"/>
      <c r="D25" s="26"/>
      <c r="E25" s="26"/>
      <c r="F25" s="28"/>
      <c r="G25" s="29"/>
      <c r="I25" s="72"/>
      <c r="J25" s="80"/>
      <c r="K25" s="81"/>
      <c r="R25" s="12">
        <f t="shared" si="4"/>
        <v>2</v>
      </c>
      <c r="S25" s="12">
        <f t="shared" si="5"/>
        <v>1</v>
      </c>
      <c r="T25" s="12">
        <f t="shared" si="6"/>
        <v>1</v>
      </c>
      <c r="U25" s="12" t="str">
        <f t="shared" si="8"/>
        <v>02</v>
      </c>
      <c r="V25" s="12" t="str">
        <f t="shared" si="8"/>
        <v>01</v>
      </c>
      <c r="W25" s="12" t="str">
        <f t="shared" si="8"/>
        <v>01</v>
      </c>
      <c r="X25" s="12" t="str">
        <f t="shared" si="7"/>
        <v/>
      </c>
    </row>
    <row r="26" spans="1:24">
      <c r="A26" s="13"/>
      <c r="B26" s="35" t="str">
        <f t="shared" si="0"/>
        <v/>
      </c>
      <c r="C26" s="26"/>
      <c r="D26" s="26"/>
      <c r="E26" s="26"/>
      <c r="F26" s="28"/>
      <c r="G26" s="29"/>
      <c r="I26" s="72"/>
      <c r="J26" s="80"/>
      <c r="K26" s="81"/>
      <c r="R26" s="12">
        <f t="shared" si="4"/>
        <v>2</v>
      </c>
      <c r="S26" s="12">
        <f t="shared" si="5"/>
        <v>1</v>
      </c>
      <c r="T26" s="12">
        <f t="shared" si="6"/>
        <v>1</v>
      </c>
      <c r="U26" s="12" t="str">
        <f t="shared" si="8"/>
        <v>02</v>
      </c>
      <c r="V26" s="12" t="str">
        <f t="shared" si="8"/>
        <v>01</v>
      </c>
      <c r="W26" s="12" t="str">
        <f t="shared" si="8"/>
        <v>01</v>
      </c>
      <c r="X26" s="12" t="str">
        <f t="shared" si="7"/>
        <v/>
      </c>
    </row>
    <row r="27" spans="1:24">
      <c r="A27" s="13"/>
      <c r="B27" s="35" t="str">
        <f t="shared" si="0"/>
        <v/>
      </c>
      <c r="C27" s="26"/>
      <c r="D27" s="26"/>
      <c r="E27" s="26"/>
      <c r="F27" s="28"/>
      <c r="G27" s="29"/>
      <c r="I27" s="72"/>
      <c r="J27" s="80"/>
      <c r="K27" s="81"/>
      <c r="R27" s="12">
        <f t="shared" si="4"/>
        <v>2</v>
      </c>
      <c r="S27" s="12">
        <f t="shared" si="5"/>
        <v>1</v>
      </c>
      <c r="T27" s="12">
        <f t="shared" si="6"/>
        <v>1</v>
      </c>
      <c r="U27" s="12" t="str">
        <f t="shared" si="8"/>
        <v>02</v>
      </c>
      <c r="V27" s="12" t="str">
        <f t="shared" si="8"/>
        <v>01</v>
      </c>
      <c r="W27" s="12" t="str">
        <f t="shared" si="8"/>
        <v>01</v>
      </c>
      <c r="X27" s="12" t="str">
        <f t="shared" si="7"/>
        <v/>
      </c>
    </row>
    <row r="28" spans="1:24">
      <c r="A28" s="13"/>
      <c r="B28" s="35" t="str">
        <f t="shared" si="0"/>
        <v/>
      </c>
      <c r="C28" s="26"/>
      <c r="D28" s="26"/>
      <c r="E28" s="26"/>
      <c r="F28" s="28"/>
      <c r="G28" s="29"/>
      <c r="I28" s="72"/>
      <c r="J28" s="80"/>
      <c r="K28" s="81"/>
      <c r="R28" s="12">
        <f t="shared" si="4"/>
        <v>2</v>
      </c>
      <c r="S28" s="12">
        <f t="shared" si="5"/>
        <v>1</v>
      </c>
      <c r="T28" s="12">
        <f t="shared" si="6"/>
        <v>1</v>
      </c>
      <c r="U28" s="12" t="str">
        <f t="shared" si="8"/>
        <v>02</v>
      </c>
      <c r="V28" s="12" t="str">
        <f t="shared" si="8"/>
        <v>01</v>
      </c>
      <c r="W28" s="12" t="str">
        <f t="shared" si="8"/>
        <v>01</v>
      </c>
      <c r="X28" s="12" t="str">
        <f t="shared" si="7"/>
        <v/>
      </c>
    </row>
    <row r="29" spans="1:24">
      <c r="A29" s="13"/>
      <c r="B29" s="35" t="str">
        <f t="shared" si="0"/>
        <v/>
      </c>
      <c r="C29" s="26"/>
      <c r="D29" s="26"/>
      <c r="E29" s="26"/>
      <c r="F29" s="28"/>
      <c r="G29" s="29"/>
      <c r="I29" s="72"/>
      <c r="J29" s="80"/>
      <c r="K29" s="81"/>
      <c r="R29" s="12">
        <f t="shared" si="4"/>
        <v>2</v>
      </c>
      <c r="S29" s="12">
        <f t="shared" si="5"/>
        <v>1</v>
      </c>
      <c r="T29" s="12">
        <f t="shared" si="6"/>
        <v>1</v>
      </c>
      <c r="U29" s="12" t="str">
        <f t="shared" si="8"/>
        <v>02</v>
      </c>
      <c r="V29" s="12" t="str">
        <f t="shared" si="8"/>
        <v>01</v>
      </c>
      <c r="W29" s="12" t="str">
        <f t="shared" si="8"/>
        <v>01</v>
      </c>
      <c r="X29" s="12" t="str">
        <f t="shared" si="7"/>
        <v/>
      </c>
    </row>
    <row r="30" spans="1:24">
      <c r="A30" s="13"/>
      <c r="B30" s="35" t="str">
        <f t="shared" si="0"/>
        <v/>
      </c>
      <c r="C30" s="26"/>
      <c r="D30" s="26"/>
      <c r="E30" s="26"/>
      <c r="F30" s="28"/>
      <c r="G30" s="29"/>
      <c r="I30" s="72"/>
      <c r="J30" s="80"/>
      <c r="K30" s="81"/>
      <c r="R30" s="12">
        <f t="shared" si="4"/>
        <v>2</v>
      </c>
      <c r="S30" s="12">
        <f t="shared" si="5"/>
        <v>1</v>
      </c>
      <c r="T30" s="12">
        <f t="shared" si="6"/>
        <v>1</v>
      </c>
      <c r="U30" s="12" t="str">
        <f t="shared" si="8"/>
        <v>02</v>
      </c>
      <c r="V30" s="12" t="str">
        <f t="shared" si="8"/>
        <v>01</v>
      </c>
      <c r="W30" s="12" t="str">
        <f t="shared" si="8"/>
        <v>01</v>
      </c>
      <c r="X30" s="12" t="str">
        <f t="shared" si="7"/>
        <v/>
      </c>
    </row>
    <row r="31" spans="1:24">
      <c r="A31" s="13"/>
      <c r="B31" s="35" t="str">
        <f t="shared" si="0"/>
        <v/>
      </c>
      <c r="C31" s="26"/>
      <c r="D31" s="26"/>
      <c r="E31" s="26"/>
      <c r="F31" s="28"/>
      <c r="G31" s="29"/>
      <c r="I31" s="72"/>
      <c r="J31" s="80"/>
      <c r="K31" s="81"/>
      <c r="R31" s="12">
        <f t="shared" si="4"/>
        <v>2</v>
      </c>
      <c r="S31" s="12">
        <f t="shared" si="5"/>
        <v>1</v>
      </c>
      <c r="T31" s="12">
        <f t="shared" si="6"/>
        <v>1</v>
      </c>
      <c r="U31" s="12" t="str">
        <f t="shared" si="8"/>
        <v>02</v>
      </c>
      <c r="V31" s="12" t="str">
        <f t="shared" si="8"/>
        <v>01</v>
      </c>
      <c r="W31" s="12" t="str">
        <f t="shared" si="8"/>
        <v>01</v>
      </c>
      <c r="X31" s="12" t="str">
        <f t="shared" si="7"/>
        <v/>
      </c>
    </row>
    <row r="32" spans="1:24">
      <c r="A32" s="13"/>
      <c r="B32" s="35" t="str">
        <f t="shared" si="0"/>
        <v/>
      </c>
      <c r="C32" s="26"/>
      <c r="D32" s="26"/>
      <c r="E32" s="26"/>
      <c r="F32" s="28"/>
      <c r="G32" s="33"/>
      <c r="I32" s="72"/>
      <c r="J32" s="80"/>
      <c r="K32" s="81"/>
      <c r="R32" s="12">
        <f t="shared" si="4"/>
        <v>2</v>
      </c>
      <c r="S32" s="12">
        <f t="shared" si="5"/>
        <v>1</v>
      </c>
      <c r="T32" s="12">
        <f t="shared" si="6"/>
        <v>1</v>
      </c>
      <c r="U32" s="12" t="str">
        <f t="shared" si="8"/>
        <v>02</v>
      </c>
      <c r="V32" s="12" t="str">
        <f t="shared" si="8"/>
        <v>01</v>
      </c>
      <c r="W32" s="12" t="str">
        <f t="shared" si="8"/>
        <v>01</v>
      </c>
      <c r="X32" s="12" t="str">
        <f t="shared" si="7"/>
        <v/>
      </c>
    </row>
    <row r="33" spans="1:24">
      <c r="A33" s="13"/>
      <c r="B33" s="35" t="str">
        <f t="shared" si="0"/>
        <v/>
      </c>
      <c r="C33" s="26"/>
      <c r="D33" s="26"/>
      <c r="E33" s="26"/>
      <c r="F33" s="28"/>
      <c r="G33" s="29"/>
      <c r="I33" s="72"/>
      <c r="J33" s="80"/>
      <c r="K33" s="81"/>
      <c r="R33" s="12">
        <f t="shared" si="4"/>
        <v>2</v>
      </c>
      <c r="S33" s="12">
        <f t="shared" si="5"/>
        <v>1</v>
      </c>
      <c r="T33" s="12">
        <f t="shared" si="6"/>
        <v>1</v>
      </c>
      <c r="U33" s="12" t="str">
        <f t="shared" si="8"/>
        <v>02</v>
      </c>
      <c r="V33" s="12" t="str">
        <f t="shared" si="8"/>
        <v>01</v>
      </c>
      <c r="W33" s="12" t="str">
        <f t="shared" si="8"/>
        <v>01</v>
      </c>
      <c r="X33" s="12" t="str">
        <f t="shared" si="7"/>
        <v/>
      </c>
    </row>
    <row r="34" spans="1:24">
      <c r="A34" s="13"/>
      <c r="B34" s="35" t="str">
        <f t="shared" si="0"/>
        <v/>
      </c>
      <c r="C34" s="26"/>
      <c r="D34" s="26"/>
      <c r="E34" s="26"/>
      <c r="F34" s="28"/>
      <c r="G34" s="29"/>
      <c r="I34" s="72"/>
      <c r="J34" s="80"/>
      <c r="K34" s="81"/>
      <c r="R34" s="12">
        <f t="shared" si="4"/>
        <v>2</v>
      </c>
      <c r="S34" s="12">
        <f t="shared" si="5"/>
        <v>1</v>
      </c>
      <c r="T34" s="12">
        <f t="shared" si="6"/>
        <v>1</v>
      </c>
      <c r="U34" s="12" t="str">
        <f t="shared" si="8"/>
        <v>02</v>
      </c>
      <c r="V34" s="12" t="str">
        <f t="shared" si="8"/>
        <v>01</v>
      </c>
      <c r="W34" s="12" t="str">
        <f t="shared" si="8"/>
        <v>01</v>
      </c>
      <c r="X34" s="12" t="str">
        <f t="shared" si="7"/>
        <v/>
      </c>
    </row>
    <row r="35" spans="1:24">
      <c r="A35" s="13"/>
      <c r="B35" s="35" t="str">
        <f t="shared" si="0"/>
        <v/>
      </c>
      <c r="C35" s="26"/>
      <c r="D35" s="26"/>
      <c r="E35" s="26"/>
      <c r="F35" s="28"/>
      <c r="G35" s="29"/>
      <c r="I35" s="72"/>
      <c r="J35" s="80"/>
      <c r="K35" s="81"/>
      <c r="R35" s="12">
        <f t="shared" si="4"/>
        <v>2</v>
      </c>
      <c r="S35" s="12">
        <f t="shared" si="5"/>
        <v>1</v>
      </c>
      <c r="T35" s="12">
        <f t="shared" si="6"/>
        <v>1</v>
      </c>
      <c r="U35" s="12" t="str">
        <f t="shared" si="8"/>
        <v>02</v>
      </c>
      <c r="V35" s="12" t="str">
        <f t="shared" si="8"/>
        <v>01</v>
      </c>
      <c r="W35" s="12" t="str">
        <f t="shared" si="8"/>
        <v>01</v>
      </c>
      <c r="X35" s="12" t="str">
        <f t="shared" si="7"/>
        <v/>
      </c>
    </row>
    <row r="36" spans="1:24">
      <c r="A36" s="13"/>
      <c r="B36" s="35" t="str">
        <f t="shared" si="0"/>
        <v/>
      </c>
      <c r="C36" s="26"/>
      <c r="D36" s="26"/>
      <c r="E36" s="26"/>
      <c r="F36" s="28"/>
      <c r="G36" s="29"/>
      <c r="I36" s="72"/>
      <c r="J36" s="80"/>
      <c r="K36" s="81"/>
      <c r="R36" s="12">
        <f t="shared" si="4"/>
        <v>2</v>
      </c>
      <c r="S36" s="12">
        <f t="shared" si="5"/>
        <v>1</v>
      </c>
      <c r="T36" s="12">
        <f t="shared" si="6"/>
        <v>1</v>
      </c>
      <c r="U36" s="12" t="str">
        <f t="shared" si="8"/>
        <v>02</v>
      </c>
      <c r="V36" s="12" t="str">
        <f t="shared" si="8"/>
        <v>01</v>
      </c>
      <c r="W36" s="12" t="str">
        <f t="shared" si="8"/>
        <v>01</v>
      </c>
      <c r="X36" s="12" t="str">
        <f t="shared" si="7"/>
        <v/>
      </c>
    </row>
    <row r="37" spans="1:24">
      <c r="A37" s="13"/>
      <c r="B37" s="35" t="str">
        <f t="shared" si="0"/>
        <v/>
      </c>
      <c r="C37" s="26"/>
      <c r="D37" s="26"/>
      <c r="E37" s="26"/>
      <c r="F37" s="28"/>
      <c r="G37" s="29"/>
      <c r="I37" s="72"/>
      <c r="J37" s="80"/>
      <c r="K37" s="81"/>
      <c r="R37" s="12">
        <f t="shared" si="4"/>
        <v>2</v>
      </c>
      <c r="S37" s="12">
        <f t="shared" si="5"/>
        <v>1</v>
      </c>
      <c r="T37" s="12">
        <f t="shared" si="6"/>
        <v>1</v>
      </c>
      <c r="U37" s="12" t="str">
        <f t="shared" si="8"/>
        <v>02</v>
      </c>
      <c r="V37" s="12" t="str">
        <f t="shared" si="8"/>
        <v>01</v>
      </c>
      <c r="W37" s="12" t="str">
        <f t="shared" si="8"/>
        <v>01</v>
      </c>
      <c r="X37" s="12" t="str">
        <f t="shared" si="7"/>
        <v/>
      </c>
    </row>
    <row r="38" spans="1:24">
      <c r="A38" s="13"/>
      <c r="B38" s="35" t="str">
        <f t="shared" si="0"/>
        <v/>
      </c>
      <c r="C38" s="26"/>
      <c r="D38" s="26"/>
      <c r="E38" s="26"/>
      <c r="F38" s="28"/>
      <c r="G38" s="29"/>
      <c r="I38" s="72"/>
      <c r="J38" s="80"/>
      <c r="K38" s="81"/>
      <c r="R38" s="12">
        <f t="shared" si="4"/>
        <v>2</v>
      </c>
      <c r="S38" s="12">
        <f t="shared" si="5"/>
        <v>1</v>
      </c>
      <c r="T38" s="12">
        <f t="shared" si="6"/>
        <v>1</v>
      </c>
      <c r="U38" s="12" t="str">
        <f t="shared" si="8"/>
        <v>02</v>
      </c>
      <c r="V38" s="12" t="str">
        <f t="shared" si="8"/>
        <v>01</v>
      </c>
      <c r="W38" s="12" t="str">
        <f t="shared" si="8"/>
        <v>01</v>
      </c>
      <c r="X38" s="12" t="str">
        <f t="shared" si="7"/>
        <v/>
      </c>
    </row>
    <row r="39" spans="1:24">
      <c r="A39" s="13"/>
      <c r="B39" s="35" t="str">
        <f t="shared" si="0"/>
        <v/>
      </c>
      <c r="C39" s="26"/>
      <c r="D39" s="26"/>
      <c r="E39" s="26"/>
      <c r="F39" s="28"/>
      <c r="G39" s="29"/>
      <c r="I39" s="72"/>
      <c r="J39" s="80"/>
      <c r="K39" s="81"/>
      <c r="R39" s="12">
        <f t="shared" si="4"/>
        <v>2</v>
      </c>
      <c r="S39" s="12">
        <f t="shared" si="5"/>
        <v>1</v>
      </c>
      <c r="T39" s="12">
        <f t="shared" si="6"/>
        <v>1</v>
      </c>
      <c r="U39" s="12" t="str">
        <f t="shared" si="8"/>
        <v>02</v>
      </c>
      <c r="V39" s="12" t="str">
        <f t="shared" si="8"/>
        <v>01</v>
      </c>
      <c r="W39" s="12" t="str">
        <f t="shared" si="8"/>
        <v>01</v>
      </c>
      <c r="X39" s="12" t="str">
        <f t="shared" si="7"/>
        <v/>
      </c>
    </row>
    <row r="40" spans="1:24">
      <c r="A40" s="13"/>
      <c r="B40" s="35" t="str">
        <f t="shared" si="0"/>
        <v/>
      </c>
      <c r="C40" s="26"/>
      <c r="D40" s="26"/>
      <c r="E40" s="26"/>
      <c r="F40" s="28"/>
      <c r="G40" s="29"/>
      <c r="I40" s="72"/>
      <c r="J40" s="80"/>
      <c r="K40" s="81"/>
      <c r="R40" s="12">
        <f t="shared" si="4"/>
        <v>2</v>
      </c>
      <c r="S40" s="12">
        <f t="shared" si="5"/>
        <v>1</v>
      </c>
      <c r="T40" s="12">
        <f t="shared" si="6"/>
        <v>1</v>
      </c>
      <c r="U40" s="12" t="str">
        <f t="shared" si="8"/>
        <v>02</v>
      </c>
      <c r="V40" s="12" t="str">
        <f t="shared" si="8"/>
        <v>01</v>
      </c>
      <c r="W40" s="12" t="str">
        <f t="shared" si="8"/>
        <v>01</v>
      </c>
      <c r="X40" s="12" t="str">
        <f t="shared" si="7"/>
        <v/>
      </c>
    </row>
    <row r="41" spans="1:24">
      <c r="A41" s="13"/>
      <c r="B41" s="35" t="str">
        <f t="shared" si="0"/>
        <v/>
      </c>
      <c r="C41" s="26"/>
      <c r="D41" s="26"/>
      <c r="E41" s="26"/>
      <c r="F41" s="28"/>
      <c r="G41" s="29"/>
      <c r="I41" s="72"/>
      <c r="J41" s="80"/>
      <c r="K41" s="81"/>
      <c r="R41" s="12">
        <f t="shared" si="4"/>
        <v>2</v>
      </c>
      <c r="S41" s="12">
        <f t="shared" si="5"/>
        <v>1</v>
      </c>
      <c r="T41" s="12">
        <f t="shared" si="6"/>
        <v>1</v>
      </c>
      <c r="U41" s="12" t="str">
        <f t="shared" si="8"/>
        <v>02</v>
      </c>
      <c r="V41" s="12" t="str">
        <f t="shared" si="8"/>
        <v>01</v>
      </c>
      <c r="W41" s="12" t="str">
        <f t="shared" si="8"/>
        <v>01</v>
      </c>
      <c r="X41" s="12" t="str">
        <f t="shared" si="7"/>
        <v/>
      </c>
    </row>
    <row r="42" spans="1:24">
      <c r="A42" s="13"/>
      <c r="B42" s="35" t="str">
        <f t="shared" si="0"/>
        <v/>
      </c>
      <c r="C42" s="26"/>
      <c r="D42" s="26"/>
      <c r="E42" s="26"/>
      <c r="F42" s="28"/>
      <c r="G42" s="29"/>
      <c r="I42" s="72"/>
      <c r="J42" s="80"/>
      <c r="K42" s="81"/>
      <c r="R42" s="12">
        <f t="shared" si="4"/>
        <v>2</v>
      </c>
      <c r="S42" s="12">
        <f t="shared" si="5"/>
        <v>1</v>
      </c>
      <c r="T42" s="12">
        <f t="shared" si="6"/>
        <v>1</v>
      </c>
      <c r="U42" s="12" t="str">
        <f t="shared" si="8"/>
        <v>02</v>
      </c>
      <c r="V42" s="12" t="str">
        <f t="shared" si="8"/>
        <v>01</v>
      </c>
      <c r="W42" s="12" t="str">
        <f t="shared" si="8"/>
        <v>01</v>
      </c>
      <c r="X42" s="12" t="str">
        <f t="shared" si="7"/>
        <v/>
      </c>
    </row>
    <row r="43" spans="1:24">
      <c r="A43" s="13"/>
      <c r="B43" s="35" t="str">
        <f t="shared" si="0"/>
        <v/>
      </c>
      <c r="C43" s="26"/>
      <c r="D43" s="26"/>
      <c r="E43" s="26"/>
      <c r="F43" s="28"/>
      <c r="G43" s="29"/>
      <c r="I43" s="72"/>
      <c r="J43" s="80"/>
      <c r="K43" s="81"/>
      <c r="R43" s="12">
        <f t="shared" si="4"/>
        <v>2</v>
      </c>
      <c r="S43" s="12">
        <f t="shared" si="5"/>
        <v>1</v>
      </c>
      <c r="T43" s="12">
        <f t="shared" si="6"/>
        <v>1</v>
      </c>
      <c r="U43" s="12" t="str">
        <f t="shared" si="8"/>
        <v>02</v>
      </c>
      <c r="V43" s="12" t="str">
        <f t="shared" si="8"/>
        <v>01</v>
      </c>
      <c r="W43" s="12" t="str">
        <f t="shared" si="8"/>
        <v>01</v>
      </c>
      <c r="X43" s="12" t="str">
        <f t="shared" si="7"/>
        <v/>
      </c>
    </row>
    <row r="44" spans="1:24">
      <c r="A44" s="13"/>
      <c r="B44" s="35" t="str">
        <f t="shared" si="0"/>
        <v/>
      </c>
      <c r="C44" s="26"/>
      <c r="D44" s="26"/>
      <c r="E44" s="26"/>
      <c r="F44" s="28"/>
      <c r="G44" s="29"/>
      <c r="I44" s="72"/>
      <c r="J44" s="80"/>
      <c r="K44" s="81"/>
      <c r="R44" s="12">
        <f t="shared" si="4"/>
        <v>2</v>
      </c>
      <c r="S44" s="12">
        <f t="shared" si="5"/>
        <v>1</v>
      </c>
      <c r="T44" s="12">
        <f t="shared" si="6"/>
        <v>1</v>
      </c>
      <c r="U44" s="12" t="str">
        <f t="shared" si="8"/>
        <v>02</v>
      </c>
      <c r="V44" s="12" t="str">
        <f t="shared" si="8"/>
        <v>01</v>
      </c>
      <c r="W44" s="12" t="str">
        <f t="shared" si="8"/>
        <v>01</v>
      </c>
      <c r="X44" s="12" t="str">
        <f t="shared" si="7"/>
        <v/>
      </c>
    </row>
    <row r="45" spans="1:24">
      <c r="A45" s="13"/>
      <c r="B45" s="35" t="str">
        <f t="shared" si="0"/>
        <v/>
      </c>
      <c r="C45" s="26"/>
      <c r="D45" s="26"/>
      <c r="E45" s="26"/>
      <c r="F45" s="28"/>
      <c r="G45" s="29"/>
      <c r="I45" s="72"/>
      <c r="J45" s="80"/>
      <c r="K45" s="81"/>
      <c r="R45" s="12">
        <f t="shared" si="4"/>
        <v>2</v>
      </c>
      <c r="S45" s="12">
        <f t="shared" si="5"/>
        <v>1</v>
      </c>
      <c r="T45" s="12">
        <f t="shared" si="6"/>
        <v>1</v>
      </c>
      <c r="U45" s="12" t="str">
        <f t="shared" si="8"/>
        <v>02</v>
      </c>
      <c r="V45" s="12" t="str">
        <f t="shared" si="8"/>
        <v>01</v>
      </c>
      <c r="W45" s="12" t="str">
        <f t="shared" si="8"/>
        <v>01</v>
      </c>
      <c r="X45" s="12" t="str">
        <f t="shared" si="7"/>
        <v/>
      </c>
    </row>
    <row r="46" spans="1:24">
      <c r="A46" s="13"/>
      <c r="B46" s="35" t="str">
        <f t="shared" si="0"/>
        <v/>
      </c>
      <c r="C46" s="26"/>
      <c r="D46" s="26"/>
      <c r="E46" s="26"/>
      <c r="F46" s="28"/>
      <c r="G46" s="29"/>
      <c r="I46" s="72"/>
      <c r="J46" s="80"/>
      <c r="K46" s="81"/>
      <c r="R46" s="12">
        <f t="shared" si="4"/>
        <v>2</v>
      </c>
      <c r="S46" s="12">
        <f t="shared" si="5"/>
        <v>1</v>
      </c>
      <c r="T46" s="12">
        <f t="shared" si="6"/>
        <v>1</v>
      </c>
      <c r="U46" s="12" t="str">
        <f t="shared" si="8"/>
        <v>02</v>
      </c>
      <c r="V46" s="12" t="str">
        <f t="shared" si="8"/>
        <v>01</v>
      </c>
      <c r="W46" s="12" t="str">
        <f t="shared" si="8"/>
        <v>01</v>
      </c>
      <c r="X46" s="12" t="str">
        <f t="shared" si="7"/>
        <v/>
      </c>
    </row>
    <row r="47" spans="1:24">
      <c r="A47" s="13"/>
      <c r="B47" s="35" t="str">
        <f t="shared" si="0"/>
        <v/>
      </c>
      <c r="C47" s="26"/>
      <c r="D47" s="26"/>
      <c r="E47" s="26"/>
      <c r="F47" s="28"/>
      <c r="G47" s="29"/>
      <c r="I47" s="72"/>
      <c r="J47" s="80"/>
      <c r="K47" s="81"/>
      <c r="R47" s="12">
        <f t="shared" si="4"/>
        <v>2</v>
      </c>
      <c r="S47" s="12">
        <f t="shared" si="5"/>
        <v>1</v>
      </c>
      <c r="T47" s="12">
        <f t="shared" si="6"/>
        <v>1</v>
      </c>
      <c r="U47" s="12" t="str">
        <f t="shared" si="8"/>
        <v>02</v>
      </c>
      <c r="V47" s="12" t="str">
        <f t="shared" si="8"/>
        <v>01</v>
      </c>
      <c r="W47" s="12" t="str">
        <f t="shared" si="8"/>
        <v>01</v>
      </c>
      <c r="X47" s="12" t="str">
        <f t="shared" si="7"/>
        <v/>
      </c>
    </row>
    <row r="48" spans="1:24">
      <c r="A48" s="13"/>
      <c r="B48" s="35" t="str">
        <f t="shared" si="0"/>
        <v/>
      </c>
      <c r="C48" s="26"/>
      <c r="D48" s="26"/>
      <c r="E48" s="26"/>
      <c r="F48" s="28"/>
      <c r="G48" s="29"/>
      <c r="I48" s="72"/>
      <c r="J48" s="80"/>
      <c r="K48" s="81"/>
      <c r="R48" s="12">
        <f t="shared" si="4"/>
        <v>2</v>
      </c>
      <c r="S48" s="12">
        <f t="shared" si="5"/>
        <v>1</v>
      </c>
      <c r="T48" s="12">
        <f t="shared" si="6"/>
        <v>1</v>
      </c>
      <c r="U48" s="12" t="str">
        <f t="shared" si="8"/>
        <v>02</v>
      </c>
      <c r="V48" s="12" t="str">
        <f t="shared" si="8"/>
        <v>01</v>
      </c>
      <c r="W48" s="12" t="str">
        <f t="shared" si="8"/>
        <v>01</v>
      </c>
      <c r="X48" s="12" t="str">
        <f t="shared" si="7"/>
        <v/>
      </c>
    </row>
    <row r="49" spans="1:24">
      <c r="A49" s="13"/>
      <c r="B49" s="35" t="str">
        <f t="shared" si="0"/>
        <v/>
      </c>
      <c r="C49" s="26"/>
      <c r="D49" s="26"/>
      <c r="E49" s="26"/>
      <c r="F49" s="28"/>
      <c r="G49" s="29"/>
      <c r="I49" s="72"/>
      <c r="J49" s="80"/>
      <c r="K49" s="81"/>
      <c r="R49" s="12">
        <f t="shared" si="4"/>
        <v>2</v>
      </c>
      <c r="S49" s="12">
        <f t="shared" si="5"/>
        <v>1</v>
      </c>
      <c r="T49" s="12">
        <f t="shared" si="6"/>
        <v>1</v>
      </c>
      <c r="U49" s="12" t="str">
        <f t="shared" si="8"/>
        <v>02</v>
      </c>
      <c r="V49" s="12" t="str">
        <f t="shared" si="8"/>
        <v>01</v>
      </c>
      <c r="W49" s="12" t="str">
        <f t="shared" si="8"/>
        <v>01</v>
      </c>
      <c r="X49" s="12" t="str">
        <f t="shared" si="7"/>
        <v/>
      </c>
    </row>
    <row r="50" spans="1:24">
      <c r="A50" s="13"/>
      <c r="B50" s="35" t="str">
        <f t="shared" si="0"/>
        <v/>
      </c>
      <c r="C50" s="26"/>
      <c r="D50" s="26"/>
      <c r="E50" s="26"/>
      <c r="F50" s="28"/>
      <c r="G50" s="29"/>
      <c r="I50" s="72"/>
      <c r="J50" s="80"/>
      <c r="K50" s="81"/>
      <c r="R50" s="12">
        <f t="shared" si="4"/>
        <v>2</v>
      </c>
      <c r="S50" s="12">
        <f t="shared" si="5"/>
        <v>1</v>
      </c>
      <c r="T50" s="12">
        <f t="shared" si="6"/>
        <v>1</v>
      </c>
      <c r="U50" s="12" t="str">
        <f t="shared" si="8"/>
        <v>02</v>
      </c>
      <c r="V50" s="12" t="str">
        <f t="shared" si="8"/>
        <v>01</v>
      </c>
      <c r="W50" s="12" t="str">
        <f t="shared" si="8"/>
        <v>01</v>
      </c>
      <c r="X50" s="12" t="str">
        <f t="shared" si="7"/>
        <v/>
      </c>
    </row>
    <row r="51" spans="1:24">
      <c r="B51" s="35" t="str">
        <f t="shared" si="0"/>
        <v/>
      </c>
      <c r="C51" s="26"/>
      <c r="D51" s="26"/>
      <c r="E51" s="26"/>
      <c r="F51" s="28"/>
      <c r="G51" s="29"/>
      <c r="I51" s="72"/>
      <c r="J51" s="80"/>
      <c r="K51" s="81"/>
      <c r="R51">
        <f t="shared" si="4"/>
        <v>2</v>
      </c>
      <c r="S51">
        <f t="shared" si="5"/>
        <v>1</v>
      </c>
      <c r="T51">
        <f t="shared" si="6"/>
        <v>1</v>
      </c>
      <c r="U51" t="str">
        <f t="shared" si="8"/>
        <v>02</v>
      </c>
      <c r="V51" t="str">
        <f t="shared" si="8"/>
        <v>01</v>
      </c>
      <c r="W51" t="str">
        <f t="shared" si="8"/>
        <v>01</v>
      </c>
      <c r="X51" t="str">
        <f t="shared" si="7"/>
        <v/>
      </c>
    </row>
    <row r="52" spans="1:24">
      <c r="B52" s="35" t="str">
        <f t="shared" si="0"/>
        <v/>
      </c>
      <c r="C52" s="26"/>
      <c r="D52" s="26"/>
      <c r="E52" s="26"/>
      <c r="F52" s="28"/>
      <c r="G52" s="29"/>
      <c r="I52" s="72"/>
      <c r="J52" s="80"/>
      <c r="K52" s="81"/>
      <c r="R52">
        <f t="shared" si="4"/>
        <v>2</v>
      </c>
      <c r="S52">
        <f t="shared" si="5"/>
        <v>1</v>
      </c>
      <c r="T52">
        <f t="shared" si="6"/>
        <v>1</v>
      </c>
      <c r="U52" t="str">
        <f t="shared" si="8"/>
        <v>02</v>
      </c>
      <c r="V52" t="str">
        <f t="shared" si="8"/>
        <v>01</v>
      </c>
      <c r="W52" t="str">
        <f t="shared" si="8"/>
        <v>01</v>
      </c>
      <c r="X52" t="str">
        <f t="shared" si="7"/>
        <v/>
      </c>
    </row>
    <row r="53" spans="1:24">
      <c r="B53" s="35" t="str">
        <f t="shared" si="0"/>
        <v/>
      </c>
      <c r="C53" s="26"/>
      <c r="D53" s="26"/>
      <c r="E53" s="26"/>
      <c r="F53" s="28"/>
      <c r="G53" s="29"/>
      <c r="I53" s="72"/>
      <c r="J53" s="80"/>
      <c r="K53" s="81"/>
      <c r="R53">
        <f t="shared" si="4"/>
        <v>2</v>
      </c>
      <c r="S53">
        <f t="shared" si="5"/>
        <v>1</v>
      </c>
      <c r="T53">
        <f t="shared" si="6"/>
        <v>1</v>
      </c>
      <c r="U53" t="str">
        <f t="shared" si="8"/>
        <v>02</v>
      </c>
      <c r="V53" t="str">
        <f t="shared" si="8"/>
        <v>01</v>
      </c>
      <c r="W53" t="str">
        <f t="shared" si="8"/>
        <v>01</v>
      </c>
      <c r="X53" t="str">
        <f t="shared" si="7"/>
        <v/>
      </c>
    </row>
    <row r="54" spans="1:24" ht="15.75" thickBot="1">
      <c r="B54" s="36" t="str">
        <f t="shared" si="0"/>
        <v/>
      </c>
      <c r="C54" s="27"/>
      <c r="D54" s="27"/>
      <c r="E54" s="27"/>
      <c r="F54" s="30"/>
      <c r="G54" s="31"/>
      <c r="I54" s="73"/>
      <c r="J54" s="82"/>
      <c r="K54" s="83"/>
      <c r="R54">
        <f t="shared" si="4"/>
        <v>2</v>
      </c>
      <c r="S54">
        <f t="shared" si="5"/>
        <v>1</v>
      </c>
      <c r="T54">
        <f t="shared" si="6"/>
        <v>1</v>
      </c>
      <c r="U54" t="str">
        <f t="shared" si="8"/>
        <v>02</v>
      </c>
      <c r="V54" t="str">
        <f t="shared" si="8"/>
        <v>01</v>
      </c>
      <c r="W54" t="str">
        <f t="shared" si="8"/>
        <v>01</v>
      </c>
      <c r="X54" t="str">
        <f t="shared" si="7"/>
        <v/>
      </c>
    </row>
    <row r="55" spans="1:24">
      <c r="B55" t="str">
        <f t="shared" si="0"/>
        <v/>
      </c>
      <c r="R55">
        <f t="shared" si="4"/>
        <v>2</v>
      </c>
      <c r="S55">
        <f t="shared" si="5"/>
        <v>1</v>
      </c>
      <c r="T55">
        <f t="shared" si="6"/>
        <v>1</v>
      </c>
      <c r="U55" t="str">
        <f t="shared" si="8"/>
        <v>02</v>
      </c>
      <c r="V55" t="str">
        <f t="shared" si="8"/>
        <v>01</v>
      </c>
      <c r="W55" t="str">
        <f t="shared" si="8"/>
        <v>01</v>
      </c>
      <c r="X55" t="str">
        <f t="shared" si="7"/>
        <v/>
      </c>
    </row>
    <row r="56" spans="1:24">
      <c r="B56" t="str">
        <f t="shared" si="0"/>
        <v/>
      </c>
      <c r="R56">
        <f t="shared" si="4"/>
        <v>2</v>
      </c>
      <c r="S56">
        <f t="shared" si="5"/>
        <v>1</v>
      </c>
      <c r="T56">
        <f t="shared" si="6"/>
        <v>1</v>
      </c>
      <c r="U56" t="str">
        <f t="shared" si="8"/>
        <v>02</v>
      </c>
      <c r="V56" t="str">
        <f t="shared" si="8"/>
        <v>01</v>
      </c>
      <c r="W56" t="str">
        <f t="shared" si="8"/>
        <v>01</v>
      </c>
      <c r="X56" t="str">
        <f t="shared" si="7"/>
        <v/>
      </c>
    </row>
    <row r="57" spans="1:24">
      <c r="B57" t="str">
        <f t="shared" si="0"/>
        <v/>
      </c>
      <c r="R57">
        <f t="shared" si="4"/>
        <v>2</v>
      </c>
      <c r="S57">
        <f t="shared" si="5"/>
        <v>1</v>
      </c>
      <c r="T57">
        <f t="shared" si="6"/>
        <v>1</v>
      </c>
      <c r="U57" t="str">
        <f t="shared" si="8"/>
        <v>02</v>
      </c>
      <c r="V57" t="str">
        <f t="shared" si="8"/>
        <v>01</v>
      </c>
      <c r="W57" t="str">
        <f t="shared" si="8"/>
        <v>01</v>
      </c>
      <c r="X57" t="str">
        <f t="shared" si="7"/>
        <v/>
      </c>
    </row>
    <row r="58" spans="1:24">
      <c r="B58" t="str">
        <f t="shared" si="0"/>
        <v/>
      </c>
      <c r="R58">
        <f t="shared" si="4"/>
        <v>2</v>
      </c>
      <c r="S58">
        <f t="shared" si="5"/>
        <v>1</v>
      </c>
      <c r="T58">
        <f t="shared" si="6"/>
        <v>1</v>
      </c>
      <c r="U58" t="str">
        <f t="shared" si="8"/>
        <v>02</v>
      </c>
      <c r="V58" t="str">
        <f t="shared" si="8"/>
        <v>01</v>
      </c>
      <c r="W58" t="str">
        <f t="shared" si="8"/>
        <v>01</v>
      </c>
      <c r="X58" t="str">
        <f t="shared" si="7"/>
        <v/>
      </c>
    </row>
    <row r="59" spans="1:24">
      <c r="B59" t="str">
        <f t="shared" si="0"/>
        <v/>
      </c>
      <c r="R59">
        <f t="shared" si="4"/>
        <v>2</v>
      </c>
      <c r="S59">
        <f t="shared" si="5"/>
        <v>1</v>
      </c>
      <c r="T59">
        <f t="shared" si="6"/>
        <v>1</v>
      </c>
      <c r="U59" t="str">
        <f t="shared" si="8"/>
        <v>02</v>
      </c>
      <c r="V59" t="str">
        <f t="shared" si="8"/>
        <v>01</v>
      </c>
      <c r="W59" t="str">
        <f t="shared" si="8"/>
        <v>01</v>
      </c>
      <c r="X59" t="str">
        <f t="shared" si="7"/>
        <v/>
      </c>
    </row>
    <row r="60" spans="1:24">
      <c r="B60" t="str">
        <f t="shared" si="0"/>
        <v/>
      </c>
      <c r="R60">
        <f t="shared" si="4"/>
        <v>2</v>
      </c>
      <c r="S60">
        <f t="shared" si="5"/>
        <v>1</v>
      </c>
      <c r="T60">
        <f t="shared" si="6"/>
        <v>1</v>
      </c>
      <c r="U60" t="str">
        <f t="shared" si="8"/>
        <v>02</v>
      </c>
      <c r="V60" t="str">
        <f t="shared" si="8"/>
        <v>01</v>
      </c>
      <c r="W60" t="str">
        <f t="shared" si="8"/>
        <v>01</v>
      </c>
      <c r="X60" t="str">
        <f t="shared" si="7"/>
        <v/>
      </c>
    </row>
    <row r="61" spans="1:24">
      <c r="B61" t="str">
        <f t="shared" si="0"/>
        <v/>
      </c>
      <c r="R61">
        <f t="shared" si="4"/>
        <v>2</v>
      </c>
      <c r="S61">
        <f t="shared" si="5"/>
        <v>1</v>
      </c>
      <c r="T61">
        <f t="shared" si="6"/>
        <v>1</v>
      </c>
      <c r="U61" t="str">
        <f t="shared" si="8"/>
        <v>02</v>
      </c>
      <c r="V61" t="str">
        <f t="shared" si="8"/>
        <v>01</v>
      </c>
      <c r="W61" t="str">
        <f t="shared" si="8"/>
        <v>01</v>
      </c>
      <c r="X61" t="str">
        <f t="shared" si="7"/>
        <v/>
      </c>
    </row>
    <row r="62" spans="1:24">
      <c r="B62" t="str">
        <f t="shared" si="0"/>
        <v/>
      </c>
      <c r="R62">
        <f t="shared" si="4"/>
        <v>2</v>
      </c>
      <c r="S62">
        <f t="shared" si="5"/>
        <v>1</v>
      </c>
      <c r="T62">
        <f t="shared" si="6"/>
        <v>1</v>
      </c>
      <c r="U62" t="str">
        <f t="shared" si="8"/>
        <v>02</v>
      </c>
      <c r="V62" t="str">
        <f t="shared" si="8"/>
        <v>01</v>
      </c>
      <c r="W62" t="str">
        <f t="shared" si="8"/>
        <v>01</v>
      </c>
      <c r="X62" t="str">
        <f t="shared" si="7"/>
        <v/>
      </c>
    </row>
    <row r="63" spans="1:24">
      <c r="B63" t="str">
        <f t="shared" si="0"/>
        <v/>
      </c>
      <c r="R63">
        <f t="shared" si="4"/>
        <v>2</v>
      </c>
      <c r="S63">
        <f t="shared" si="5"/>
        <v>1</v>
      </c>
      <c r="T63">
        <f t="shared" si="6"/>
        <v>1</v>
      </c>
      <c r="U63" t="str">
        <f t="shared" si="8"/>
        <v>02</v>
      </c>
      <c r="V63" t="str">
        <f t="shared" si="8"/>
        <v>01</v>
      </c>
      <c r="W63" t="str">
        <f t="shared" si="8"/>
        <v>01</v>
      </c>
      <c r="X63" t="str">
        <f t="shared" si="7"/>
        <v/>
      </c>
    </row>
    <row r="64" spans="1:24">
      <c r="B64" t="str">
        <f t="shared" si="0"/>
        <v/>
      </c>
      <c r="R64">
        <f t="shared" si="4"/>
        <v>2</v>
      </c>
      <c r="S64">
        <f t="shared" si="5"/>
        <v>1</v>
      </c>
      <c r="T64">
        <f t="shared" si="6"/>
        <v>1</v>
      </c>
      <c r="U64" t="str">
        <f t="shared" si="8"/>
        <v>02</v>
      </c>
      <c r="V64" t="str">
        <f t="shared" si="8"/>
        <v>01</v>
      </c>
      <c r="W64" t="str">
        <f t="shared" si="8"/>
        <v>01</v>
      </c>
      <c r="X64" t="str">
        <f t="shared" si="7"/>
        <v/>
      </c>
    </row>
    <row r="65" spans="2:24">
      <c r="B65" t="str">
        <f t="shared" si="0"/>
        <v/>
      </c>
      <c r="R65">
        <f t="shared" si="4"/>
        <v>2</v>
      </c>
      <c r="S65">
        <f t="shared" si="5"/>
        <v>1</v>
      </c>
      <c r="T65">
        <f t="shared" si="6"/>
        <v>1</v>
      </c>
      <c r="U65" t="str">
        <f t="shared" si="8"/>
        <v>02</v>
      </c>
      <c r="V65" t="str">
        <f t="shared" si="8"/>
        <v>01</v>
      </c>
      <c r="W65" t="str">
        <f t="shared" si="8"/>
        <v>01</v>
      </c>
      <c r="X65" t="str">
        <f t="shared" si="7"/>
        <v/>
      </c>
    </row>
    <row r="66" spans="2:24">
      <c r="B66" t="str">
        <f t="shared" si="0"/>
        <v/>
      </c>
      <c r="R66">
        <f t="shared" si="4"/>
        <v>2</v>
      </c>
      <c r="S66">
        <f t="shared" si="5"/>
        <v>1</v>
      </c>
      <c r="T66">
        <f t="shared" si="6"/>
        <v>1</v>
      </c>
      <c r="U66" t="str">
        <f t="shared" si="8"/>
        <v>02</v>
      </c>
      <c r="V66" t="str">
        <f t="shared" si="8"/>
        <v>01</v>
      </c>
      <c r="W66" t="str">
        <f t="shared" si="8"/>
        <v>01</v>
      </c>
      <c r="X66" t="str">
        <f t="shared" si="7"/>
        <v/>
      </c>
    </row>
    <row r="67" spans="2:24">
      <c r="B67" t="str">
        <f t="shared" si="0"/>
        <v/>
      </c>
      <c r="R67">
        <f t="shared" si="4"/>
        <v>2</v>
      </c>
      <c r="S67">
        <f t="shared" si="5"/>
        <v>1</v>
      </c>
      <c r="T67">
        <f t="shared" si="6"/>
        <v>1</v>
      </c>
      <c r="U67" t="str">
        <f t="shared" si="8"/>
        <v>02</v>
      </c>
      <c r="V67" t="str">
        <f t="shared" si="8"/>
        <v>01</v>
      </c>
      <c r="W67" t="str">
        <f t="shared" si="8"/>
        <v>01</v>
      </c>
      <c r="X67" t="str">
        <f t="shared" si="7"/>
        <v/>
      </c>
    </row>
    <row r="68" spans="2:24">
      <c r="B68" t="str">
        <f t="shared" si="0"/>
        <v/>
      </c>
      <c r="R68">
        <f t="shared" si="4"/>
        <v>2</v>
      </c>
      <c r="S68">
        <f t="shared" si="5"/>
        <v>1</v>
      </c>
      <c r="T68">
        <f t="shared" si="6"/>
        <v>1</v>
      </c>
      <c r="U68" t="str">
        <f t="shared" si="8"/>
        <v>02</v>
      </c>
      <c r="V68" t="str">
        <f t="shared" si="8"/>
        <v>01</v>
      </c>
      <c r="W68" t="str">
        <f t="shared" si="8"/>
        <v>01</v>
      </c>
      <c r="X68" t="str">
        <f t="shared" si="7"/>
        <v/>
      </c>
    </row>
    <row r="69" spans="2:24">
      <c r="B69" t="str">
        <f t="shared" si="0"/>
        <v/>
      </c>
      <c r="R69">
        <f t="shared" si="4"/>
        <v>2</v>
      </c>
      <c r="S69">
        <f t="shared" si="5"/>
        <v>1</v>
      </c>
      <c r="T69">
        <f t="shared" si="6"/>
        <v>1</v>
      </c>
      <c r="U69" t="str">
        <f t="shared" si="8"/>
        <v>02</v>
      </c>
      <c r="V69" t="str">
        <f t="shared" si="8"/>
        <v>01</v>
      </c>
      <c r="W69" t="str">
        <f t="shared" si="8"/>
        <v>01</v>
      </c>
      <c r="X69" t="str">
        <f t="shared" si="7"/>
        <v/>
      </c>
    </row>
    <row r="70" spans="2:24">
      <c r="B70" t="str">
        <f t="shared" si="0"/>
        <v/>
      </c>
      <c r="R70">
        <f t="shared" ref="R70:R133" si="9" xml:space="preserve"> IF(LEN($C70)&gt;0,R69+1,R69)</f>
        <v>2</v>
      </c>
      <c r="S70">
        <f t="shared" ref="S70:S133" si="10">IF(LEN($C70)&gt;0, 0, IF(LEN($D70)&gt;0,S69+ 1,S69))</f>
        <v>1</v>
      </c>
      <c r="T70">
        <f t="shared" ref="T70:T133" si="11">IF(COUNTA($C70:$D70)&gt;0, 0, IF(LEN($E70)&gt;0,T69+1,T69))</f>
        <v>1</v>
      </c>
      <c r="U70" t="str">
        <f t="shared" si="8"/>
        <v>02</v>
      </c>
      <c r="V70" t="str">
        <f t="shared" si="8"/>
        <v>01</v>
      </c>
      <c r="W70" t="str">
        <f t="shared" si="8"/>
        <v>01</v>
      </c>
      <c r="X70" t="str">
        <f t="shared" ref="X70:X133" si="12">IF(COUNTA($C70:$E70)=0, "", CONCATENATE("PISC.", U70, IF(LEN($C70)&gt;0,"", CONCATENATE(".", V70, IF(LEN($D70)&gt;0,"",IF(LEN($E70)&gt;0,CONCATENATE(".",W70)))))))</f>
        <v/>
      </c>
    </row>
    <row r="71" spans="2:24">
      <c r="B71" t="str">
        <f t="shared" si="0"/>
        <v/>
      </c>
      <c r="R71">
        <f t="shared" si="9"/>
        <v>2</v>
      </c>
      <c r="S71">
        <f t="shared" si="10"/>
        <v>1</v>
      </c>
      <c r="T71">
        <f t="shared" si="11"/>
        <v>1</v>
      </c>
      <c r="U71" t="str">
        <f t="shared" si="8"/>
        <v>02</v>
      </c>
      <c r="V71" t="str">
        <f t="shared" si="8"/>
        <v>01</v>
      </c>
      <c r="W71" t="str">
        <f t="shared" si="8"/>
        <v>01</v>
      </c>
      <c r="X71" t="str">
        <f t="shared" si="12"/>
        <v/>
      </c>
    </row>
    <row r="72" spans="2:24">
      <c r="B72" t="str">
        <f t="shared" si="0"/>
        <v/>
      </c>
      <c r="R72">
        <f t="shared" si="9"/>
        <v>2</v>
      </c>
      <c r="S72">
        <f t="shared" si="10"/>
        <v>1</v>
      </c>
      <c r="T72">
        <f t="shared" si="11"/>
        <v>1</v>
      </c>
      <c r="U72" t="str">
        <f t="shared" si="8"/>
        <v>02</v>
      </c>
      <c r="V72" t="str">
        <f t="shared" si="8"/>
        <v>01</v>
      </c>
      <c r="W72" t="str">
        <f t="shared" si="8"/>
        <v>01</v>
      </c>
      <c r="X72" t="str">
        <f t="shared" si="12"/>
        <v/>
      </c>
    </row>
    <row r="73" spans="2:24">
      <c r="B73" t="str">
        <f t="shared" si="0"/>
        <v/>
      </c>
      <c r="R73">
        <f t="shared" si="9"/>
        <v>2</v>
      </c>
      <c r="S73">
        <f t="shared" si="10"/>
        <v>1</v>
      </c>
      <c r="T73">
        <f t="shared" si="11"/>
        <v>1</v>
      </c>
      <c r="U73" t="str">
        <f t="shared" si="8"/>
        <v>02</v>
      </c>
      <c r="V73" t="str">
        <f t="shared" si="8"/>
        <v>01</v>
      </c>
      <c r="W73" t="str">
        <f t="shared" si="8"/>
        <v>01</v>
      </c>
      <c r="X73" t="str">
        <f t="shared" si="12"/>
        <v/>
      </c>
    </row>
    <row r="74" spans="2:24">
      <c r="B74" t="str">
        <f t="shared" si="0"/>
        <v/>
      </c>
      <c r="R74">
        <f t="shared" si="9"/>
        <v>2</v>
      </c>
      <c r="S74">
        <f t="shared" si="10"/>
        <v>1</v>
      </c>
      <c r="T74">
        <f t="shared" si="11"/>
        <v>1</v>
      </c>
      <c r="U74" t="str">
        <f t="shared" si="8"/>
        <v>02</v>
      </c>
      <c r="V74" t="str">
        <f t="shared" si="8"/>
        <v>01</v>
      </c>
      <c r="W74" t="str">
        <f t="shared" si="8"/>
        <v>01</v>
      </c>
      <c r="X74" t="str">
        <f t="shared" si="12"/>
        <v/>
      </c>
    </row>
    <row r="75" spans="2:24">
      <c r="B75" t="str">
        <f t="shared" si="0"/>
        <v/>
      </c>
      <c r="R75">
        <f t="shared" si="9"/>
        <v>2</v>
      </c>
      <c r="S75">
        <f t="shared" si="10"/>
        <v>1</v>
      </c>
      <c r="T75">
        <f t="shared" si="11"/>
        <v>1</v>
      </c>
      <c r="U75" t="str">
        <f t="shared" si="8"/>
        <v>02</v>
      </c>
      <c r="V75" t="str">
        <f t="shared" si="8"/>
        <v>01</v>
      </c>
      <c r="W75" t="str">
        <f t="shared" si="8"/>
        <v>01</v>
      </c>
      <c r="X75" t="str">
        <f t="shared" si="12"/>
        <v/>
      </c>
    </row>
    <row r="76" spans="2:24">
      <c r="B76" t="str">
        <f t="shared" si="0"/>
        <v/>
      </c>
      <c r="R76">
        <f t="shared" si="9"/>
        <v>2</v>
      </c>
      <c r="S76">
        <f t="shared" si="10"/>
        <v>1</v>
      </c>
      <c r="T76">
        <f t="shared" si="11"/>
        <v>1</v>
      </c>
      <c r="U76" t="str">
        <f t="shared" si="8"/>
        <v>02</v>
      </c>
      <c r="V76" t="str">
        <f t="shared" si="8"/>
        <v>01</v>
      </c>
      <c r="W76" t="str">
        <f t="shared" si="8"/>
        <v>01</v>
      </c>
      <c r="X76" t="str">
        <f t="shared" si="12"/>
        <v/>
      </c>
    </row>
    <row r="77" spans="2:24">
      <c r="B77" t="str">
        <f t="shared" si="0"/>
        <v/>
      </c>
      <c r="R77">
        <f t="shared" si="9"/>
        <v>2</v>
      </c>
      <c r="S77">
        <f t="shared" si="10"/>
        <v>1</v>
      </c>
      <c r="T77">
        <f t="shared" si="11"/>
        <v>1</v>
      </c>
      <c r="U77" t="str">
        <f t="shared" si="8"/>
        <v>02</v>
      </c>
      <c r="V77" t="str">
        <f t="shared" si="8"/>
        <v>01</v>
      </c>
      <c r="W77" t="str">
        <f t="shared" si="8"/>
        <v>01</v>
      </c>
      <c r="X77" t="str">
        <f t="shared" si="12"/>
        <v/>
      </c>
    </row>
    <row r="78" spans="2:24">
      <c r="B78" t="str">
        <f t="shared" si="0"/>
        <v/>
      </c>
      <c r="R78">
        <f t="shared" si="9"/>
        <v>2</v>
      </c>
      <c r="S78">
        <f t="shared" si="10"/>
        <v>1</v>
      </c>
      <c r="T78">
        <f t="shared" si="11"/>
        <v>1</v>
      </c>
      <c r="U78" t="str">
        <f t="shared" si="8"/>
        <v>02</v>
      </c>
      <c r="V78" t="str">
        <f t="shared" si="8"/>
        <v>01</v>
      </c>
      <c r="W78" t="str">
        <f t="shared" si="8"/>
        <v>01</v>
      </c>
      <c r="X78" t="str">
        <f t="shared" si="12"/>
        <v/>
      </c>
    </row>
    <row r="79" spans="2:24">
      <c r="B79" t="str">
        <f t="shared" si="0"/>
        <v/>
      </c>
      <c r="R79">
        <f t="shared" si="9"/>
        <v>2</v>
      </c>
      <c r="S79">
        <f t="shared" si="10"/>
        <v>1</v>
      </c>
      <c r="T79">
        <f t="shared" si="11"/>
        <v>1</v>
      </c>
      <c r="U79" t="str">
        <f t="shared" si="8"/>
        <v>02</v>
      </c>
      <c r="V79" t="str">
        <f t="shared" si="8"/>
        <v>01</v>
      </c>
      <c r="W79" t="str">
        <f t="shared" si="8"/>
        <v>01</v>
      </c>
      <c r="X79" t="str">
        <f t="shared" si="12"/>
        <v/>
      </c>
    </row>
    <row r="80" spans="2:24">
      <c r="B80" t="str">
        <f t="shared" si="0"/>
        <v/>
      </c>
      <c r="R80">
        <f t="shared" si="9"/>
        <v>2</v>
      </c>
      <c r="S80">
        <f t="shared" si="10"/>
        <v>1</v>
      </c>
      <c r="T80">
        <f t="shared" si="11"/>
        <v>1</v>
      </c>
      <c r="U80" t="str">
        <f t="shared" si="8"/>
        <v>02</v>
      </c>
      <c r="V80" t="str">
        <f t="shared" si="8"/>
        <v>01</v>
      </c>
      <c r="W80" t="str">
        <f t="shared" si="8"/>
        <v>01</v>
      </c>
      <c r="X80" t="str">
        <f t="shared" si="12"/>
        <v/>
      </c>
    </row>
    <row r="81" spans="2:24">
      <c r="B81" t="str">
        <f t="shared" si="0"/>
        <v/>
      </c>
      <c r="R81">
        <f t="shared" si="9"/>
        <v>2</v>
      </c>
      <c r="S81">
        <f t="shared" si="10"/>
        <v>1</v>
      </c>
      <c r="T81">
        <f t="shared" si="11"/>
        <v>1</v>
      </c>
      <c r="U81" t="str">
        <f t="shared" si="8"/>
        <v>02</v>
      </c>
      <c r="V81" t="str">
        <f t="shared" si="8"/>
        <v>01</v>
      </c>
      <c r="W81" t="str">
        <f t="shared" si="8"/>
        <v>01</v>
      </c>
      <c r="X81" t="str">
        <f t="shared" si="12"/>
        <v/>
      </c>
    </row>
    <row r="82" spans="2:24">
      <c r="B82" t="str">
        <f t="shared" si="0"/>
        <v/>
      </c>
      <c r="R82">
        <f t="shared" si="9"/>
        <v>2</v>
      </c>
      <c r="S82">
        <f t="shared" si="10"/>
        <v>1</v>
      </c>
      <c r="T82">
        <f t="shared" si="11"/>
        <v>1</v>
      </c>
      <c r="U82" t="str">
        <f t="shared" si="8"/>
        <v>02</v>
      </c>
      <c r="V82" t="str">
        <f t="shared" si="8"/>
        <v>01</v>
      </c>
      <c r="W82" t="str">
        <f t="shared" si="8"/>
        <v>01</v>
      </c>
      <c r="X82" t="str">
        <f t="shared" si="12"/>
        <v/>
      </c>
    </row>
    <row r="83" spans="2:24">
      <c r="B83" t="str">
        <f t="shared" si="0"/>
        <v/>
      </c>
      <c r="R83">
        <f t="shared" si="9"/>
        <v>2</v>
      </c>
      <c r="S83">
        <f t="shared" si="10"/>
        <v>1</v>
      </c>
      <c r="T83">
        <f t="shared" si="11"/>
        <v>1</v>
      </c>
      <c r="U83" t="str">
        <f t="shared" si="8"/>
        <v>02</v>
      </c>
      <c r="V83" t="str">
        <f t="shared" si="8"/>
        <v>01</v>
      </c>
      <c r="W83" t="str">
        <f t="shared" si="8"/>
        <v>01</v>
      </c>
      <c r="X83" t="str">
        <f t="shared" si="12"/>
        <v/>
      </c>
    </row>
    <row r="84" spans="2:24">
      <c r="B84" t="str">
        <f t="shared" si="0"/>
        <v/>
      </c>
      <c r="R84">
        <f t="shared" si="9"/>
        <v>2</v>
      </c>
      <c r="S84">
        <f t="shared" si="10"/>
        <v>1</v>
      </c>
      <c r="T84">
        <f t="shared" si="11"/>
        <v>1</v>
      </c>
      <c r="U84" t="str">
        <f t="shared" si="8"/>
        <v>02</v>
      </c>
      <c r="V84" t="str">
        <f t="shared" si="8"/>
        <v>01</v>
      </c>
      <c r="W84" t="str">
        <f t="shared" si="8"/>
        <v>01</v>
      </c>
      <c r="X84" t="str">
        <f t="shared" si="12"/>
        <v/>
      </c>
    </row>
    <row r="85" spans="2:24">
      <c r="B85" t="str">
        <f t="shared" si="0"/>
        <v/>
      </c>
      <c r="R85">
        <f t="shared" si="9"/>
        <v>2</v>
      </c>
      <c r="S85">
        <f t="shared" si="10"/>
        <v>1</v>
      </c>
      <c r="T85">
        <f t="shared" si="11"/>
        <v>1</v>
      </c>
      <c r="U85" t="str">
        <f t="shared" ref="U85:W148" si="13">IF(R85&lt;10, CONCATENATE("0", R85), R85)</f>
        <v>02</v>
      </c>
      <c r="V85" t="str">
        <f t="shared" si="13"/>
        <v>01</v>
      </c>
      <c r="W85" t="str">
        <f t="shared" si="13"/>
        <v>01</v>
      </c>
      <c r="X85" t="str">
        <f t="shared" si="12"/>
        <v/>
      </c>
    </row>
    <row r="86" spans="2:24">
      <c r="B86" t="str">
        <f t="shared" si="0"/>
        <v/>
      </c>
      <c r="R86">
        <f t="shared" si="9"/>
        <v>2</v>
      </c>
      <c r="S86">
        <f t="shared" si="10"/>
        <v>1</v>
      </c>
      <c r="T86">
        <f t="shared" si="11"/>
        <v>1</v>
      </c>
      <c r="U86" t="str">
        <f t="shared" si="13"/>
        <v>02</v>
      </c>
      <c r="V86" t="str">
        <f t="shared" si="13"/>
        <v>01</v>
      </c>
      <c r="W86" t="str">
        <f t="shared" si="13"/>
        <v>01</v>
      </c>
      <c r="X86" t="str">
        <f t="shared" si="12"/>
        <v/>
      </c>
    </row>
    <row r="87" spans="2:24">
      <c r="B87" t="str">
        <f t="shared" si="0"/>
        <v/>
      </c>
      <c r="R87">
        <f t="shared" si="9"/>
        <v>2</v>
      </c>
      <c r="S87">
        <f t="shared" si="10"/>
        <v>1</v>
      </c>
      <c r="T87">
        <f t="shared" si="11"/>
        <v>1</v>
      </c>
      <c r="U87" t="str">
        <f t="shared" si="13"/>
        <v>02</v>
      </c>
      <c r="V87" t="str">
        <f t="shared" si="13"/>
        <v>01</v>
      </c>
      <c r="W87" t="str">
        <f t="shared" si="13"/>
        <v>01</v>
      </c>
      <c r="X87" t="str">
        <f t="shared" si="12"/>
        <v/>
      </c>
    </row>
    <row r="88" spans="2:24">
      <c r="B88" t="str">
        <f t="shared" si="0"/>
        <v/>
      </c>
      <c r="R88">
        <f t="shared" si="9"/>
        <v>2</v>
      </c>
      <c r="S88">
        <f t="shared" si="10"/>
        <v>1</v>
      </c>
      <c r="T88">
        <f t="shared" si="11"/>
        <v>1</v>
      </c>
      <c r="U88" t="str">
        <f t="shared" si="13"/>
        <v>02</v>
      </c>
      <c r="V88" t="str">
        <f t="shared" si="13"/>
        <v>01</v>
      </c>
      <c r="W88" t="str">
        <f t="shared" si="13"/>
        <v>01</v>
      </c>
      <c r="X88" t="str">
        <f t="shared" si="12"/>
        <v/>
      </c>
    </row>
    <row r="89" spans="2:24">
      <c r="B89" t="str">
        <f t="shared" ref="B89:B152" si="14">X89</f>
        <v/>
      </c>
      <c r="R89">
        <f t="shared" si="9"/>
        <v>2</v>
      </c>
      <c r="S89">
        <f t="shared" si="10"/>
        <v>1</v>
      </c>
      <c r="T89">
        <f t="shared" si="11"/>
        <v>1</v>
      </c>
      <c r="U89" t="str">
        <f t="shared" si="13"/>
        <v>02</v>
      </c>
      <c r="V89" t="str">
        <f t="shared" si="13"/>
        <v>01</v>
      </c>
      <c r="W89" t="str">
        <f t="shared" si="13"/>
        <v>01</v>
      </c>
      <c r="X89" t="str">
        <f t="shared" si="12"/>
        <v/>
      </c>
    </row>
    <row r="90" spans="2:24">
      <c r="B90" t="str">
        <f t="shared" si="14"/>
        <v/>
      </c>
      <c r="R90">
        <f t="shared" si="9"/>
        <v>2</v>
      </c>
      <c r="S90">
        <f t="shared" si="10"/>
        <v>1</v>
      </c>
      <c r="T90">
        <f t="shared" si="11"/>
        <v>1</v>
      </c>
      <c r="U90" t="str">
        <f t="shared" si="13"/>
        <v>02</v>
      </c>
      <c r="V90" t="str">
        <f t="shared" si="13"/>
        <v>01</v>
      </c>
      <c r="W90" t="str">
        <f t="shared" si="13"/>
        <v>01</v>
      </c>
      <c r="X90" t="str">
        <f t="shared" si="12"/>
        <v/>
      </c>
    </row>
    <row r="91" spans="2:24">
      <c r="B91" t="str">
        <f t="shared" si="14"/>
        <v/>
      </c>
      <c r="R91">
        <f t="shared" si="9"/>
        <v>2</v>
      </c>
      <c r="S91">
        <f t="shared" si="10"/>
        <v>1</v>
      </c>
      <c r="T91">
        <f t="shared" si="11"/>
        <v>1</v>
      </c>
      <c r="U91" t="str">
        <f t="shared" si="13"/>
        <v>02</v>
      </c>
      <c r="V91" t="str">
        <f t="shared" si="13"/>
        <v>01</v>
      </c>
      <c r="W91" t="str">
        <f t="shared" si="13"/>
        <v>01</v>
      </c>
      <c r="X91" t="str">
        <f t="shared" si="12"/>
        <v/>
      </c>
    </row>
    <row r="92" spans="2:24">
      <c r="B92" t="str">
        <f t="shared" si="14"/>
        <v/>
      </c>
      <c r="R92">
        <f t="shared" si="9"/>
        <v>2</v>
      </c>
      <c r="S92">
        <f t="shared" si="10"/>
        <v>1</v>
      </c>
      <c r="T92">
        <f t="shared" si="11"/>
        <v>1</v>
      </c>
      <c r="U92" t="str">
        <f t="shared" si="13"/>
        <v>02</v>
      </c>
      <c r="V92" t="str">
        <f t="shared" si="13"/>
        <v>01</v>
      </c>
      <c r="W92" t="str">
        <f t="shared" si="13"/>
        <v>01</v>
      </c>
      <c r="X92" t="str">
        <f t="shared" si="12"/>
        <v/>
      </c>
    </row>
    <row r="93" spans="2:24">
      <c r="B93" t="str">
        <f t="shared" si="14"/>
        <v/>
      </c>
      <c r="R93">
        <f t="shared" si="9"/>
        <v>2</v>
      </c>
      <c r="S93">
        <f t="shared" si="10"/>
        <v>1</v>
      </c>
      <c r="T93">
        <f t="shared" si="11"/>
        <v>1</v>
      </c>
      <c r="U93" t="str">
        <f t="shared" si="13"/>
        <v>02</v>
      </c>
      <c r="V93" t="str">
        <f t="shared" si="13"/>
        <v>01</v>
      </c>
      <c r="W93" t="str">
        <f t="shared" si="13"/>
        <v>01</v>
      </c>
      <c r="X93" t="str">
        <f t="shared" si="12"/>
        <v/>
      </c>
    </row>
    <row r="94" spans="2:24">
      <c r="B94" t="str">
        <f t="shared" si="14"/>
        <v/>
      </c>
      <c r="R94">
        <f t="shared" si="9"/>
        <v>2</v>
      </c>
      <c r="S94">
        <f t="shared" si="10"/>
        <v>1</v>
      </c>
      <c r="T94">
        <f t="shared" si="11"/>
        <v>1</v>
      </c>
      <c r="U94" t="str">
        <f t="shared" si="13"/>
        <v>02</v>
      </c>
      <c r="V94" t="str">
        <f t="shared" si="13"/>
        <v>01</v>
      </c>
      <c r="W94" t="str">
        <f t="shared" si="13"/>
        <v>01</v>
      </c>
      <c r="X94" t="str">
        <f t="shared" si="12"/>
        <v/>
      </c>
    </row>
    <row r="95" spans="2:24">
      <c r="B95" t="str">
        <f t="shared" si="14"/>
        <v/>
      </c>
      <c r="R95">
        <f t="shared" si="9"/>
        <v>2</v>
      </c>
      <c r="S95">
        <f t="shared" si="10"/>
        <v>1</v>
      </c>
      <c r="T95">
        <f t="shared" si="11"/>
        <v>1</v>
      </c>
      <c r="U95" t="str">
        <f t="shared" si="13"/>
        <v>02</v>
      </c>
      <c r="V95" t="str">
        <f t="shared" si="13"/>
        <v>01</v>
      </c>
      <c r="W95" t="str">
        <f t="shared" si="13"/>
        <v>01</v>
      </c>
      <c r="X95" t="str">
        <f t="shared" si="12"/>
        <v/>
      </c>
    </row>
    <row r="96" spans="2:24">
      <c r="B96" t="str">
        <f t="shared" si="14"/>
        <v/>
      </c>
      <c r="R96">
        <f t="shared" si="9"/>
        <v>2</v>
      </c>
      <c r="S96">
        <f t="shared" si="10"/>
        <v>1</v>
      </c>
      <c r="T96">
        <f t="shared" si="11"/>
        <v>1</v>
      </c>
      <c r="U96" t="str">
        <f t="shared" si="13"/>
        <v>02</v>
      </c>
      <c r="V96" t="str">
        <f t="shared" si="13"/>
        <v>01</v>
      </c>
      <c r="W96" t="str">
        <f t="shared" si="13"/>
        <v>01</v>
      </c>
      <c r="X96" t="str">
        <f t="shared" si="12"/>
        <v/>
      </c>
    </row>
    <row r="97" spans="2:24">
      <c r="B97" t="str">
        <f t="shared" si="14"/>
        <v/>
      </c>
      <c r="R97">
        <f t="shared" si="9"/>
        <v>2</v>
      </c>
      <c r="S97">
        <f t="shared" si="10"/>
        <v>1</v>
      </c>
      <c r="T97">
        <f t="shared" si="11"/>
        <v>1</v>
      </c>
      <c r="U97" t="str">
        <f t="shared" si="13"/>
        <v>02</v>
      </c>
      <c r="V97" t="str">
        <f t="shared" si="13"/>
        <v>01</v>
      </c>
      <c r="W97" t="str">
        <f t="shared" si="13"/>
        <v>01</v>
      </c>
      <c r="X97" t="str">
        <f t="shared" si="12"/>
        <v/>
      </c>
    </row>
    <row r="98" spans="2:24">
      <c r="B98" t="str">
        <f t="shared" si="14"/>
        <v/>
      </c>
      <c r="R98">
        <f t="shared" si="9"/>
        <v>2</v>
      </c>
      <c r="S98">
        <f t="shared" si="10"/>
        <v>1</v>
      </c>
      <c r="T98">
        <f t="shared" si="11"/>
        <v>1</v>
      </c>
      <c r="U98" t="str">
        <f t="shared" si="13"/>
        <v>02</v>
      </c>
      <c r="V98" t="str">
        <f t="shared" si="13"/>
        <v>01</v>
      </c>
      <c r="W98" t="str">
        <f t="shared" si="13"/>
        <v>01</v>
      </c>
      <c r="X98" t="str">
        <f t="shared" si="12"/>
        <v/>
      </c>
    </row>
    <row r="99" spans="2:24">
      <c r="B99" t="str">
        <f t="shared" si="14"/>
        <v/>
      </c>
      <c r="R99">
        <f t="shared" si="9"/>
        <v>2</v>
      </c>
      <c r="S99">
        <f t="shared" si="10"/>
        <v>1</v>
      </c>
      <c r="T99">
        <f t="shared" si="11"/>
        <v>1</v>
      </c>
      <c r="U99" t="str">
        <f t="shared" si="13"/>
        <v>02</v>
      </c>
      <c r="V99" t="str">
        <f t="shared" si="13"/>
        <v>01</v>
      </c>
      <c r="W99" t="str">
        <f t="shared" si="13"/>
        <v>01</v>
      </c>
      <c r="X99" t="str">
        <f t="shared" si="12"/>
        <v/>
      </c>
    </row>
    <row r="100" spans="2:24">
      <c r="B100" t="str">
        <f t="shared" si="14"/>
        <v/>
      </c>
      <c r="R100">
        <f t="shared" si="9"/>
        <v>2</v>
      </c>
      <c r="S100">
        <f t="shared" si="10"/>
        <v>1</v>
      </c>
      <c r="T100">
        <f t="shared" si="11"/>
        <v>1</v>
      </c>
      <c r="U100" t="str">
        <f t="shared" si="13"/>
        <v>02</v>
      </c>
      <c r="V100" t="str">
        <f t="shared" si="13"/>
        <v>01</v>
      </c>
      <c r="W100" t="str">
        <f t="shared" si="13"/>
        <v>01</v>
      </c>
      <c r="X100" t="str">
        <f t="shared" si="12"/>
        <v/>
      </c>
    </row>
    <row r="101" spans="2:24">
      <c r="B101" t="str">
        <f t="shared" si="14"/>
        <v/>
      </c>
      <c r="R101">
        <f t="shared" si="9"/>
        <v>2</v>
      </c>
      <c r="S101">
        <f t="shared" si="10"/>
        <v>1</v>
      </c>
      <c r="T101">
        <f t="shared" si="11"/>
        <v>1</v>
      </c>
      <c r="U101" t="str">
        <f t="shared" si="13"/>
        <v>02</v>
      </c>
      <c r="V101" t="str">
        <f t="shared" si="13"/>
        <v>01</v>
      </c>
      <c r="W101" t="str">
        <f t="shared" si="13"/>
        <v>01</v>
      </c>
      <c r="X101" t="str">
        <f t="shared" si="12"/>
        <v/>
      </c>
    </row>
    <row r="102" spans="2:24">
      <c r="B102" t="str">
        <f t="shared" si="14"/>
        <v/>
      </c>
      <c r="R102">
        <f t="shared" si="9"/>
        <v>2</v>
      </c>
      <c r="S102">
        <f t="shared" si="10"/>
        <v>1</v>
      </c>
      <c r="T102">
        <f t="shared" si="11"/>
        <v>1</v>
      </c>
      <c r="U102" t="str">
        <f t="shared" si="13"/>
        <v>02</v>
      </c>
      <c r="V102" t="str">
        <f t="shared" si="13"/>
        <v>01</v>
      </c>
      <c r="W102" t="str">
        <f t="shared" si="13"/>
        <v>01</v>
      </c>
      <c r="X102" t="str">
        <f t="shared" si="12"/>
        <v/>
      </c>
    </row>
    <row r="103" spans="2:24">
      <c r="B103" t="str">
        <f t="shared" si="14"/>
        <v/>
      </c>
      <c r="R103">
        <f t="shared" si="9"/>
        <v>2</v>
      </c>
      <c r="S103">
        <f t="shared" si="10"/>
        <v>1</v>
      </c>
      <c r="T103">
        <f t="shared" si="11"/>
        <v>1</v>
      </c>
      <c r="U103" t="str">
        <f t="shared" si="13"/>
        <v>02</v>
      </c>
      <c r="V103" t="str">
        <f t="shared" si="13"/>
        <v>01</v>
      </c>
      <c r="W103" t="str">
        <f t="shared" si="13"/>
        <v>01</v>
      </c>
      <c r="X103" t="str">
        <f t="shared" si="12"/>
        <v/>
      </c>
    </row>
    <row r="104" spans="2:24">
      <c r="B104" t="str">
        <f t="shared" si="14"/>
        <v/>
      </c>
      <c r="R104">
        <f t="shared" si="9"/>
        <v>2</v>
      </c>
      <c r="S104">
        <f t="shared" si="10"/>
        <v>1</v>
      </c>
      <c r="T104">
        <f t="shared" si="11"/>
        <v>1</v>
      </c>
      <c r="U104" t="str">
        <f t="shared" si="13"/>
        <v>02</v>
      </c>
      <c r="V104" t="str">
        <f t="shared" si="13"/>
        <v>01</v>
      </c>
      <c r="W104" t="str">
        <f t="shared" si="13"/>
        <v>01</v>
      </c>
      <c r="X104" t="str">
        <f t="shared" si="12"/>
        <v/>
      </c>
    </row>
    <row r="105" spans="2:24">
      <c r="B105" t="str">
        <f t="shared" si="14"/>
        <v/>
      </c>
      <c r="R105">
        <f t="shared" si="9"/>
        <v>2</v>
      </c>
      <c r="S105">
        <f t="shared" si="10"/>
        <v>1</v>
      </c>
      <c r="T105">
        <f t="shared" si="11"/>
        <v>1</v>
      </c>
      <c r="U105" t="str">
        <f t="shared" si="13"/>
        <v>02</v>
      </c>
      <c r="V105" t="str">
        <f t="shared" si="13"/>
        <v>01</v>
      </c>
      <c r="W105" t="str">
        <f t="shared" si="13"/>
        <v>01</v>
      </c>
      <c r="X105" t="str">
        <f t="shared" si="12"/>
        <v/>
      </c>
    </row>
    <row r="106" spans="2:24">
      <c r="B106" t="str">
        <f t="shared" si="14"/>
        <v/>
      </c>
      <c r="R106">
        <f t="shared" si="9"/>
        <v>2</v>
      </c>
      <c r="S106">
        <f t="shared" si="10"/>
        <v>1</v>
      </c>
      <c r="T106">
        <f t="shared" si="11"/>
        <v>1</v>
      </c>
      <c r="U106" t="str">
        <f t="shared" si="13"/>
        <v>02</v>
      </c>
      <c r="V106" t="str">
        <f t="shared" si="13"/>
        <v>01</v>
      </c>
      <c r="W106" t="str">
        <f t="shared" si="13"/>
        <v>01</v>
      </c>
      <c r="X106" t="str">
        <f t="shared" si="12"/>
        <v/>
      </c>
    </row>
    <row r="107" spans="2:24">
      <c r="B107" t="str">
        <f t="shared" si="14"/>
        <v/>
      </c>
      <c r="R107">
        <f t="shared" si="9"/>
        <v>2</v>
      </c>
      <c r="S107">
        <f t="shared" si="10"/>
        <v>1</v>
      </c>
      <c r="T107">
        <f t="shared" si="11"/>
        <v>1</v>
      </c>
      <c r="U107" t="str">
        <f t="shared" si="13"/>
        <v>02</v>
      </c>
      <c r="V107" t="str">
        <f t="shared" si="13"/>
        <v>01</v>
      </c>
      <c r="W107" t="str">
        <f t="shared" si="13"/>
        <v>01</v>
      </c>
      <c r="X107" t="str">
        <f t="shared" si="12"/>
        <v/>
      </c>
    </row>
    <row r="108" spans="2:24">
      <c r="B108" t="str">
        <f t="shared" si="14"/>
        <v/>
      </c>
      <c r="R108">
        <f t="shared" si="9"/>
        <v>2</v>
      </c>
      <c r="S108">
        <f t="shared" si="10"/>
        <v>1</v>
      </c>
      <c r="T108">
        <f t="shared" si="11"/>
        <v>1</v>
      </c>
      <c r="U108" t="str">
        <f t="shared" si="13"/>
        <v>02</v>
      </c>
      <c r="V108" t="str">
        <f t="shared" si="13"/>
        <v>01</v>
      </c>
      <c r="W108" t="str">
        <f t="shared" si="13"/>
        <v>01</v>
      </c>
      <c r="X108" t="str">
        <f t="shared" si="12"/>
        <v/>
      </c>
    </row>
    <row r="109" spans="2:24">
      <c r="B109" t="str">
        <f t="shared" si="14"/>
        <v/>
      </c>
      <c r="R109">
        <f t="shared" si="9"/>
        <v>2</v>
      </c>
      <c r="S109">
        <f t="shared" si="10"/>
        <v>1</v>
      </c>
      <c r="T109">
        <f t="shared" si="11"/>
        <v>1</v>
      </c>
      <c r="U109" t="str">
        <f t="shared" si="13"/>
        <v>02</v>
      </c>
      <c r="V109" t="str">
        <f t="shared" si="13"/>
        <v>01</v>
      </c>
      <c r="W109" t="str">
        <f t="shared" si="13"/>
        <v>01</v>
      </c>
      <c r="X109" t="str">
        <f t="shared" si="12"/>
        <v/>
      </c>
    </row>
    <row r="110" spans="2:24">
      <c r="B110" t="str">
        <f t="shared" si="14"/>
        <v/>
      </c>
      <c r="R110">
        <f t="shared" si="9"/>
        <v>2</v>
      </c>
      <c r="S110">
        <f t="shared" si="10"/>
        <v>1</v>
      </c>
      <c r="T110">
        <f t="shared" si="11"/>
        <v>1</v>
      </c>
      <c r="U110" t="str">
        <f t="shared" si="13"/>
        <v>02</v>
      </c>
      <c r="V110" t="str">
        <f t="shared" si="13"/>
        <v>01</v>
      </c>
      <c r="W110" t="str">
        <f t="shared" si="13"/>
        <v>01</v>
      </c>
      <c r="X110" t="str">
        <f t="shared" si="12"/>
        <v/>
      </c>
    </row>
    <row r="111" spans="2:24">
      <c r="B111" t="str">
        <f t="shared" si="14"/>
        <v/>
      </c>
      <c r="R111">
        <f t="shared" si="9"/>
        <v>2</v>
      </c>
      <c r="S111">
        <f t="shared" si="10"/>
        <v>1</v>
      </c>
      <c r="T111">
        <f t="shared" si="11"/>
        <v>1</v>
      </c>
      <c r="U111" t="str">
        <f t="shared" si="13"/>
        <v>02</v>
      </c>
      <c r="V111" t="str">
        <f t="shared" si="13"/>
        <v>01</v>
      </c>
      <c r="W111" t="str">
        <f t="shared" si="13"/>
        <v>01</v>
      </c>
      <c r="X111" t="str">
        <f t="shared" si="12"/>
        <v/>
      </c>
    </row>
    <row r="112" spans="2:24">
      <c r="B112" t="str">
        <f t="shared" si="14"/>
        <v/>
      </c>
      <c r="R112">
        <f t="shared" si="9"/>
        <v>2</v>
      </c>
      <c r="S112">
        <f t="shared" si="10"/>
        <v>1</v>
      </c>
      <c r="T112">
        <f t="shared" si="11"/>
        <v>1</v>
      </c>
      <c r="U112" t="str">
        <f t="shared" si="13"/>
        <v>02</v>
      </c>
      <c r="V112" t="str">
        <f t="shared" si="13"/>
        <v>01</v>
      </c>
      <c r="W112" t="str">
        <f t="shared" si="13"/>
        <v>01</v>
      </c>
      <c r="X112" t="str">
        <f t="shared" si="12"/>
        <v/>
      </c>
    </row>
    <row r="113" spans="2:24">
      <c r="B113" t="str">
        <f t="shared" si="14"/>
        <v/>
      </c>
      <c r="R113">
        <f t="shared" si="9"/>
        <v>2</v>
      </c>
      <c r="S113">
        <f t="shared" si="10"/>
        <v>1</v>
      </c>
      <c r="T113">
        <f t="shared" si="11"/>
        <v>1</v>
      </c>
      <c r="U113" t="str">
        <f t="shared" si="13"/>
        <v>02</v>
      </c>
      <c r="V113" t="str">
        <f t="shared" si="13"/>
        <v>01</v>
      </c>
      <c r="W113" t="str">
        <f t="shared" si="13"/>
        <v>01</v>
      </c>
      <c r="X113" t="str">
        <f t="shared" si="12"/>
        <v/>
      </c>
    </row>
    <row r="114" spans="2:24">
      <c r="B114" t="str">
        <f t="shared" si="14"/>
        <v/>
      </c>
      <c r="R114">
        <f t="shared" si="9"/>
        <v>2</v>
      </c>
      <c r="S114">
        <f t="shared" si="10"/>
        <v>1</v>
      </c>
      <c r="T114">
        <f t="shared" si="11"/>
        <v>1</v>
      </c>
      <c r="U114" t="str">
        <f t="shared" si="13"/>
        <v>02</v>
      </c>
      <c r="V114" t="str">
        <f t="shared" si="13"/>
        <v>01</v>
      </c>
      <c r="W114" t="str">
        <f t="shared" si="13"/>
        <v>01</v>
      </c>
      <c r="X114" t="str">
        <f t="shared" si="12"/>
        <v/>
      </c>
    </row>
    <row r="115" spans="2:24">
      <c r="B115" t="str">
        <f t="shared" si="14"/>
        <v/>
      </c>
      <c r="R115">
        <f t="shared" si="9"/>
        <v>2</v>
      </c>
      <c r="S115">
        <f t="shared" si="10"/>
        <v>1</v>
      </c>
      <c r="T115">
        <f t="shared" si="11"/>
        <v>1</v>
      </c>
      <c r="U115" t="str">
        <f t="shared" si="13"/>
        <v>02</v>
      </c>
      <c r="V115" t="str">
        <f t="shared" si="13"/>
        <v>01</v>
      </c>
      <c r="W115" t="str">
        <f t="shared" si="13"/>
        <v>01</v>
      </c>
      <c r="X115" t="str">
        <f t="shared" si="12"/>
        <v/>
      </c>
    </row>
    <row r="116" spans="2:24">
      <c r="B116" t="str">
        <f t="shared" si="14"/>
        <v/>
      </c>
      <c r="R116">
        <f t="shared" si="9"/>
        <v>2</v>
      </c>
      <c r="S116">
        <f t="shared" si="10"/>
        <v>1</v>
      </c>
      <c r="T116">
        <f t="shared" si="11"/>
        <v>1</v>
      </c>
      <c r="U116" t="str">
        <f t="shared" si="13"/>
        <v>02</v>
      </c>
      <c r="V116" t="str">
        <f t="shared" si="13"/>
        <v>01</v>
      </c>
      <c r="W116" t="str">
        <f t="shared" si="13"/>
        <v>01</v>
      </c>
      <c r="X116" t="str">
        <f t="shared" si="12"/>
        <v/>
      </c>
    </row>
    <row r="117" spans="2:24">
      <c r="B117" t="str">
        <f t="shared" si="14"/>
        <v/>
      </c>
      <c r="R117">
        <f t="shared" si="9"/>
        <v>2</v>
      </c>
      <c r="S117">
        <f t="shared" si="10"/>
        <v>1</v>
      </c>
      <c r="T117">
        <f t="shared" si="11"/>
        <v>1</v>
      </c>
      <c r="U117" t="str">
        <f t="shared" si="13"/>
        <v>02</v>
      </c>
      <c r="V117" t="str">
        <f t="shared" si="13"/>
        <v>01</v>
      </c>
      <c r="W117" t="str">
        <f t="shared" si="13"/>
        <v>01</v>
      </c>
      <c r="X117" t="str">
        <f t="shared" si="12"/>
        <v/>
      </c>
    </row>
    <row r="118" spans="2:24">
      <c r="B118" t="str">
        <f t="shared" si="14"/>
        <v/>
      </c>
      <c r="R118">
        <f t="shared" si="9"/>
        <v>2</v>
      </c>
      <c r="S118">
        <f t="shared" si="10"/>
        <v>1</v>
      </c>
      <c r="T118">
        <f t="shared" si="11"/>
        <v>1</v>
      </c>
      <c r="U118" t="str">
        <f t="shared" si="13"/>
        <v>02</v>
      </c>
      <c r="V118" t="str">
        <f t="shared" si="13"/>
        <v>01</v>
      </c>
      <c r="W118" t="str">
        <f t="shared" si="13"/>
        <v>01</v>
      </c>
      <c r="X118" t="str">
        <f t="shared" si="12"/>
        <v/>
      </c>
    </row>
    <row r="119" spans="2:24">
      <c r="B119" t="str">
        <f t="shared" si="14"/>
        <v/>
      </c>
      <c r="R119">
        <f t="shared" si="9"/>
        <v>2</v>
      </c>
      <c r="S119">
        <f t="shared" si="10"/>
        <v>1</v>
      </c>
      <c r="T119">
        <f t="shared" si="11"/>
        <v>1</v>
      </c>
      <c r="U119" t="str">
        <f t="shared" si="13"/>
        <v>02</v>
      </c>
      <c r="V119" t="str">
        <f t="shared" si="13"/>
        <v>01</v>
      </c>
      <c r="W119" t="str">
        <f t="shared" si="13"/>
        <v>01</v>
      </c>
      <c r="X119" t="str">
        <f t="shared" si="12"/>
        <v/>
      </c>
    </row>
    <row r="120" spans="2:24">
      <c r="B120" t="str">
        <f t="shared" si="14"/>
        <v/>
      </c>
      <c r="R120">
        <f t="shared" si="9"/>
        <v>2</v>
      </c>
      <c r="S120">
        <f t="shared" si="10"/>
        <v>1</v>
      </c>
      <c r="T120">
        <f t="shared" si="11"/>
        <v>1</v>
      </c>
      <c r="U120" t="str">
        <f t="shared" si="13"/>
        <v>02</v>
      </c>
      <c r="V120" t="str">
        <f t="shared" si="13"/>
        <v>01</v>
      </c>
      <c r="W120" t="str">
        <f t="shared" si="13"/>
        <v>01</v>
      </c>
      <c r="X120" t="str">
        <f t="shared" si="12"/>
        <v/>
      </c>
    </row>
    <row r="121" spans="2:24">
      <c r="B121" t="str">
        <f t="shared" si="14"/>
        <v/>
      </c>
      <c r="R121">
        <f t="shared" si="9"/>
        <v>2</v>
      </c>
      <c r="S121">
        <f t="shared" si="10"/>
        <v>1</v>
      </c>
      <c r="T121">
        <f t="shared" si="11"/>
        <v>1</v>
      </c>
      <c r="U121" t="str">
        <f t="shared" si="13"/>
        <v>02</v>
      </c>
      <c r="V121" t="str">
        <f t="shared" si="13"/>
        <v>01</v>
      </c>
      <c r="W121" t="str">
        <f t="shared" si="13"/>
        <v>01</v>
      </c>
      <c r="X121" t="str">
        <f t="shared" si="12"/>
        <v/>
      </c>
    </row>
    <row r="122" spans="2:24">
      <c r="B122" t="str">
        <f t="shared" si="14"/>
        <v/>
      </c>
      <c r="R122">
        <f t="shared" si="9"/>
        <v>2</v>
      </c>
      <c r="S122">
        <f t="shared" si="10"/>
        <v>1</v>
      </c>
      <c r="T122">
        <f t="shared" si="11"/>
        <v>1</v>
      </c>
      <c r="U122" t="str">
        <f t="shared" si="13"/>
        <v>02</v>
      </c>
      <c r="V122" t="str">
        <f t="shared" si="13"/>
        <v>01</v>
      </c>
      <c r="W122" t="str">
        <f t="shared" si="13"/>
        <v>01</v>
      </c>
      <c r="X122" t="str">
        <f t="shared" si="12"/>
        <v/>
      </c>
    </row>
    <row r="123" spans="2:24">
      <c r="B123" t="str">
        <f t="shared" si="14"/>
        <v/>
      </c>
      <c r="R123">
        <f t="shared" si="9"/>
        <v>2</v>
      </c>
      <c r="S123">
        <f t="shared" si="10"/>
        <v>1</v>
      </c>
      <c r="T123">
        <f t="shared" si="11"/>
        <v>1</v>
      </c>
      <c r="U123" t="str">
        <f t="shared" si="13"/>
        <v>02</v>
      </c>
      <c r="V123" t="str">
        <f t="shared" si="13"/>
        <v>01</v>
      </c>
      <c r="W123" t="str">
        <f t="shared" si="13"/>
        <v>01</v>
      </c>
      <c r="X123" t="str">
        <f t="shared" si="12"/>
        <v/>
      </c>
    </row>
    <row r="124" spans="2:24">
      <c r="B124" t="str">
        <f t="shared" si="14"/>
        <v/>
      </c>
      <c r="R124">
        <f t="shared" si="9"/>
        <v>2</v>
      </c>
      <c r="S124">
        <f t="shared" si="10"/>
        <v>1</v>
      </c>
      <c r="T124">
        <f t="shared" si="11"/>
        <v>1</v>
      </c>
      <c r="U124" t="str">
        <f t="shared" si="13"/>
        <v>02</v>
      </c>
      <c r="V124" t="str">
        <f t="shared" si="13"/>
        <v>01</v>
      </c>
      <c r="W124" t="str">
        <f t="shared" si="13"/>
        <v>01</v>
      </c>
      <c r="X124" t="str">
        <f t="shared" si="12"/>
        <v/>
      </c>
    </row>
    <row r="125" spans="2:24">
      <c r="B125" t="str">
        <f t="shared" si="14"/>
        <v/>
      </c>
      <c r="R125">
        <f t="shared" si="9"/>
        <v>2</v>
      </c>
      <c r="S125">
        <f t="shared" si="10"/>
        <v>1</v>
      </c>
      <c r="T125">
        <f t="shared" si="11"/>
        <v>1</v>
      </c>
      <c r="U125" t="str">
        <f t="shared" si="13"/>
        <v>02</v>
      </c>
      <c r="V125" t="str">
        <f t="shared" si="13"/>
        <v>01</v>
      </c>
      <c r="W125" t="str">
        <f t="shared" si="13"/>
        <v>01</v>
      </c>
      <c r="X125" t="str">
        <f t="shared" si="12"/>
        <v/>
      </c>
    </row>
    <row r="126" spans="2:24">
      <c r="B126" t="str">
        <f t="shared" si="14"/>
        <v/>
      </c>
      <c r="R126">
        <f t="shared" si="9"/>
        <v>2</v>
      </c>
      <c r="S126">
        <f t="shared" si="10"/>
        <v>1</v>
      </c>
      <c r="T126">
        <f t="shared" si="11"/>
        <v>1</v>
      </c>
      <c r="U126" t="str">
        <f t="shared" si="13"/>
        <v>02</v>
      </c>
      <c r="V126" t="str">
        <f t="shared" si="13"/>
        <v>01</v>
      </c>
      <c r="W126" t="str">
        <f t="shared" si="13"/>
        <v>01</v>
      </c>
      <c r="X126" t="str">
        <f t="shared" si="12"/>
        <v/>
      </c>
    </row>
    <row r="127" spans="2:24">
      <c r="B127" t="str">
        <f t="shared" si="14"/>
        <v/>
      </c>
      <c r="R127">
        <f t="shared" si="9"/>
        <v>2</v>
      </c>
      <c r="S127">
        <f t="shared" si="10"/>
        <v>1</v>
      </c>
      <c r="T127">
        <f t="shared" si="11"/>
        <v>1</v>
      </c>
      <c r="U127" t="str">
        <f t="shared" si="13"/>
        <v>02</v>
      </c>
      <c r="V127" t="str">
        <f t="shared" si="13"/>
        <v>01</v>
      </c>
      <c r="W127" t="str">
        <f t="shared" si="13"/>
        <v>01</v>
      </c>
      <c r="X127" t="str">
        <f t="shared" si="12"/>
        <v/>
      </c>
    </row>
    <row r="128" spans="2:24">
      <c r="B128" t="str">
        <f t="shared" si="14"/>
        <v/>
      </c>
      <c r="R128">
        <f t="shared" si="9"/>
        <v>2</v>
      </c>
      <c r="S128">
        <f t="shared" si="10"/>
        <v>1</v>
      </c>
      <c r="T128">
        <f t="shared" si="11"/>
        <v>1</v>
      </c>
      <c r="U128" t="str">
        <f t="shared" si="13"/>
        <v>02</v>
      </c>
      <c r="V128" t="str">
        <f t="shared" si="13"/>
        <v>01</v>
      </c>
      <c r="W128" t="str">
        <f t="shared" si="13"/>
        <v>01</v>
      </c>
      <c r="X128" t="str">
        <f t="shared" si="12"/>
        <v/>
      </c>
    </row>
    <row r="129" spans="2:24">
      <c r="B129" t="str">
        <f t="shared" si="14"/>
        <v/>
      </c>
      <c r="R129">
        <f t="shared" si="9"/>
        <v>2</v>
      </c>
      <c r="S129">
        <f t="shared" si="10"/>
        <v>1</v>
      </c>
      <c r="T129">
        <f t="shared" si="11"/>
        <v>1</v>
      </c>
      <c r="U129" t="str">
        <f t="shared" si="13"/>
        <v>02</v>
      </c>
      <c r="V129" t="str">
        <f t="shared" si="13"/>
        <v>01</v>
      </c>
      <c r="W129" t="str">
        <f t="shared" si="13"/>
        <v>01</v>
      </c>
      <c r="X129" t="str">
        <f t="shared" si="12"/>
        <v/>
      </c>
    </row>
    <row r="130" spans="2:24">
      <c r="B130" t="str">
        <f t="shared" si="14"/>
        <v/>
      </c>
      <c r="R130">
        <f t="shared" si="9"/>
        <v>2</v>
      </c>
      <c r="S130">
        <f t="shared" si="10"/>
        <v>1</v>
      </c>
      <c r="T130">
        <f t="shared" si="11"/>
        <v>1</v>
      </c>
      <c r="U130" t="str">
        <f t="shared" si="13"/>
        <v>02</v>
      </c>
      <c r="V130" t="str">
        <f t="shared" si="13"/>
        <v>01</v>
      </c>
      <c r="W130" t="str">
        <f t="shared" si="13"/>
        <v>01</v>
      </c>
      <c r="X130" t="str">
        <f t="shared" si="12"/>
        <v/>
      </c>
    </row>
    <row r="131" spans="2:24">
      <c r="B131" t="str">
        <f t="shared" si="14"/>
        <v/>
      </c>
      <c r="R131">
        <f t="shared" si="9"/>
        <v>2</v>
      </c>
      <c r="S131">
        <f t="shared" si="10"/>
        <v>1</v>
      </c>
      <c r="T131">
        <f t="shared" si="11"/>
        <v>1</v>
      </c>
      <c r="U131" t="str">
        <f t="shared" si="13"/>
        <v>02</v>
      </c>
      <c r="V131" t="str">
        <f t="shared" si="13"/>
        <v>01</v>
      </c>
      <c r="W131" t="str">
        <f t="shared" si="13"/>
        <v>01</v>
      </c>
      <c r="X131" t="str">
        <f t="shared" si="12"/>
        <v/>
      </c>
    </row>
    <row r="132" spans="2:24">
      <c r="B132" t="str">
        <f t="shared" si="14"/>
        <v/>
      </c>
      <c r="R132">
        <f t="shared" si="9"/>
        <v>2</v>
      </c>
      <c r="S132">
        <f t="shared" si="10"/>
        <v>1</v>
      </c>
      <c r="T132">
        <f t="shared" si="11"/>
        <v>1</v>
      </c>
      <c r="U132" t="str">
        <f t="shared" si="13"/>
        <v>02</v>
      </c>
      <c r="V132" t="str">
        <f t="shared" si="13"/>
        <v>01</v>
      </c>
      <c r="W132" t="str">
        <f t="shared" si="13"/>
        <v>01</v>
      </c>
      <c r="X132" t="str">
        <f t="shared" si="12"/>
        <v/>
      </c>
    </row>
    <row r="133" spans="2:24">
      <c r="B133" t="str">
        <f t="shared" si="14"/>
        <v/>
      </c>
      <c r="R133">
        <f t="shared" si="9"/>
        <v>2</v>
      </c>
      <c r="S133">
        <f t="shared" si="10"/>
        <v>1</v>
      </c>
      <c r="T133">
        <f t="shared" si="11"/>
        <v>1</v>
      </c>
      <c r="U133" t="str">
        <f t="shared" si="13"/>
        <v>02</v>
      </c>
      <c r="V133" t="str">
        <f t="shared" si="13"/>
        <v>01</v>
      </c>
      <c r="W133" t="str">
        <f t="shared" si="13"/>
        <v>01</v>
      </c>
      <c r="X133" t="str">
        <f t="shared" si="12"/>
        <v/>
      </c>
    </row>
    <row r="134" spans="2:24">
      <c r="B134" t="str">
        <f t="shared" si="14"/>
        <v/>
      </c>
      <c r="R134">
        <f t="shared" ref="R134:R197" si="15" xml:space="preserve"> IF(LEN($C134)&gt;0,R133+1,R133)</f>
        <v>2</v>
      </c>
      <c r="S134">
        <f t="shared" ref="S134:S197" si="16">IF(LEN($C134)&gt;0, 0, IF(LEN($D134)&gt;0,S133+ 1,S133))</f>
        <v>1</v>
      </c>
      <c r="T134">
        <f t="shared" ref="T134:T197" si="17">IF(COUNTA($C134:$D134)&gt;0, 0, IF(LEN($E134)&gt;0,T133+1,T133))</f>
        <v>1</v>
      </c>
      <c r="U134" t="str">
        <f t="shared" si="13"/>
        <v>02</v>
      </c>
      <c r="V134" t="str">
        <f t="shared" si="13"/>
        <v>01</v>
      </c>
      <c r="W134" t="str">
        <f t="shared" si="13"/>
        <v>01</v>
      </c>
      <c r="X134" t="str">
        <f t="shared" ref="X134:X197" si="18">IF(COUNTA($C134:$E134)=0, "", CONCATENATE("PISC.", U134, IF(LEN($C134)&gt;0,"", CONCATENATE(".", V134, IF(LEN($D134)&gt;0,"",IF(LEN($E134)&gt;0,CONCATENATE(".",W134)))))))</f>
        <v/>
      </c>
    </row>
    <row r="135" spans="2:24">
      <c r="B135" t="str">
        <f t="shared" si="14"/>
        <v/>
      </c>
      <c r="R135">
        <f t="shared" si="15"/>
        <v>2</v>
      </c>
      <c r="S135">
        <f t="shared" si="16"/>
        <v>1</v>
      </c>
      <c r="T135">
        <f t="shared" si="17"/>
        <v>1</v>
      </c>
      <c r="U135" t="str">
        <f t="shared" si="13"/>
        <v>02</v>
      </c>
      <c r="V135" t="str">
        <f t="shared" si="13"/>
        <v>01</v>
      </c>
      <c r="W135" t="str">
        <f t="shared" si="13"/>
        <v>01</v>
      </c>
      <c r="X135" t="str">
        <f t="shared" si="18"/>
        <v/>
      </c>
    </row>
    <row r="136" spans="2:24">
      <c r="B136" t="str">
        <f t="shared" si="14"/>
        <v/>
      </c>
      <c r="R136">
        <f t="shared" si="15"/>
        <v>2</v>
      </c>
      <c r="S136">
        <f t="shared" si="16"/>
        <v>1</v>
      </c>
      <c r="T136">
        <f t="shared" si="17"/>
        <v>1</v>
      </c>
      <c r="U136" t="str">
        <f t="shared" si="13"/>
        <v>02</v>
      </c>
      <c r="V136" t="str">
        <f t="shared" si="13"/>
        <v>01</v>
      </c>
      <c r="W136" t="str">
        <f t="shared" si="13"/>
        <v>01</v>
      </c>
      <c r="X136" t="str">
        <f t="shared" si="18"/>
        <v/>
      </c>
    </row>
    <row r="137" spans="2:24">
      <c r="B137" t="str">
        <f t="shared" si="14"/>
        <v/>
      </c>
      <c r="R137">
        <f t="shared" si="15"/>
        <v>2</v>
      </c>
      <c r="S137">
        <f t="shared" si="16"/>
        <v>1</v>
      </c>
      <c r="T137">
        <f t="shared" si="17"/>
        <v>1</v>
      </c>
      <c r="U137" t="str">
        <f t="shared" si="13"/>
        <v>02</v>
      </c>
      <c r="V137" t="str">
        <f t="shared" si="13"/>
        <v>01</v>
      </c>
      <c r="W137" t="str">
        <f t="shared" si="13"/>
        <v>01</v>
      </c>
      <c r="X137" t="str">
        <f t="shared" si="18"/>
        <v/>
      </c>
    </row>
    <row r="138" spans="2:24">
      <c r="B138" t="str">
        <f t="shared" si="14"/>
        <v/>
      </c>
      <c r="R138">
        <f t="shared" si="15"/>
        <v>2</v>
      </c>
      <c r="S138">
        <f t="shared" si="16"/>
        <v>1</v>
      </c>
      <c r="T138">
        <f t="shared" si="17"/>
        <v>1</v>
      </c>
      <c r="U138" t="str">
        <f t="shared" si="13"/>
        <v>02</v>
      </c>
      <c r="V138" t="str">
        <f t="shared" si="13"/>
        <v>01</v>
      </c>
      <c r="W138" t="str">
        <f t="shared" si="13"/>
        <v>01</v>
      </c>
      <c r="X138" t="str">
        <f t="shared" si="18"/>
        <v/>
      </c>
    </row>
    <row r="139" spans="2:24">
      <c r="B139" t="str">
        <f t="shared" si="14"/>
        <v/>
      </c>
      <c r="R139">
        <f t="shared" si="15"/>
        <v>2</v>
      </c>
      <c r="S139">
        <f t="shared" si="16"/>
        <v>1</v>
      </c>
      <c r="T139">
        <f t="shared" si="17"/>
        <v>1</v>
      </c>
      <c r="U139" t="str">
        <f t="shared" si="13"/>
        <v>02</v>
      </c>
      <c r="V139" t="str">
        <f t="shared" si="13"/>
        <v>01</v>
      </c>
      <c r="W139" t="str">
        <f t="shared" si="13"/>
        <v>01</v>
      </c>
      <c r="X139" t="str">
        <f t="shared" si="18"/>
        <v/>
      </c>
    </row>
    <row r="140" spans="2:24">
      <c r="B140" t="str">
        <f t="shared" si="14"/>
        <v/>
      </c>
      <c r="R140">
        <f t="shared" si="15"/>
        <v>2</v>
      </c>
      <c r="S140">
        <f t="shared" si="16"/>
        <v>1</v>
      </c>
      <c r="T140">
        <f t="shared" si="17"/>
        <v>1</v>
      </c>
      <c r="U140" t="str">
        <f t="shared" si="13"/>
        <v>02</v>
      </c>
      <c r="V140" t="str">
        <f t="shared" si="13"/>
        <v>01</v>
      </c>
      <c r="W140" t="str">
        <f t="shared" si="13"/>
        <v>01</v>
      </c>
      <c r="X140" t="str">
        <f t="shared" si="18"/>
        <v/>
      </c>
    </row>
    <row r="141" spans="2:24">
      <c r="B141" t="str">
        <f t="shared" si="14"/>
        <v/>
      </c>
      <c r="R141">
        <f t="shared" si="15"/>
        <v>2</v>
      </c>
      <c r="S141">
        <f t="shared" si="16"/>
        <v>1</v>
      </c>
      <c r="T141">
        <f t="shared" si="17"/>
        <v>1</v>
      </c>
      <c r="U141" t="str">
        <f t="shared" si="13"/>
        <v>02</v>
      </c>
      <c r="V141" t="str">
        <f t="shared" si="13"/>
        <v>01</v>
      </c>
      <c r="W141" t="str">
        <f t="shared" si="13"/>
        <v>01</v>
      </c>
      <c r="X141" t="str">
        <f t="shared" si="18"/>
        <v/>
      </c>
    </row>
    <row r="142" spans="2:24">
      <c r="B142" t="str">
        <f t="shared" si="14"/>
        <v/>
      </c>
      <c r="R142">
        <f t="shared" si="15"/>
        <v>2</v>
      </c>
      <c r="S142">
        <f t="shared" si="16"/>
        <v>1</v>
      </c>
      <c r="T142">
        <f t="shared" si="17"/>
        <v>1</v>
      </c>
      <c r="U142" t="str">
        <f t="shared" si="13"/>
        <v>02</v>
      </c>
      <c r="V142" t="str">
        <f t="shared" si="13"/>
        <v>01</v>
      </c>
      <c r="W142" t="str">
        <f t="shared" si="13"/>
        <v>01</v>
      </c>
      <c r="X142" t="str">
        <f t="shared" si="18"/>
        <v/>
      </c>
    </row>
    <row r="143" spans="2:24">
      <c r="B143" t="str">
        <f t="shared" si="14"/>
        <v/>
      </c>
      <c r="R143">
        <f t="shared" si="15"/>
        <v>2</v>
      </c>
      <c r="S143">
        <f t="shared" si="16"/>
        <v>1</v>
      </c>
      <c r="T143">
        <f t="shared" si="17"/>
        <v>1</v>
      </c>
      <c r="U143" t="str">
        <f t="shared" si="13"/>
        <v>02</v>
      </c>
      <c r="V143" t="str">
        <f t="shared" si="13"/>
        <v>01</v>
      </c>
      <c r="W143" t="str">
        <f t="shared" si="13"/>
        <v>01</v>
      </c>
      <c r="X143" t="str">
        <f t="shared" si="18"/>
        <v/>
      </c>
    </row>
    <row r="144" spans="2:24">
      <c r="B144" t="str">
        <f t="shared" si="14"/>
        <v/>
      </c>
      <c r="R144">
        <f t="shared" si="15"/>
        <v>2</v>
      </c>
      <c r="S144">
        <f t="shared" si="16"/>
        <v>1</v>
      </c>
      <c r="T144">
        <f t="shared" si="17"/>
        <v>1</v>
      </c>
      <c r="U144" t="str">
        <f t="shared" si="13"/>
        <v>02</v>
      </c>
      <c r="V144" t="str">
        <f t="shared" si="13"/>
        <v>01</v>
      </c>
      <c r="W144" t="str">
        <f t="shared" si="13"/>
        <v>01</v>
      </c>
      <c r="X144" t="str">
        <f t="shared" si="18"/>
        <v/>
      </c>
    </row>
    <row r="145" spans="2:24">
      <c r="B145" t="str">
        <f t="shared" si="14"/>
        <v/>
      </c>
      <c r="R145">
        <f t="shared" si="15"/>
        <v>2</v>
      </c>
      <c r="S145">
        <f t="shared" si="16"/>
        <v>1</v>
      </c>
      <c r="T145">
        <f t="shared" si="17"/>
        <v>1</v>
      </c>
      <c r="U145" t="str">
        <f t="shared" si="13"/>
        <v>02</v>
      </c>
      <c r="V145" t="str">
        <f t="shared" si="13"/>
        <v>01</v>
      </c>
      <c r="W145" t="str">
        <f t="shared" si="13"/>
        <v>01</v>
      </c>
      <c r="X145" t="str">
        <f t="shared" si="18"/>
        <v/>
      </c>
    </row>
    <row r="146" spans="2:24">
      <c r="B146" t="str">
        <f t="shared" si="14"/>
        <v/>
      </c>
      <c r="R146">
        <f t="shared" si="15"/>
        <v>2</v>
      </c>
      <c r="S146">
        <f t="shared" si="16"/>
        <v>1</v>
      </c>
      <c r="T146">
        <f t="shared" si="17"/>
        <v>1</v>
      </c>
      <c r="U146" t="str">
        <f t="shared" si="13"/>
        <v>02</v>
      </c>
      <c r="V146" t="str">
        <f t="shared" si="13"/>
        <v>01</v>
      </c>
      <c r="W146" t="str">
        <f t="shared" si="13"/>
        <v>01</v>
      </c>
      <c r="X146" t="str">
        <f t="shared" si="18"/>
        <v/>
      </c>
    </row>
    <row r="147" spans="2:24">
      <c r="B147" t="str">
        <f t="shared" si="14"/>
        <v/>
      </c>
      <c r="R147">
        <f t="shared" si="15"/>
        <v>2</v>
      </c>
      <c r="S147">
        <f t="shared" si="16"/>
        <v>1</v>
      </c>
      <c r="T147">
        <f t="shared" si="17"/>
        <v>1</v>
      </c>
      <c r="U147" t="str">
        <f t="shared" si="13"/>
        <v>02</v>
      </c>
      <c r="V147" t="str">
        <f t="shared" si="13"/>
        <v>01</v>
      </c>
      <c r="W147" t="str">
        <f t="shared" si="13"/>
        <v>01</v>
      </c>
      <c r="X147" t="str">
        <f t="shared" si="18"/>
        <v/>
      </c>
    </row>
    <row r="148" spans="2:24">
      <c r="B148" t="str">
        <f t="shared" si="14"/>
        <v/>
      </c>
      <c r="R148">
        <f t="shared" si="15"/>
        <v>2</v>
      </c>
      <c r="S148">
        <f t="shared" si="16"/>
        <v>1</v>
      </c>
      <c r="T148">
        <f t="shared" si="17"/>
        <v>1</v>
      </c>
      <c r="U148" t="str">
        <f t="shared" si="13"/>
        <v>02</v>
      </c>
      <c r="V148" t="str">
        <f t="shared" si="13"/>
        <v>01</v>
      </c>
      <c r="W148" t="str">
        <f t="shared" si="13"/>
        <v>01</v>
      </c>
      <c r="X148" t="str">
        <f t="shared" si="18"/>
        <v/>
      </c>
    </row>
    <row r="149" spans="2:24">
      <c r="B149" t="str">
        <f t="shared" si="14"/>
        <v/>
      </c>
      <c r="R149">
        <f t="shared" si="15"/>
        <v>2</v>
      </c>
      <c r="S149">
        <f t="shared" si="16"/>
        <v>1</v>
      </c>
      <c r="T149">
        <f t="shared" si="17"/>
        <v>1</v>
      </c>
      <c r="U149" t="str">
        <f t="shared" ref="U149:W204" si="19">IF(R149&lt;10, CONCATENATE("0", R149), R149)</f>
        <v>02</v>
      </c>
      <c r="V149" t="str">
        <f t="shared" si="19"/>
        <v>01</v>
      </c>
      <c r="W149" t="str">
        <f t="shared" si="19"/>
        <v>01</v>
      </c>
      <c r="X149" t="str">
        <f t="shared" si="18"/>
        <v/>
      </c>
    </row>
    <row r="150" spans="2:24">
      <c r="B150" t="str">
        <f t="shared" si="14"/>
        <v/>
      </c>
      <c r="R150">
        <f t="shared" si="15"/>
        <v>2</v>
      </c>
      <c r="S150">
        <f t="shared" si="16"/>
        <v>1</v>
      </c>
      <c r="T150">
        <f t="shared" si="17"/>
        <v>1</v>
      </c>
      <c r="U150" t="str">
        <f t="shared" si="19"/>
        <v>02</v>
      </c>
      <c r="V150" t="str">
        <f t="shared" si="19"/>
        <v>01</v>
      </c>
      <c r="W150" t="str">
        <f t="shared" si="19"/>
        <v>01</v>
      </c>
      <c r="X150" t="str">
        <f t="shared" si="18"/>
        <v/>
      </c>
    </row>
    <row r="151" spans="2:24">
      <c r="B151" t="str">
        <f t="shared" si="14"/>
        <v/>
      </c>
      <c r="R151">
        <f t="shared" si="15"/>
        <v>2</v>
      </c>
      <c r="S151">
        <f t="shared" si="16"/>
        <v>1</v>
      </c>
      <c r="T151">
        <f t="shared" si="17"/>
        <v>1</v>
      </c>
      <c r="U151" t="str">
        <f t="shared" si="19"/>
        <v>02</v>
      </c>
      <c r="V151" t="str">
        <f t="shared" si="19"/>
        <v>01</v>
      </c>
      <c r="W151" t="str">
        <f t="shared" si="19"/>
        <v>01</v>
      </c>
      <c r="X151" t="str">
        <f t="shared" si="18"/>
        <v/>
      </c>
    </row>
    <row r="152" spans="2:24">
      <c r="B152" t="str">
        <f t="shared" si="14"/>
        <v/>
      </c>
      <c r="R152">
        <f t="shared" si="15"/>
        <v>2</v>
      </c>
      <c r="S152">
        <f t="shared" si="16"/>
        <v>1</v>
      </c>
      <c r="T152">
        <f t="shared" si="17"/>
        <v>1</v>
      </c>
      <c r="U152" t="str">
        <f t="shared" si="19"/>
        <v>02</v>
      </c>
      <c r="V152" t="str">
        <f t="shared" si="19"/>
        <v>01</v>
      </c>
      <c r="W152" t="str">
        <f t="shared" si="19"/>
        <v>01</v>
      </c>
      <c r="X152" t="str">
        <f t="shared" si="18"/>
        <v/>
      </c>
    </row>
    <row r="153" spans="2:24">
      <c r="B153" t="str">
        <f t="shared" ref="B153:B204" si="20">X153</f>
        <v/>
      </c>
      <c r="R153">
        <f t="shared" si="15"/>
        <v>2</v>
      </c>
      <c r="S153">
        <f t="shared" si="16"/>
        <v>1</v>
      </c>
      <c r="T153">
        <f t="shared" si="17"/>
        <v>1</v>
      </c>
      <c r="U153" t="str">
        <f t="shared" si="19"/>
        <v>02</v>
      </c>
      <c r="V153" t="str">
        <f t="shared" si="19"/>
        <v>01</v>
      </c>
      <c r="W153" t="str">
        <f t="shared" si="19"/>
        <v>01</v>
      </c>
      <c r="X153" t="str">
        <f t="shared" si="18"/>
        <v/>
      </c>
    </row>
    <row r="154" spans="2:24">
      <c r="B154" t="str">
        <f t="shared" si="20"/>
        <v/>
      </c>
      <c r="R154">
        <f t="shared" si="15"/>
        <v>2</v>
      </c>
      <c r="S154">
        <f t="shared" si="16"/>
        <v>1</v>
      </c>
      <c r="T154">
        <f t="shared" si="17"/>
        <v>1</v>
      </c>
      <c r="U154" t="str">
        <f t="shared" si="19"/>
        <v>02</v>
      </c>
      <c r="V154" t="str">
        <f t="shared" si="19"/>
        <v>01</v>
      </c>
      <c r="W154" t="str">
        <f t="shared" si="19"/>
        <v>01</v>
      </c>
      <c r="X154" t="str">
        <f t="shared" si="18"/>
        <v/>
      </c>
    </row>
    <row r="155" spans="2:24">
      <c r="B155" t="str">
        <f t="shared" si="20"/>
        <v/>
      </c>
      <c r="R155">
        <f t="shared" si="15"/>
        <v>2</v>
      </c>
      <c r="S155">
        <f t="shared" si="16"/>
        <v>1</v>
      </c>
      <c r="T155">
        <f t="shared" si="17"/>
        <v>1</v>
      </c>
      <c r="U155" t="str">
        <f t="shared" si="19"/>
        <v>02</v>
      </c>
      <c r="V155" t="str">
        <f t="shared" si="19"/>
        <v>01</v>
      </c>
      <c r="W155" t="str">
        <f t="shared" si="19"/>
        <v>01</v>
      </c>
      <c r="X155" t="str">
        <f t="shared" si="18"/>
        <v/>
      </c>
    </row>
    <row r="156" spans="2:24">
      <c r="B156" t="str">
        <f t="shared" si="20"/>
        <v/>
      </c>
      <c r="R156">
        <f t="shared" si="15"/>
        <v>2</v>
      </c>
      <c r="S156">
        <f t="shared" si="16"/>
        <v>1</v>
      </c>
      <c r="T156">
        <f t="shared" si="17"/>
        <v>1</v>
      </c>
      <c r="U156" t="str">
        <f t="shared" si="19"/>
        <v>02</v>
      </c>
      <c r="V156" t="str">
        <f t="shared" si="19"/>
        <v>01</v>
      </c>
      <c r="W156" t="str">
        <f t="shared" si="19"/>
        <v>01</v>
      </c>
      <c r="X156" t="str">
        <f t="shared" si="18"/>
        <v/>
      </c>
    </row>
    <row r="157" spans="2:24">
      <c r="B157" t="str">
        <f t="shared" si="20"/>
        <v/>
      </c>
      <c r="R157">
        <f t="shared" si="15"/>
        <v>2</v>
      </c>
      <c r="S157">
        <f t="shared" si="16"/>
        <v>1</v>
      </c>
      <c r="T157">
        <f t="shared" si="17"/>
        <v>1</v>
      </c>
      <c r="U157" t="str">
        <f t="shared" si="19"/>
        <v>02</v>
      </c>
      <c r="V157" t="str">
        <f t="shared" si="19"/>
        <v>01</v>
      </c>
      <c r="W157" t="str">
        <f t="shared" si="19"/>
        <v>01</v>
      </c>
      <c r="X157" t="str">
        <f t="shared" si="18"/>
        <v/>
      </c>
    </row>
    <row r="158" spans="2:24">
      <c r="B158" t="str">
        <f t="shared" si="20"/>
        <v/>
      </c>
      <c r="R158">
        <f t="shared" si="15"/>
        <v>2</v>
      </c>
      <c r="S158">
        <f t="shared" si="16"/>
        <v>1</v>
      </c>
      <c r="T158">
        <f t="shared" si="17"/>
        <v>1</v>
      </c>
      <c r="U158" t="str">
        <f t="shared" si="19"/>
        <v>02</v>
      </c>
      <c r="V158" t="str">
        <f t="shared" si="19"/>
        <v>01</v>
      </c>
      <c r="W158" t="str">
        <f t="shared" si="19"/>
        <v>01</v>
      </c>
      <c r="X158" t="str">
        <f t="shared" si="18"/>
        <v/>
      </c>
    </row>
    <row r="159" spans="2:24">
      <c r="B159" t="str">
        <f t="shared" si="20"/>
        <v/>
      </c>
      <c r="R159">
        <f t="shared" si="15"/>
        <v>2</v>
      </c>
      <c r="S159">
        <f t="shared" si="16"/>
        <v>1</v>
      </c>
      <c r="T159">
        <f t="shared" si="17"/>
        <v>1</v>
      </c>
      <c r="U159" t="str">
        <f t="shared" si="19"/>
        <v>02</v>
      </c>
      <c r="V159" t="str">
        <f t="shared" si="19"/>
        <v>01</v>
      </c>
      <c r="W159" t="str">
        <f t="shared" si="19"/>
        <v>01</v>
      </c>
      <c r="X159" t="str">
        <f t="shared" si="18"/>
        <v/>
      </c>
    </row>
    <row r="160" spans="2:24">
      <c r="B160" t="str">
        <f t="shared" si="20"/>
        <v/>
      </c>
      <c r="R160">
        <f t="shared" si="15"/>
        <v>2</v>
      </c>
      <c r="S160">
        <f t="shared" si="16"/>
        <v>1</v>
      </c>
      <c r="T160">
        <f t="shared" si="17"/>
        <v>1</v>
      </c>
      <c r="U160" t="str">
        <f t="shared" si="19"/>
        <v>02</v>
      </c>
      <c r="V160" t="str">
        <f t="shared" si="19"/>
        <v>01</v>
      </c>
      <c r="W160" t="str">
        <f t="shared" si="19"/>
        <v>01</v>
      </c>
      <c r="X160" t="str">
        <f t="shared" si="18"/>
        <v/>
      </c>
    </row>
    <row r="161" spans="2:24">
      <c r="B161" t="str">
        <f t="shared" si="20"/>
        <v/>
      </c>
      <c r="R161">
        <f t="shared" si="15"/>
        <v>2</v>
      </c>
      <c r="S161">
        <f t="shared" si="16"/>
        <v>1</v>
      </c>
      <c r="T161">
        <f t="shared" si="17"/>
        <v>1</v>
      </c>
      <c r="U161" t="str">
        <f t="shared" si="19"/>
        <v>02</v>
      </c>
      <c r="V161" t="str">
        <f t="shared" si="19"/>
        <v>01</v>
      </c>
      <c r="W161" t="str">
        <f t="shared" si="19"/>
        <v>01</v>
      </c>
      <c r="X161" t="str">
        <f t="shared" si="18"/>
        <v/>
      </c>
    </row>
    <row r="162" spans="2:24">
      <c r="B162" t="str">
        <f t="shared" si="20"/>
        <v/>
      </c>
      <c r="R162">
        <f t="shared" si="15"/>
        <v>2</v>
      </c>
      <c r="S162">
        <f t="shared" si="16"/>
        <v>1</v>
      </c>
      <c r="T162">
        <f t="shared" si="17"/>
        <v>1</v>
      </c>
      <c r="U162" t="str">
        <f t="shared" si="19"/>
        <v>02</v>
      </c>
      <c r="V162" t="str">
        <f t="shared" si="19"/>
        <v>01</v>
      </c>
      <c r="W162" t="str">
        <f t="shared" si="19"/>
        <v>01</v>
      </c>
      <c r="X162" t="str">
        <f t="shared" si="18"/>
        <v/>
      </c>
    </row>
    <row r="163" spans="2:24">
      <c r="B163" t="str">
        <f t="shared" si="20"/>
        <v/>
      </c>
      <c r="R163">
        <f t="shared" si="15"/>
        <v>2</v>
      </c>
      <c r="S163">
        <f t="shared" si="16"/>
        <v>1</v>
      </c>
      <c r="T163">
        <f t="shared" si="17"/>
        <v>1</v>
      </c>
      <c r="U163" t="str">
        <f t="shared" si="19"/>
        <v>02</v>
      </c>
      <c r="V163" t="str">
        <f t="shared" si="19"/>
        <v>01</v>
      </c>
      <c r="W163" t="str">
        <f t="shared" si="19"/>
        <v>01</v>
      </c>
      <c r="X163" t="str">
        <f t="shared" si="18"/>
        <v/>
      </c>
    </row>
    <row r="164" spans="2:24">
      <c r="B164" t="str">
        <f t="shared" si="20"/>
        <v/>
      </c>
      <c r="R164">
        <f t="shared" si="15"/>
        <v>2</v>
      </c>
      <c r="S164">
        <f t="shared" si="16"/>
        <v>1</v>
      </c>
      <c r="T164">
        <f t="shared" si="17"/>
        <v>1</v>
      </c>
      <c r="U164" t="str">
        <f t="shared" si="19"/>
        <v>02</v>
      </c>
      <c r="V164" t="str">
        <f t="shared" si="19"/>
        <v>01</v>
      </c>
      <c r="W164" t="str">
        <f t="shared" si="19"/>
        <v>01</v>
      </c>
      <c r="X164" t="str">
        <f t="shared" si="18"/>
        <v/>
      </c>
    </row>
    <row r="165" spans="2:24">
      <c r="B165" t="str">
        <f t="shared" si="20"/>
        <v/>
      </c>
      <c r="R165">
        <f t="shared" si="15"/>
        <v>2</v>
      </c>
      <c r="S165">
        <f t="shared" si="16"/>
        <v>1</v>
      </c>
      <c r="T165">
        <f t="shared" si="17"/>
        <v>1</v>
      </c>
      <c r="U165" t="str">
        <f t="shared" si="19"/>
        <v>02</v>
      </c>
      <c r="V165" t="str">
        <f t="shared" si="19"/>
        <v>01</v>
      </c>
      <c r="W165" t="str">
        <f t="shared" si="19"/>
        <v>01</v>
      </c>
      <c r="X165" t="str">
        <f t="shared" si="18"/>
        <v/>
      </c>
    </row>
    <row r="166" spans="2:24">
      <c r="B166" t="str">
        <f t="shared" si="20"/>
        <v/>
      </c>
      <c r="R166">
        <f t="shared" si="15"/>
        <v>2</v>
      </c>
      <c r="S166">
        <f t="shared" si="16"/>
        <v>1</v>
      </c>
      <c r="T166">
        <f t="shared" si="17"/>
        <v>1</v>
      </c>
      <c r="U166" t="str">
        <f t="shared" si="19"/>
        <v>02</v>
      </c>
      <c r="V166" t="str">
        <f t="shared" si="19"/>
        <v>01</v>
      </c>
      <c r="W166" t="str">
        <f t="shared" si="19"/>
        <v>01</v>
      </c>
      <c r="X166" t="str">
        <f t="shared" si="18"/>
        <v/>
      </c>
    </row>
    <row r="167" spans="2:24">
      <c r="B167" t="str">
        <f t="shared" si="20"/>
        <v/>
      </c>
      <c r="R167">
        <f t="shared" si="15"/>
        <v>2</v>
      </c>
      <c r="S167">
        <f t="shared" si="16"/>
        <v>1</v>
      </c>
      <c r="T167">
        <f t="shared" si="17"/>
        <v>1</v>
      </c>
      <c r="U167" t="str">
        <f t="shared" si="19"/>
        <v>02</v>
      </c>
      <c r="V167" t="str">
        <f t="shared" si="19"/>
        <v>01</v>
      </c>
      <c r="W167" t="str">
        <f t="shared" si="19"/>
        <v>01</v>
      </c>
      <c r="X167" t="str">
        <f t="shared" si="18"/>
        <v/>
      </c>
    </row>
    <row r="168" spans="2:24">
      <c r="B168" t="str">
        <f t="shared" si="20"/>
        <v/>
      </c>
      <c r="R168">
        <f t="shared" si="15"/>
        <v>2</v>
      </c>
      <c r="S168">
        <f t="shared" si="16"/>
        <v>1</v>
      </c>
      <c r="T168">
        <f t="shared" si="17"/>
        <v>1</v>
      </c>
      <c r="U168" t="str">
        <f t="shared" si="19"/>
        <v>02</v>
      </c>
      <c r="V168" t="str">
        <f t="shared" si="19"/>
        <v>01</v>
      </c>
      <c r="W168" t="str">
        <f t="shared" si="19"/>
        <v>01</v>
      </c>
      <c r="X168" t="str">
        <f t="shared" si="18"/>
        <v/>
      </c>
    </row>
    <row r="169" spans="2:24">
      <c r="B169" t="str">
        <f t="shared" si="20"/>
        <v/>
      </c>
      <c r="R169">
        <f t="shared" si="15"/>
        <v>2</v>
      </c>
      <c r="S169">
        <f t="shared" si="16"/>
        <v>1</v>
      </c>
      <c r="T169">
        <f t="shared" si="17"/>
        <v>1</v>
      </c>
      <c r="U169" t="str">
        <f t="shared" si="19"/>
        <v>02</v>
      </c>
      <c r="V169" t="str">
        <f t="shared" si="19"/>
        <v>01</v>
      </c>
      <c r="W169" t="str">
        <f t="shared" si="19"/>
        <v>01</v>
      </c>
      <c r="X169" t="str">
        <f t="shared" si="18"/>
        <v/>
      </c>
    </row>
    <row r="170" spans="2:24">
      <c r="B170" t="str">
        <f t="shared" si="20"/>
        <v/>
      </c>
      <c r="R170">
        <f t="shared" si="15"/>
        <v>2</v>
      </c>
      <c r="S170">
        <f t="shared" si="16"/>
        <v>1</v>
      </c>
      <c r="T170">
        <f t="shared" si="17"/>
        <v>1</v>
      </c>
      <c r="U170" t="str">
        <f t="shared" si="19"/>
        <v>02</v>
      </c>
      <c r="V170" t="str">
        <f t="shared" si="19"/>
        <v>01</v>
      </c>
      <c r="W170" t="str">
        <f t="shared" si="19"/>
        <v>01</v>
      </c>
      <c r="X170" t="str">
        <f t="shared" si="18"/>
        <v/>
      </c>
    </row>
    <row r="171" spans="2:24">
      <c r="B171" t="str">
        <f t="shared" si="20"/>
        <v/>
      </c>
      <c r="R171">
        <f t="shared" si="15"/>
        <v>2</v>
      </c>
      <c r="S171">
        <f t="shared" si="16"/>
        <v>1</v>
      </c>
      <c r="T171">
        <f t="shared" si="17"/>
        <v>1</v>
      </c>
      <c r="U171" t="str">
        <f t="shared" si="19"/>
        <v>02</v>
      </c>
      <c r="V171" t="str">
        <f t="shared" si="19"/>
        <v>01</v>
      </c>
      <c r="W171" t="str">
        <f t="shared" si="19"/>
        <v>01</v>
      </c>
      <c r="X171" t="str">
        <f t="shared" si="18"/>
        <v/>
      </c>
    </row>
    <row r="172" spans="2:24">
      <c r="B172" t="str">
        <f t="shared" si="20"/>
        <v/>
      </c>
      <c r="R172">
        <f t="shared" si="15"/>
        <v>2</v>
      </c>
      <c r="S172">
        <f t="shared" si="16"/>
        <v>1</v>
      </c>
      <c r="T172">
        <f t="shared" si="17"/>
        <v>1</v>
      </c>
      <c r="U172" t="str">
        <f t="shared" si="19"/>
        <v>02</v>
      </c>
      <c r="V172" t="str">
        <f t="shared" si="19"/>
        <v>01</v>
      </c>
      <c r="W172" t="str">
        <f t="shared" si="19"/>
        <v>01</v>
      </c>
      <c r="X172" t="str">
        <f t="shared" si="18"/>
        <v/>
      </c>
    </row>
    <row r="173" spans="2:24">
      <c r="B173" t="str">
        <f t="shared" si="20"/>
        <v/>
      </c>
      <c r="R173">
        <f t="shared" si="15"/>
        <v>2</v>
      </c>
      <c r="S173">
        <f t="shared" si="16"/>
        <v>1</v>
      </c>
      <c r="T173">
        <f t="shared" si="17"/>
        <v>1</v>
      </c>
      <c r="U173" t="str">
        <f t="shared" si="19"/>
        <v>02</v>
      </c>
      <c r="V173" t="str">
        <f t="shared" si="19"/>
        <v>01</v>
      </c>
      <c r="W173" t="str">
        <f t="shared" si="19"/>
        <v>01</v>
      </c>
      <c r="X173" t="str">
        <f t="shared" si="18"/>
        <v/>
      </c>
    </row>
    <row r="174" spans="2:24">
      <c r="B174" t="str">
        <f t="shared" si="20"/>
        <v/>
      </c>
      <c r="R174">
        <f t="shared" si="15"/>
        <v>2</v>
      </c>
      <c r="S174">
        <f t="shared" si="16"/>
        <v>1</v>
      </c>
      <c r="T174">
        <f t="shared" si="17"/>
        <v>1</v>
      </c>
      <c r="U174" t="str">
        <f t="shared" si="19"/>
        <v>02</v>
      </c>
      <c r="V174" t="str">
        <f t="shared" si="19"/>
        <v>01</v>
      </c>
      <c r="W174" t="str">
        <f t="shared" si="19"/>
        <v>01</v>
      </c>
      <c r="X174" t="str">
        <f t="shared" si="18"/>
        <v/>
      </c>
    </row>
    <row r="175" spans="2:24">
      <c r="B175" t="str">
        <f t="shared" si="20"/>
        <v/>
      </c>
      <c r="R175">
        <f t="shared" si="15"/>
        <v>2</v>
      </c>
      <c r="S175">
        <f t="shared" si="16"/>
        <v>1</v>
      </c>
      <c r="T175">
        <f t="shared" si="17"/>
        <v>1</v>
      </c>
      <c r="U175" t="str">
        <f t="shared" si="19"/>
        <v>02</v>
      </c>
      <c r="V175" t="str">
        <f t="shared" si="19"/>
        <v>01</v>
      </c>
      <c r="W175" t="str">
        <f t="shared" si="19"/>
        <v>01</v>
      </c>
      <c r="X175" t="str">
        <f t="shared" si="18"/>
        <v/>
      </c>
    </row>
    <row r="176" spans="2:24">
      <c r="B176" t="str">
        <f t="shared" si="20"/>
        <v/>
      </c>
      <c r="R176">
        <f t="shared" si="15"/>
        <v>2</v>
      </c>
      <c r="S176">
        <f t="shared" si="16"/>
        <v>1</v>
      </c>
      <c r="T176">
        <f t="shared" si="17"/>
        <v>1</v>
      </c>
      <c r="U176" t="str">
        <f t="shared" si="19"/>
        <v>02</v>
      </c>
      <c r="V176" t="str">
        <f t="shared" si="19"/>
        <v>01</v>
      </c>
      <c r="W176" t="str">
        <f t="shared" si="19"/>
        <v>01</v>
      </c>
      <c r="X176" t="str">
        <f t="shared" si="18"/>
        <v/>
      </c>
    </row>
    <row r="177" spans="2:24">
      <c r="B177" t="str">
        <f t="shared" si="20"/>
        <v/>
      </c>
      <c r="R177">
        <f t="shared" si="15"/>
        <v>2</v>
      </c>
      <c r="S177">
        <f t="shared" si="16"/>
        <v>1</v>
      </c>
      <c r="T177">
        <f t="shared" si="17"/>
        <v>1</v>
      </c>
      <c r="U177" t="str">
        <f t="shared" si="19"/>
        <v>02</v>
      </c>
      <c r="V177" t="str">
        <f t="shared" si="19"/>
        <v>01</v>
      </c>
      <c r="W177" t="str">
        <f t="shared" si="19"/>
        <v>01</v>
      </c>
      <c r="X177" t="str">
        <f t="shared" si="18"/>
        <v/>
      </c>
    </row>
    <row r="178" spans="2:24">
      <c r="B178" t="str">
        <f t="shared" si="20"/>
        <v/>
      </c>
      <c r="R178">
        <f t="shared" si="15"/>
        <v>2</v>
      </c>
      <c r="S178">
        <f t="shared" si="16"/>
        <v>1</v>
      </c>
      <c r="T178">
        <f t="shared" si="17"/>
        <v>1</v>
      </c>
      <c r="U178" t="str">
        <f t="shared" si="19"/>
        <v>02</v>
      </c>
      <c r="V178" t="str">
        <f t="shared" si="19"/>
        <v>01</v>
      </c>
      <c r="W178" t="str">
        <f t="shared" si="19"/>
        <v>01</v>
      </c>
      <c r="X178" t="str">
        <f t="shared" si="18"/>
        <v/>
      </c>
    </row>
    <row r="179" spans="2:24">
      <c r="B179" t="str">
        <f t="shared" si="20"/>
        <v/>
      </c>
      <c r="R179">
        <f t="shared" si="15"/>
        <v>2</v>
      </c>
      <c r="S179">
        <f t="shared" si="16"/>
        <v>1</v>
      </c>
      <c r="T179">
        <f t="shared" si="17"/>
        <v>1</v>
      </c>
      <c r="U179" t="str">
        <f t="shared" si="19"/>
        <v>02</v>
      </c>
      <c r="V179" t="str">
        <f t="shared" si="19"/>
        <v>01</v>
      </c>
      <c r="W179" t="str">
        <f t="shared" si="19"/>
        <v>01</v>
      </c>
      <c r="X179" t="str">
        <f t="shared" si="18"/>
        <v/>
      </c>
    </row>
    <row r="180" spans="2:24">
      <c r="B180" t="str">
        <f t="shared" si="20"/>
        <v/>
      </c>
      <c r="R180">
        <f t="shared" si="15"/>
        <v>2</v>
      </c>
      <c r="S180">
        <f t="shared" si="16"/>
        <v>1</v>
      </c>
      <c r="T180">
        <f t="shared" si="17"/>
        <v>1</v>
      </c>
      <c r="U180" t="str">
        <f t="shared" si="19"/>
        <v>02</v>
      </c>
      <c r="V180" t="str">
        <f t="shared" si="19"/>
        <v>01</v>
      </c>
      <c r="W180" t="str">
        <f t="shared" si="19"/>
        <v>01</v>
      </c>
      <c r="X180" t="str">
        <f t="shared" si="18"/>
        <v/>
      </c>
    </row>
    <row r="181" spans="2:24">
      <c r="B181" t="str">
        <f t="shared" si="20"/>
        <v/>
      </c>
      <c r="R181">
        <f t="shared" si="15"/>
        <v>2</v>
      </c>
      <c r="S181">
        <f t="shared" si="16"/>
        <v>1</v>
      </c>
      <c r="T181">
        <f t="shared" si="17"/>
        <v>1</v>
      </c>
      <c r="U181" t="str">
        <f t="shared" si="19"/>
        <v>02</v>
      </c>
      <c r="V181" t="str">
        <f t="shared" si="19"/>
        <v>01</v>
      </c>
      <c r="W181" t="str">
        <f t="shared" si="19"/>
        <v>01</v>
      </c>
      <c r="X181" t="str">
        <f t="shared" si="18"/>
        <v/>
      </c>
    </row>
    <row r="182" spans="2:24">
      <c r="B182" t="str">
        <f t="shared" si="20"/>
        <v/>
      </c>
      <c r="R182">
        <f t="shared" si="15"/>
        <v>2</v>
      </c>
      <c r="S182">
        <f t="shared" si="16"/>
        <v>1</v>
      </c>
      <c r="T182">
        <f t="shared" si="17"/>
        <v>1</v>
      </c>
      <c r="U182" t="str">
        <f t="shared" si="19"/>
        <v>02</v>
      </c>
      <c r="V182" t="str">
        <f t="shared" si="19"/>
        <v>01</v>
      </c>
      <c r="W182" t="str">
        <f t="shared" si="19"/>
        <v>01</v>
      </c>
      <c r="X182" t="str">
        <f t="shared" si="18"/>
        <v/>
      </c>
    </row>
    <row r="183" spans="2:24">
      <c r="B183" t="str">
        <f t="shared" si="20"/>
        <v/>
      </c>
      <c r="R183">
        <f t="shared" si="15"/>
        <v>2</v>
      </c>
      <c r="S183">
        <f t="shared" si="16"/>
        <v>1</v>
      </c>
      <c r="T183">
        <f t="shared" si="17"/>
        <v>1</v>
      </c>
      <c r="U183" t="str">
        <f t="shared" si="19"/>
        <v>02</v>
      </c>
      <c r="V183" t="str">
        <f t="shared" si="19"/>
        <v>01</v>
      </c>
      <c r="W183" t="str">
        <f t="shared" si="19"/>
        <v>01</v>
      </c>
      <c r="X183" t="str">
        <f t="shared" si="18"/>
        <v/>
      </c>
    </row>
    <row r="184" spans="2:24">
      <c r="B184" t="str">
        <f t="shared" si="20"/>
        <v/>
      </c>
      <c r="R184">
        <f t="shared" si="15"/>
        <v>2</v>
      </c>
      <c r="S184">
        <f t="shared" si="16"/>
        <v>1</v>
      </c>
      <c r="T184">
        <f t="shared" si="17"/>
        <v>1</v>
      </c>
      <c r="U184" t="str">
        <f t="shared" si="19"/>
        <v>02</v>
      </c>
      <c r="V184" t="str">
        <f t="shared" si="19"/>
        <v>01</v>
      </c>
      <c r="W184" t="str">
        <f t="shared" si="19"/>
        <v>01</v>
      </c>
      <c r="X184" t="str">
        <f t="shared" si="18"/>
        <v/>
      </c>
    </row>
    <row r="185" spans="2:24">
      <c r="B185" t="str">
        <f t="shared" si="20"/>
        <v/>
      </c>
      <c r="R185">
        <f t="shared" si="15"/>
        <v>2</v>
      </c>
      <c r="S185">
        <f t="shared" si="16"/>
        <v>1</v>
      </c>
      <c r="T185">
        <f t="shared" si="17"/>
        <v>1</v>
      </c>
      <c r="U185" t="str">
        <f t="shared" si="19"/>
        <v>02</v>
      </c>
      <c r="V185" t="str">
        <f t="shared" si="19"/>
        <v>01</v>
      </c>
      <c r="W185" t="str">
        <f t="shared" si="19"/>
        <v>01</v>
      </c>
      <c r="X185" t="str">
        <f t="shared" si="18"/>
        <v/>
      </c>
    </row>
    <row r="186" spans="2:24">
      <c r="B186" t="str">
        <f t="shared" si="20"/>
        <v/>
      </c>
      <c r="R186">
        <f t="shared" si="15"/>
        <v>2</v>
      </c>
      <c r="S186">
        <f t="shared" si="16"/>
        <v>1</v>
      </c>
      <c r="T186">
        <f t="shared" si="17"/>
        <v>1</v>
      </c>
      <c r="U186" t="str">
        <f t="shared" si="19"/>
        <v>02</v>
      </c>
      <c r="V186" t="str">
        <f t="shared" si="19"/>
        <v>01</v>
      </c>
      <c r="W186" t="str">
        <f t="shared" si="19"/>
        <v>01</v>
      </c>
      <c r="X186" t="str">
        <f t="shared" si="18"/>
        <v/>
      </c>
    </row>
    <row r="187" spans="2:24">
      <c r="B187" t="str">
        <f t="shared" si="20"/>
        <v/>
      </c>
      <c r="R187">
        <f t="shared" si="15"/>
        <v>2</v>
      </c>
      <c r="S187">
        <f t="shared" si="16"/>
        <v>1</v>
      </c>
      <c r="T187">
        <f t="shared" si="17"/>
        <v>1</v>
      </c>
      <c r="U187" t="str">
        <f t="shared" si="19"/>
        <v>02</v>
      </c>
      <c r="V187" t="str">
        <f t="shared" si="19"/>
        <v>01</v>
      </c>
      <c r="W187" t="str">
        <f t="shared" si="19"/>
        <v>01</v>
      </c>
      <c r="X187" t="str">
        <f t="shared" si="18"/>
        <v/>
      </c>
    </row>
    <row r="188" spans="2:24">
      <c r="B188" t="str">
        <f t="shared" si="20"/>
        <v/>
      </c>
      <c r="R188">
        <f t="shared" si="15"/>
        <v>2</v>
      </c>
      <c r="S188">
        <f t="shared" si="16"/>
        <v>1</v>
      </c>
      <c r="T188">
        <f t="shared" si="17"/>
        <v>1</v>
      </c>
      <c r="U188" t="str">
        <f t="shared" si="19"/>
        <v>02</v>
      </c>
      <c r="V188" t="str">
        <f t="shared" si="19"/>
        <v>01</v>
      </c>
      <c r="W188" t="str">
        <f t="shared" si="19"/>
        <v>01</v>
      </c>
      <c r="X188" t="str">
        <f t="shared" si="18"/>
        <v/>
      </c>
    </row>
    <row r="189" spans="2:24">
      <c r="B189" t="str">
        <f t="shared" si="20"/>
        <v/>
      </c>
      <c r="R189">
        <f t="shared" si="15"/>
        <v>2</v>
      </c>
      <c r="S189">
        <f t="shared" si="16"/>
        <v>1</v>
      </c>
      <c r="T189">
        <f t="shared" si="17"/>
        <v>1</v>
      </c>
      <c r="U189" t="str">
        <f t="shared" si="19"/>
        <v>02</v>
      </c>
      <c r="V189" t="str">
        <f t="shared" si="19"/>
        <v>01</v>
      </c>
      <c r="W189" t="str">
        <f t="shared" si="19"/>
        <v>01</v>
      </c>
      <c r="X189" t="str">
        <f t="shared" si="18"/>
        <v/>
      </c>
    </row>
    <row r="190" spans="2:24">
      <c r="B190" t="str">
        <f t="shared" si="20"/>
        <v/>
      </c>
      <c r="R190">
        <f t="shared" si="15"/>
        <v>2</v>
      </c>
      <c r="S190">
        <f t="shared" si="16"/>
        <v>1</v>
      </c>
      <c r="T190">
        <f t="shared" si="17"/>
        <v>1</v>
      </c>
      <c r="U190" t="str">
        <f t="shared" si="19"/>
        <v>02</v>
      </c>
      <c r="V190" t="str">
        <f t="shared" si="19"/>
        <v>01</v>
      </c>
      <c r="W190" t="str">
        <f t="shared" si="19"/>
        <v>01</v>
      </c>
      <c r="X190" t="str">
        <f t="shared" si="18"/>
        <v/>
      </c>
    </row>
    <row r="191" spans="2:24">
      <c r="B191" t="str">
        <f t="shared" si="20"/>
        <v/>
      </c>
      <c r="R191">
        <f t="shared" si="15"/>
        <v>2</v>
      </c>
      <c r="S191">
        <f t="shared" si="16"/>
        <v>1</v>
      </c>
      <c r="T191">
        <f t="shared" si="17"/>
        <v>1</v>
      </c>
      <c r="U191" t="str">
        <f t="shared" si="19"/>
        <v>02</v>
      </c>
      <c r="V191" t="str">
        <f t="shared" si="19"/>
        <v>01</v>
      </c>
      <c r="W191" t="str">
        <f t="shared" si="19"/>
        <v>01</v>
      </c>
      <c r="X191" t="str">
        <f t="shared" si="18"/>
        <v/>
      </c>
    </row>
    <row r="192" spans="2:24">
      <c r="B192" t="str">
        <f t="shared" si="20"/>
        <v/>
      </c>
      <c r="R192">
        <f t="shared" si="15"/>
        <v>2</v>
      </c>
      <c r="S192">
        <f t="shared" si="16"/>
        <v>1</v>
      </c>
      <c r="T192">
        <f t="shared" si="17"/>
        <v>1</v>
      </c>
      <c r="U192" t="str">
        <f t="shared" si="19"/>
        <v>02</v>
      </c>
      <c r="V192" t="str">
        <f t="shared" si="19"/>
        <v>01</v>
      </c>
      <c r="W192" t="str">
        <f t="shared" si="19"/>
        <v>01</v>
      </c>
      <c r="X192" t="str">
        <f t="shared" si="18"/>
        <v/>
      </c>
    </row>
    <row r="193" spans="2:24">
      <c r="B193" t="str">
        <f t="shared" si="20"/>
        <v/>
      </c>
      <c r="R193">
        <f t="shared" si="15"/>
        <v>2</v>
      </c>
      <c r="S193">
        <f t="shared" si="16"/>
        <v>1</v>
      </c>
      <c r="T193">
        <f t="shared" si="17"/>
        <v>1</v>
      </c>
      <c r="U193" t="str">
        <f t="shared" si="19"/>
        <v>02</v>
      </c>
      <c r="V193" t="str">
        <f t="shared" si="19"/>
        <v>01</v>
      </c>
      <c r="W193" t="str">
        <f t="shared" si="19"/>
        <v>01</v>
      </c>
      <c r="X193" t="str">
        <f t="shared" si="18"/>
        <v/>
      </c>
    </row>
    <row r="194" spans="2:24">
      <c r="B194" t="str">
        <f t="shared" si="20"/>
        <v/>
      </c>
      <c r="R194">
        <f t="shared" si="15"/>
        <v>2</v>
      </c>
      <c r="S194">
        <f t="shared" si="16"/>
        <v>1</v>
      </c>
      <c r="T194">
        <f t="shared" si="17"/>
        <v>1</v>
      </c>
      <c r="U194" t="str">
        <f t="shared" si="19"/>
        <v>02</v>
      </c>
      <c r="V194" t="str">
        <f t="shared" si="19"/>
        <v>01</v>
      </c>
      <c r="W194" t="str">
        <f t="shared" si="19"/>
        <v>01</v>
      </c>
      <c r="X194" t="str">
        <f t="shared" si="18"/>
        <v/>
      </c>
    </row>
    <row r="195" spans="2:24">
      <c r="B195" t="str">
        <f t="shared" si="20"/>
        <v/>
      </c>
      <c r="R195">
        <f t="shared" si="15"/>
        <v>2</v>
      </c>
      <c r="S195">
        <f t="shared" si="16"/>
        <v>1</v>
      </c>
      <c r="T195">
        <f t="shared" si="17"/>
        <v>1</v>
      </c>
      <c r="U195" t="str">
        <f t="shared" si="19"/>
        <v>02</v>
      </c>
      <c r="V195" t="str">
        <f t="shared" si="19"/>
        <v>01</v>
      </c>
      <c r="W195" t="str">
        <f t="shared" si="19"/>
        <v>01</v>
      </c>
      <c r="X195" t="str">
        <f t="shared" si="18"/>
        <v/>
      </c>
    </row>
    <row r="196" spans="2:24">
      <c r="B196" t="str">
        <f t="shared" si="20"/>
        <v/>
      </c>
      <c r="R196">
        <f t="shared" si="15"/>
        <v>2</v>
      </c>
      <c r="S196">
        <f t="shared" si="16"/>
        <v>1</v>
      </c>
      <c r="T196">
        <f t="shared" si="17"/>
        <v>1</v>
      </c>
      <c r="U196" t="str">
        <f t="shared" si="19"/>
        <v>02</v>
      </c>
      <c r="V196" t="str">
        <f t="shared" si="19"/>
        <v>01</v>
      </c>
      <c r="W196" t="str">
        <f t="shared" si="19"/>
        <v>01</v>
      </c>
      <c r="X196" t="str">
        <f t="shared" si="18"/>
        <v/>
      </c>
    </row>
    <row r="197" spans="2:24">
      <c r="B197" t="str">
        <f t="shared" si="20"/>
        <v/>
      </c>
      <c r="R197">
        <f t="shared" si="15"/>
        <v>2</v>
      </c>
      <c r="S197">
        <f t="shared" si="16"/>
        <v>1</v>
      </c>
      <c r="T197">
        <f t="shared" si="17"/>
        <v>1</v>
      </c>
      <c r="U197" t="str">
        <f t="shared" si="19"/>
        <v>02</v>
      </c>
      <c r="V197" t="str">
        <f t="shared" si="19"/>
        <v>01</v>
      </c>
      <c r="W197" t="str">
        <f t="shared" si="19"/>
        <v>01</v>
      </c>
      <c r="X197" t="str">
        <f t="shared" si="18"/>
        <v/>
      </c>
    </row>
    <row r="198" spans="2:24">
      <c r="B198" t="str">
        <f t="shared" si="20"/>
        <v/>
      </c>
      <c r="R198">
        <f t="shared" ref="R198:R204" si="21" xml:space="preserve"> IF(LEN($C198)&gt;0,R197+1,R197)</f>
        <v>2</v>
      </c>
      <c r="S198">
        <f t="shared" ref="S198:S204" si="22">IF(LEN($C198)&gt;0, 0, IF(LEN($D198)&gt;0,S197+ 1,S197))</f>
        <v>1</v>
      </c>
      <c r="T198">
        <f t="shared" ref="T198:T204" si="23">IF(COUNTA($C198:$D198)&gt;0, 0, IF(LEN($E198)&gt;0,T197+1,T197))</f>
        <v>1</v>
      </c>
      <c r="U198" t="str">
        <f t="shared" si="19"/>
        <v>02</v>
      </c>
      <c r="V198" t="str">
        <f t="shared" si="19"/>
        <v>01</v>
      </c>
      <c r="W198" t="str">
        <f t="shared" si="19"/>
        <v>01</v>
      </c>
      <c r="X198" t="str">
        <f t="shared" ref="X198:X204" si="24">IF(COUNTA($C198:$E198)=0, "", CONCATENATE("PISC.", U198, IF(LEN($C198)&gt;0,"", CONCATENATE(".", V198, IF(LEN($D198)&gt;0,"",IF(LEN($E198)&gt;0,CONCATENATE(".",W198)))))))</f>
        <v/>
      </c>
    </row>
    <row r="199" spans="2:24">
      <c r="B199" t="str">
        <f t="shared" si="20"/>
        <v/>
      </c>
      <c r="R199">
        <f t="shared" si="21"/>
        <v>2</v>
      </c>
      <c r="S199">
        <f t="shared" si="22"/>
        <v>1</v>
      </c>
      <c r="T199">
        <f t="shared" si="23"/>
        <v>1</v>
      </c>
      <c r="U199" t="str">
        <f t="shared" si="19"/>
        <v>02</v>
      </c>
      <c r="V199" t="str">
        <f t="shared" si="19"/>
        <v>01</v>
      </c>
      <c r="W199" t="str">
        <f t="shared" si="19"/>
        <v>01</v>
      </c>
      <c r="X199" t="str">
        <f t="shared" si="24"/>
        <v/>
      </c>
    </row>
    <row r="200" spans="2:24">
      <c r="B200" t="str">
        <f t="shared" si="20"/>
        <v/>
      </c>
      <c r="R200">
        <f t="shared" si="21"/>
        <v>2</v>
      </c>
      <c r="S200">
        <f t="shared" si="22"/>
        <v>1</v>
      </c>
      <c r="T200">
        <f t="shared" si="23"/>
        <v>1</v>
      </c>
      <c r="U200" t="str">
        <f t="shared" si="19"/>
        <v>02</v>
      </c>
      <c r="V200" t="str">
        <f t="shared" si="19"/>
        <v>01</v>
      </c>
      <c r="W200" t="str">
        <f t="shared" si="19"/>
        <v>01</v>
      </c>
      <c r="X200" t="str">
        <f t="shared" si="24"/>
        <v/>
      </c>
    </row>
    <row r="201" spans="2:24">
      <c r="B201" t="str">
        <f t="shared" si="20"/>
        <v/>
      </c>
      <c r="R201">
        <f t="shared" si="21"/>
        <v>2</v>
      </c>
      <c r="S201">
        <f t="shared" si="22"/>
        <v>1</v>
      </c>
      <c r="T201">
        <f t="shared" si="23"/>
        <v>1</v>
      </c>
      <c r="U201" t="str">
        <f t="shared" si="19"/>
        <v>02</v>
      </c>
      <c r="V201" t="str">
        <f t="shared" si="19"/>
        <v>01</v>
      </c>
      <c r="W201" t="str">
        <f t="shared" si="19"/>
        <v>01</v>
      </c>
      <c r="X201" t="str">
        <f t="shared" si="24"/>
        <v/>
      </c>
    </row>
    <row r="202" spans="2:24">
      <c r="B202" t="str">
        <f t="shared" si="20"/>
        <v/>
      </c>
      <c r="R202">
        <f t="shared" si="21"/>
        <v>2</v>
      </c>
      <c r="S202">
        <f t="shared" si="22"/>
        <v>1</v>
      </c>
      <c r="T202">
        <f t="shared" si="23"/>
        <v>1</v>
      </c>
      <c r="U202" t="str">
        <f t="shared" si="19"/>
        <v>02</v>
      </c>
      <c r="V202" t="str">
        <f t="shared" si="19"/>
        <v>01</v>
      </c>
      <c r="W202" t="str">
        <f t="shared" si="19"/>
        <v>01</v>
      </c>
      <c r="X202" t="str">
        <f t="shared" si="24"/>
        <v/>
      </c>
    </row>
    <row r="203" spans="2:24">
      <c r="B203" t="str">
        <f t="shared" si="20"/>
        <v/>
      </c>
      <c r="R203">
        <f t="shared" si="21"/>
        <v>2</v>
      </c>
      <c r="S203">
        <f t="shared" si="22"/>
        <v>1</v>
      </c>
      <c r="T203">
        <f t="shared" si="23"/>
        <v>1</v>
      </c>
      <c r="U203" t="str">
        <f t="shared" si="19"/>
        <v>02</v>
      </c>
      <c r="V203" t="str">
        <f t="shared" si="19"/>
        <v>01</v>
      </c>
      <c r="W203" t="str">
        <f t="shared" si="19"/>
        <v>01</v>
      </c>
      <c r="X203" t="str">
        <f t="shared" si="24"/>
        <v/>
      </c>
    </row>
    <row r="204" spans="2:24">
      <c r="B204" t="str">
        <f t="shared" si="20"/>
        <v/>
      </c>
      <c r="R204">
        <f t="shared" si="21"/>
        <v>2</v>
      </c>
      <c r="S204">
        <f t="shared" si="22"/>
        <v>1</v>
      </c>
      <c r="T204">
        <f t="shared" si="23"/>
        <v>1</v>
      </c>
      <c r="U204" t="str">
        <f t="shared" si="19"/>
        <v>02</v>
      </c>
      <c r="V204" t="str">
        <f t="shared" si="19"/>
        <v>01</v>
      </c>
      <c r="W204" t="str">
        <f t="shared" si="19"/>
        <v>01</v>
      </c>
      <c r="X204" t="str">
        <f t="shared" si="24"/>
        <v/>
      </c>
    </row>
  </sheetData>
  <mergeCells count="4">
    <mergeCell ref="B2:F2"/>
    <mergeCell ref="B3:G3"/>
    <mergeCell ref="I2:K2"/>
    <mergeCell ref="J3:K3"/>
  </mergeCells>
  <conditionalFormatting sqref="B5:G54">
    <cfRule type="expression" dxfId="64" priority="3" stopIfTrue="1">
      <formula>LEN($C5)&gt;0</formula>
    </cfRule>
    <cfRule type="expression" dxfId="63" priority="4" stopIfTrue="1">
      <formula>LEN($D5)&gt;0</formula>
    </cfRule>
  </conditionalFormatting>
  <conditionalFormatting sqref="J5:J54">
    <cfRule type="cellIs" dxfId="62" priority="2" stopIfTrue="1" operator="equal">
      <formula>"P"</formula>
    </cfRule>
  </conditionalFormatting>
  <conditionalFormatting sqref="K5:K54">
    <cfRule type="cellIs" dxfId="61" priority="1" stopIfTrue="1" operator="equal">
      <formula>"P"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800000"/>
  </sheetPr>
  <dimension ref="B1:BE59"/>
  <sheetViews>
    <sheetView zoomScale="75" zoomScaleNormal="75" workbookViewId="0">
      <pane xSplit="6" ySplit="9" topLeftCell="G10" activePane="bottomRight" state="frozen"/>
      <selection pane="topRight" activeCell="G1" sqref="G1"/>
      <selection pane="bottomLeft" activeCell="A10" sqref="A10"/>
      <selection pane="bottomRight" activeCell="G10" sqref="G10"/>
    </sheetView>
  </sheetViews>
  <sheetFormatPr baseColWidth="10" defaultColWidth="9.140625" defaultRowHeight="12.75"/>
  <cols>
    <col min="1" max="1" width="1.7109375" style="16" customWidth="1"/>
    <col min="2" max="2" width="15.7109375" style="14" customWidth="1"/>
    <col min="3" max="5" width="3.7109375" style="14" customWidth="1"/>
    <col min="6" max="6" width="50.7109375" style="14" customWidth="1"/>
    <col min="7" max="9" width="3.7109375" style="14" customWidth="1"/>
    <col min="10" max="10" width="3.7109375" style="15" customWidth="1"/>
    <col min="11" max="11" width="3.7109375" style="14" customWidth="1"/>
    <col min="12" max="12" width="3.7109375" style="15" customWidth="1"/>
    <col min="13" max="16" width="3.7109375" style="14" customWidth="1"/>
    <col min="17" max="56" width="3.7109375" style="16" customWidth="1"/>
    <col min="57" max="57" width="9.140625" style="17"/>
    <col min="58" max="16384" width="9.140625" style="16"/>
  </cols>
  <sheetData>
    <row r="1" spans="2:57" ht="13.5" thickBot="1">
      <c r="J1" s="14"/>
      <c r="L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</row>
    <row r="2" spans="2:57" ht="29.25" customHeight="1" thickBot="1">
      <c r="B2" s="122" t="str">
        <f>INDEX!L19</f>
        <v>Log. IS Comp. to Phys. IS Comp.</v>
      </c>
      <c r="C2" s="123"/>
      <c r="D2" s="123"/>
      <c r="E2" s="123"/>
      <c r="F2" s="124"/>
      <c r="G2" s="125" t="str">
        <f>INDEX!L20</f>
        <v>Identifies the Logical IS Components implemented by Physical IS Components.</v>
      </c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48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18"/>
    </row>
    <row r="3" spans="2:57" ht="13.5" thickBot="1">
      <c r="B3" s="127" t="s">
        <v>0</v>
      </c>
      <c r="C3" s="128"/>
      <c r="D3" s="128"/>
      <c r="E3" s="128"/>
      <c r="F3" s="128"/>
      <c r="G3" s="128"/>
      <c r="H3" s="128"/>
      <c r="I3" s="128"/>
      <c r="J3" s="128"/>
      <c r="K3" s="128"/>
      <c r="L3" s="37"/>
      <c r="M3" s="37"/>
      <c r="N3" s="37"/>
      <c r="O3" s="37"/>
      <c r="P3" s="37"/>
      <c r="Q3" s="34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45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19"/>
    </row>
    <row r="4" spans="2:57" s="5" customFormat="1" ht="61.5" customHeight="1">
      <c r="B4" s="129" t="s">
        <v>6</v>
      </c>
      <c r="C4" s="132"/>
      <c r="D4" s="133"/>
      <c r="E4" s="134"/>
      <c r="F4" s="141"/>
      <c r="G4" s="63" t="s">
        <v>75</v>
      </c>
      <c r="H4" s="64" t="s">
        <v>76</v>
      </c>
      <c r="I4" s="64" t="s">
        <v>77</v>
      </c>
      <c r="J4" s="64" t="s">
        <v>78</v>
      </c>
      <c r="K4" s="64" t="s">
        <v>79</v>
      </c>
      <c r="L4" s="64" t="s">
        <v>80</v>
      </c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7"/>
      <c r="BE4" s="4"/>
    </row>
    <row r="5" spans="2:57" s="5" customFormat="1" ht="15.75">
      <c r="B5" s="130"/>
      <c r="C5" s="135"/>
      <c r="D5" s="136"/>
      <c r="E5" s="137"/>
      <c r="F5" s="142"/>
      <c r="G5" s="65" t="s">
        <v>7</v>
      </c>
      <c r="H5" s="66"/>
      <c r="I5" s="66"/>
      <c r="J5" s="66" t="s">
        <v>7</v>
      </c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8"/>
      <c r="BE5" s="4"/>
    </row>
    <row r="6" spans="2:57" s="5" customFormat="1" ht="15.75">
      <c r="B6" s="130"/>
      <c r="C6" s="135"/>
      <c r="D6" s="136"/>
      <c r="E6" s="137"/>
      <c r="F6" s="142"/>
      <c r="G6" s="65"/>
      <c r="H6" s="66" t="s">
        <v>7</v>
      </c>
      <c r="I6" s="66"/>
      <c r="J6" s="66"/>
      <c r="K6" s="66" t="s">
        <v>7</v>
      </c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8"/>
      <c r="BE6" s="4"/>
    </row>
    <row r="7" spans="2:57" s="5" customFormat="1" ht="15.75">
      <c r="B7" s="130"/>
      <c r="C7" s="135"/>
      <c r="D7" s="136"/>
      <c r="E7" s="137"/>
      <c r="F7" s="142"/>
      <c r="G7" s="65"/>
      <c r="H7" s="66"/>
      <c r="I7" s="66" t="s">
        <v>7</v>
      </c>
      <c r="J7" s="66"/>
      <c r="K7" s="66"/>
      <c r="L7" s="66" t="s">
        <v>7</v>
      </c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8"/>
      <c r="BE7" s="4"/>
    </row>
    <row r="8" spans="2:57" s="5" customFormat="1" ht="150" customHeight="1" thickBot="1">
      <c r="B8" s="131"/>
      <c r="C8" s="138"/>
      <c r="D8" s="139"/>
      <c r="E8" s="140"/>
      <c r="F8" s="143"/>
      <c r="G8" s="53" t="s">
        <v>81</v>
      </c>
      <c r="H8" s="50" t="s">
        <v>82</v>
      </c>
      <c r="I8" s="50" t="s">
        <v>83</v>
      </c>
      <c r="J8" s="50" t="s">
        <v>84</v>
      </c>
      <c r="K8" s="50" t="s">
        <v>85</v>
      </c>
      <c r="L8" s="50" t="s">
        <v>86</v>
      </c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69"/>
      <c r="BE8" s="70"/>
    </row>
    <row r="9" spans="2:57" ht="13.5" thickBot="1">
      <c r="B9" s="55"/>
      <c r="C9" s="56"/>
      <c r="D9" s="56"/>
      <c r="E9" s="56"/>
      <c r="F9" s="57"/>
      <c r="G9" s="47">
        <f t="shared" ref="G9:BD9" si="0">COUNTA(G10:G59)</f>
        <v>0</v>
      </c>
      <c r="H9" s="46">
        <f t="shared" si="0"/>
        <v>0</v>
      </c>
      <c r="I9" s="46">
        <f t="shared" si="0"/>
        <v>1</v>
      </c>
      <c r="J9" s="46">
        <f t="shared" si="0"/>
        <v>0</v>
      </c>
      <c r="K9" s="46">
        <f t="shared" si="0"/>
        <v>0</v>
      </c>
      <c r="L9" s="46">
        <f t="shared" si="0"/>
        <v>1</v>
      </c>
      <c r="M9" s="46">
        <f t="shared" si="0"/>
        <v>0</v>
      </c>
      <c r="N9" s="46">
        <f t="shared" si="0"/>
        <v>0</v>
      </c>
      <c r="O9" s="46">
        <f t="shared" si="0"/>
        <v>0</v>
      </c>
      <c r="P9" s="46">
        <f t="shared" si="0"/>
        <v>0</v>
      </c>
      <c r="Q9" s="46">
        <f t="shared" si="0"/>
        <v>0</v>
      </c>
      <c r="R9" s="46">
        <f t="shared" si="0"/>
        <v>0</v>
      </c>
      <c r="S9" s="46">
        <f t="shared" si="0"/>
        <v>0</v>
      </c>
      <c r="T9" s="46">
        <f t="shared" si="0"/>
        <v>0</v>
      </c>
      <c r="U9" s="46">
        <f t="shared" si="0"/>
        <v>0</v>
      </c>
      <c r="V9" s="46">
        <f t="shared" si="0"/>
        <v>0</v>
      </c>
      <c r="W9" s="46">
        <f t="shared" si="0"/>
        <v>0</v>
      </c>
      <c r="X9" s="46">
        <f t="shared" si="0"/>
        <v>0</v>
      </c>
      <c r="Y9" s="46">
        <f t="shared" si="0"/>
        <v>0</v>
      </c>
      <c r="Z9" s="46">
        <f t="shared" si="0"/>
        <v>0</v>
      </c>
      <c r="AA9" s="46">
        <f t="shared" si="0"/>
        <v>0</v>
      </c>
      <c r="AB9" s="46">
        <f t="shared" si="0"/>
        <v>0</v>
      </c>
      <c r="AC9" s="46">
        <f t="shared" si="0"/>
        <v>0</v>
      </c>
      <c r="AD9" s="46">
        <f t="shared" si="0"/>
        <v>0</v>
      </c>
      <c r="AE9" s="46">
        <f t="shared" si="0"/>
        <v>0</v>
      </c>
      <c r="AF9" s="46">
        <f t="shared" si="0"/>
        <v>0</v>
      </c>
      <c r="AG9" s="46">
        <f t="shared" si="0"/>
        <v>0</v>
      </c>
      <c r="AH9" s="46">
        <f t="shared" si="0"/>
        <v>0</v>
      </c>
      <c r="AI9" s="46">
        <f t="shared" si="0"/>
        <v>0</v>
      </c>
      <c r="AJ9" s="46">
        <f t="shared" si="0"/>
        <v>0</v>
      </c>
      <c r="AK9" s="46">
        <f t="shared" si="0"/>
        <v>0</v>
      </c>
      <c r="AL9" s="46">
        <f t="shared" si="0"/>
        <v>0</v>
      </c>
      <c r="AM9" s="46">
        <f t="shared" si="0"/>
        <v>0</v>
      </c>
      <c r="AN9" s="46">
        <f t="shared" si="0"/>
        <v>0</v>
      </c>
      <c r="AO9" s="46">
        <f t="shared" si="0"/>
        <v>0</v>
      </c>
      <c r="AP9" s="46">
        <f t="shared" si="0"/>
        <v>0</v>
      </c>
      <c r="AQ9" s="46">
        <f t="shared" si="0"/>
        <v>0</v>
      </c>
      <c r="AR9" s="46">
        <f t="shared" si="0"/>
        <v>0</v>
      </c>
      <c r="AS9" s="46">
        <f t="shared" si="0"/>
        <v>0</v>
      </c>
      <c r="AT9" s="46">
        <f t="shared" si="0"/>
        <v>0</v>
      </c>
      <c r="AU9" s="46">
        <f t="shared" si="0"/>
        <v>0</v>
      </c>
      <c r="AV9" s="46">
        <f t="shared" si="0"/>
        <v>0</v>
      </c>
      <c r="AW9" s="46">
        <f t="shared" si="0"/>
        <v>0</v>
      </c>
      <c r="AX9" s="46">
        <f t="shared" si="0"/>
        <v>0</v>
      </c>
      <c r="AY9" s="46">
        <f t="shared" si="0"/>
        <v>0</v>
      </c>
      <c r="AZ9" s="46">
        <f t="shared" si="0"/>
        <v>0</v>
      </c>
      <c r="BA9" s="46">
        <f t="shared" si="0"/>
        <v>0</v>
      </c>
      <c r="BB9" s="46">
        <f t="shared" si="0"/>
        <v>0</v>
      </c>
      <c r="BC9" s="46">
        <f t="shared" si="0"/>
        <v>0</v>
      </c>
      <c r="BD9" s="43">
        <f t="shared" si="0"/>
        <v>0</v>
      </c>
      <c r="BE9" s="44"/>
    </row>
    <row r="10" spans="2:57">
      <c r="B10" s="58" t="s">
        <v>63</v>
      </c>
      <c r="C10" s="59" t="s">
        <v>7</v>
      </c>
      <c r="D10" s="59"/>
      <c r="E10" s="59"/>
      <c r="F10" s="60" t="s">
        <v>69</v>
      </c>
      <c r="G10" s="54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2"/>
      <c r="BE10" s="38">
        <f>COUNTA(G10:BD10)+IF(COUNTA(C10:D10)&gt;0, 1, 0)</f>
        <v>1</v>
      </c>
    </row>
    <row r="11" spans="2:57">
      <c r="B11" s="6" t="s">
        <v>64</v>
      </c>
      <c r="C11" s="61"/>
      <c r="D11" s="61" t="s">
        <v>7</v>
      </c>
      <c r="E11" s="61"/>
      <c r="F11" s="7" t="s">
        <v>70</v>
      </c>
      <c r="G11" s="20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2"/>
      <c r="BE11" s="39">
        <f t="shared" ref="BE11:BE59" si="1">COUNTA(G11:BD11)+IF(COUNTA(C11:D11)&gt;0, 1, 0)</f>
        <v>1</v>
      </c>
    </row>
    <row r="12" spans="2:57">
      <c r="B12" s="6" t="s">
        <v>65</v>
      </c>
      <c r="C12" s="61"/>
      <c r="D12" s="61"/>
      <c r="E12" s="61" t="s">
        <v>7</v>
      </c>
      <c r="F12" s="7" t="s">
        <v>71</v>
      </c>
      <c r="G12" s="20"/>
      <c r="H12" s="21"/>
      <c r="I12" s="21" t="s">
        <v>50</v>
      </c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2"/>
      <c r="BE12" s="39">
        <f t="shared" si="1"/>
        <v>1</v>
      </c>
    </row>
    <row r="13" spans="2:57">
      <c r="B13" s="6" t="s">
        <v>66</v>
      </c>
      <c r="C13" s="61" t="s">
        <v>7</v>
      </c>
      <c r="D13" s="61"/>
      <c r="E13" s="61"/>
      <c r="F13" s="7" t="s">
        <v>72</v>
      </c>
      <c r="G13" s="20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2"/>
      <c r="BE13" s="39">
        <f t="shared" si="1"/>
        <v>1</v>
      </c>
    </row>
    <row r="14" spans="2:57">
      <c r="B14" s="6" t="s">
        <v>67</v>
      </c>
      <c r="C14" s="61"/>
      <c r="D14" s="61" t="s">
        <v>7</v>
      </c>
      <c r="E14" s="61"/>
      <c r="F14" s="7" t="s">
        <v>73</v>
      </c>
      <c r="G14" s="20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2"/>
      <c r="BE14" s="39">
        <f t="shared" si="1"/>
        <v>1</v>
      </c>
    </row>
    <row r="15" spans="2:57">
      <c r="B15" s="6" t="s">
        <v>68</v>
      </c>
      <c r="C15" s="61"/>
      <c r="D15" s="61"/>
      <c r="E15" s="61" t="s">
        <v>7</v>
      </c>
      <c r="F15" s="7" t="s">
        <v>74</v>
      </c>
      <c r="G15" s="20"/>
      <c r="H15" s="21"/>
      <c r="I15" s="21"/>
      <c r="J15" s="21"/>
      <c r="K15" s="21"/>
      <c r="L15" s="21" t="s">
        <v>50</v>
      </c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2"/>
      <c r="BE15" s="39">
        <f t="shared" si="1"/>
        <v>1</v>
      </c>
    </row>
    <row r="16" spans="2:57">
      <c r="B16" s="6"/>
      <c r="C16" s="61"/>
      <c r="D16" s="61"/>
      <c r="E16" s="61"/>
      <c r="F16" s="7"/>
      <c r="G16" s="20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2"/>
      <c r="BE16" s="39">
        <f t="shared" si="1"/>
        <v>0</v>
      </c>
    </row>
    <row r="17" spans="2:57">
      <c r="B17" s="6"/>
      <c r="C17" s="61"/>
      <c r="D17" s="61"/>
      <c r="E17" s="61"/>
      <c r="F17" s="7"/>
      <c r="G17" s="20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2"/>
      <c r="BE17" s="39">
        <f t="shared" si="1"/>
        <v>0</v>
      </c>
    </row>
    <row r="18" spans="2:57">
      <c r="B18" s="6"/>
      <c r="C18" s="61"/>
      <c r="D18" s="61"/>
      <c r="E18" s="61"/>
      <c r="F18" s="7"/>
      <c r="G18" s="20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2"/>
      <c r="BE18" s="39">
        <f t="shared" si="1"/>
        <v>0</v>
      </c>
    </row>
    <row r="19" spans="2:57">
      <c r="B19" s="6"/>
      <c r="C19" s="61"/>
      <c r="D19" s="61"/>
      <c r="E19" s="61"/>
      <c r="F19" s="7"/>
      <c r="G19" s="20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2"/>
      <c r="BE19" s="39">
        <f t="shared" si="1"/>
        <v>0</v>
      </c>
    </row>
    <row r="20" spans="2:57">
      <c r="B20" s="6"/>
      <c r="C20" s="61"/>
      <c r="D20" s="61"/>
      <c r="E20" s="61"/>
      <c r="F20" s="7"/>
      <c r="G20" s="20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2"/>
      <c r="BE20" s="39">
        <f t="shared" si="1"/>
        <v>0</v>
      </c>
    </row>
    <row r="21" spans="2:57">
      <c r="B21" s="6"/>
      <c r="C21" s="61"/>
      <c r="D21" s="61"/>
      <c r="E21" s="61"/>
      <c r="F21" s="7"/>
      <c r="G21" s="20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2"/>
      <c r="BE21" s="39">
        <f t="shared" si="1"/>
        <v>0</v>
      </c>
    </row>
    <row r="22" spans="2:57">
      <c r="B22" s="6"/>
      <c r="C22" s="61"/>
      <c r="D22" s="61"/>
      <c r="E22" s="61"/>
      <c r="F22" s="7"/>
      <c r="G22" s="20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2"/>
      <c r="BE22" s="39">
        <f t="shared" si="1"/>
        <v>0</v>
      </c>
    </row>
    <row r="23" spans="2:57">
      <c r="B23" s="6"/>
      <c r="C23" s="61"/>
      <c r="D23" s="61"/>
      <c r="E23" s="61"/>
      <c r="F23" s="7"/>
      <c r="G23" s="20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2"/>
      <c r="BE23" s="39">
        <f t="shared" si="1"/>
        <v>0</v>
      </c>
    </row>
    <row r="24" spans="2:57">
      <c r="B24" s="6"/>
      <c r="C24" s="61"/>
      <c r="D24" s="61"/>
      <c r="E24" s="61"/>
      <c r="F24" s="7"/>
      <c r="G24" s="20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2"/>
      <c r="BE24" s="39">
        <f t="shared" si="1"/>
        <v>0</v>
      </c>
    </row>
    <row r="25" spans="2:57">
      <c r="B25" s="6"/>
      <c r="C25" s="61"/>
      <c r="D25" s="61"/>
      <c r="E25" s="61"/>
      <c r="F25" s="7"/>
      <c r="G25" s="20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2"/>
      <c r="BE25" s="39">
        <f t="shared" si="1"/>
        <v>0</v>
      </c>
    </row>
    <row r="26" spans="2:57">
      <c r="B26" s="6"/>
      <c r="C26" s="61"/>
      <c r="D26" s="61"/>
      <c r="E26" s="61"/>
      <c r="F26" s="7"/>
      <c r="G26" s="20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2"/>
      <c r="BE26" s="39">
        <f t="shared" si="1"/>
        <v>0</v>
      </c>
    </row>
    <row r="27" spans="2:57">
      <c r="B27" s="6"/>
      <c r="C27" s="61"/>
      <c r="D27" s="61"/>
      <c r="E27" s="61"/>
      <c r="F27" s="7"/>
      <c r="G27" s="20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2"/>
      <c r="BE27" s="39">
        <f t="shared" si="1"/>
        <v>0</v>
      </c>
    </row>
    <row r="28" spans="2:57">
      <c r="B28" s="6"/>
      <c r="C28" s="61"/>
      <c r="D28" s="61"/>
      <c r="E28" s="61"/>
      <c r="F28" s="7"/>
      <c r="G28" s="20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2"/>
      <c r="BE28" s="39">
        <f t="shared" si="1"/>
        <v>0</v>
      </c>
    </row>
    <row r="29" spans="2:57">
      <c r="B29" s="6"/>
      <c r="C29" s="61"/>
      <c r="D29" s="61"/>
      <c r="E29" s="61"/>
      <c r="F29" s="7"/>
      <c r="G29" s="20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2"/>
      <c r="BE29" s="39">
        <f t="shared" si="1"/>
        <v>0</v>
      </c>
    </row>
    <row r="30" spans="2:57">
      <c r="B30" s="6"/>
      <c r="C30" s="61"/>
      <c r="D30" s="61"/>
      <c r="E30" s="61"/>
      <c r="F30" s="7"/>
      <c r="G30" s="20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2"/>
      <c r="BE30" s="39">
        <f t="shared" si="1"/>
        <v>0</v>
      </c>
    </row>
    <row r="31" spans="2:57">
      <c r="B31" s="6"/>
      <c r="C31" s="61"/>
      <c r="D31" s="61"/>
      <c r="E31" s="61"/>
      <c r="F31" s="7"/>
      <c r="G31" s="20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2"/>
      <c r="BE31" s="39">
        <f t="shared" si="1"/>
        <v>0</v>
      </c>
    </row>
    <row r="32" spans="2:57">
      <c r="B32" s="6"/>
      <c r="C32" s="61"/>
      <c r="D32" s="61"/>
      <c r="E32" s="61"/>
      <c r="F32" s="7"/>
      <c r="G32" s="20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2"/>
      <c r="BE32" s="39">
        <f t="shared" si="1"/>
        <v>0</v>
      </c>
    </row>
    <row r="33" spans="2:57">
      <c r="B33" s="6"/>
      <c r="C33" s="61"/>
      <c r="D33" s="61"/>
      <c r="E33" s="61"/>
      <c r="F33" s="7"/>
      <c r="G33" s="20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2"/>
      <c r="BE33" s="39">
        <f t="shared" si="1"/>
        <v>0</v>
      </c>
    </row>
    <row r="34" spans="2:57">
      <c r="B34" s="6"/>
      <c r="C34" s="61"/>
      <c r="D34" s="61"/>
      <c r="E34" s="61"/>
      <c r="F34" s="7"/>
      <c r="G34" s="20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2"/>
      <c r="BE34" s="39">
        <f t="shared" si="1"/>
        <v>0</v>
      </c>
    </row>
    <row r="35" spans="2:57">
      <c r="B35" s="6"/>
      <c r="C35" s="61"/>
      <c r="D35" s="61"/>
      <c r="E35" s="61"/>
      <c r="F35" s="7"/>
      <c r="G35" s="20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2"/>
      <c r="BE35" s="39">
        <f t="shared" si="1"/>
        <v>0</v>
      </c>
    </row>
    <row r="36" spans="2:57">
      <c r="B36" s="6"/>
      <c r="C36" s="61"/>
      <c r="D36" s="61"/>
      <c r="E36" s="61"/>
      <c r="F36" s="7"/>
      <c r="G36" s="20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2"/>
      <c r="BE36" s="39">
        <f t="shared" si="1"/>
        <v>0</v>
      </c>
    </row>
    <row r="37" spans="2:57">
      <c r="B37" s="6"/>
      <c r="C37" s="61"/>
      <c r="D37" s="61"/>
      <c r="E37" s="61"/>
      <c r="F37" s="7"/>
      <c r="G37" s="20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2"/>
      <c r="BE37" s="39">
        <f t="shared" si="1"/>
        <v>0</v>
      </c>
    </row>
    <row r="38" spans="2:57">
      <c r="B38" s="6"/>
      <c r="C38" s="61"/>
      <c r="D38" s="61"/>
      <c r="E38" s="61"/>
      <c r="F38" s="7"/>
      <c r="G38" s="20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2"/>
      <c r="BE38" s="39">
        <f t="shared" si="1"/>
        <v>0</v>
      </c>
    </row>
    <row r="39" spans="2:57">
      <c r="B39" s="6"/>
      <c r="C39" s="61"/>
      <c r="D39" s="61"/>
      <c r="E39" s="61"/>
      <c r="F39" s="7"/>
      <c r="G39" s="20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2"/>
      <c r="BE39" s="39">
        <f t="shared" si="1"/>
        <v>0</v>
      </c>
    </row>
    <row r="40" spans="2:57">
      <c r="B40" s="6"/>
      <c r="C40" s="61"/>
      <c r="D40" s="61"/>
      <c r="E40" s="61"/>
      <c r="F40" s="7"/>
      <c r="G40" s="20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2"/>
      <c r="BE40" s="39">
        <f t="shared" si="1"/>
        <v>0</v>
      </c>
    </row>
    <row r="41" spans="2:57">
      <c r="B41" s="6"/>
      <c r="C41" s="61"/>
      <c r="D41" s="61"/>
      <c r="E41" s="61"/>
      <c r="F41" s="7"/>
      <c r="G41" s="20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2"/>
      <c r="BE41" s="39">
        <f t="shared" si="1"/>
        <v>0</v>
      </c>
    </row>
    <row r="42" spans="2:57">
      <c r="B42" s="6"/>
      <c r="C42" s="61"/>
      <c r="D42" s="61"/>
      <c r="E42" s="61"/>
      <c r="F42" s="7"/>
      <c r="G42" s="20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2"/>
      <c r="BE42" s="39">
        <f t="shared" si="1"/>
        <v>0</v>
      </c>
    </row>
    <row r="43" spans="2:57">
      <c r="B43" s="6"/>
      <c r="C43" s="61"/>
      <c r="D43" s="61"/>
      <c r="E43" s="61"/>
      <c r="F43" s="7"/>
      <c r="G43" s="20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2"/>
      <c r="BE43" s="39">
        <f t="shared" si="1"/>
        <v>0</v>
      </c>
    </row>
    <row r="44" spans="2:57">
      <c r="B44" s="6"/>
      <c r="C44" s="61"/>
      <c r="D44" s="61"/>
      <c r="E44" s="61"/>
      <c r="F44" s="7"/>
      <c r="G44" s="20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2"/>
      <c r="BE44" s="39">
        <f t="shared" si="1"/>
        <v>0</v>
      </c>
    </row>
    <row r="45" spans="2:57">
      <c r="B45" s="6"/>
      <c r="C45" s="61"/>
      <c r="D45" s="61"/>
      <c r="E45" s="61"/>
      <c r="F45" s="7"/>
      <c r="G45" s="20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2"/>
      <c r="BE45" s="39">
        <f t="shared" si="1"/>
        <v>0</v>
      </c>
    </row>
    <row r="46" spans="2:57">
      <c r="B46" s="6"/>
      <c r="C46" s="61"/>
      <c r="D46" s="61"/>
      <c r="E46" s="61"/>
      <c r="F46" s="7"/>
      <c r="G46" s="20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2"/>
      <c r="BE46" s="39">
        <f t="shared" si="1"/>
        <v>0</v>
      </c>
    </row>
    <row r="47" spans="2:57">
      <c r="B47" s="6"/>
      <c r="C47" s="61"/>
      <c r="D47" s="61"/>
      <c r="E47" s="61"/>
      <c r="F47" s="7"/>
      <c r="G47" s="20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2"/>
      <c r="BE47" s="39">
        <f t="shared" si="1"/>
        <v>0</v>
      </c>
    </row>
    <row r="48" spans="2:57">
      <c r="B48" s="6"/>
      <c r="C48" s="61"/>
      <c r="D48" s="61"/>
      <c r="E48" s="61"/>
      <c r="F48" s="7"/>
      <c r="G48" s="20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2"/>
      <c r="BE48" s="39">
        <f t="shared" si="1"/>
        <v>0</v>
      </c>
    </row>
    <row r="49" spans="2:57">
      <c r="B49" s="6"/>
      <c r="C49" s="61"/>
      <c r="D49" s="61"/>
      <c r="E49" s="61"/>
      <c r="F49" s="7"/>
      <c r="G49" s="20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2"/>
      <c r="BE49" s="39">
        <f t="shared" si="1"/>
        <v>0</v>
      </c>
    </row>
    <row r="50" spans="2:57">
      <c r="B50" s="6"/>
      <c r="C50" s="61"/>
      <c r="D50" s="61"/>
      <c r="E50" s="61"/>
      <c r="F50" s="7"/>
      <c r="G50" s="20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2"/>
      <c r="BE50" s="39">
        <f t="shared" si="1"/>
        <v>0</v>
      </c>
    </row>
    <row r="51" spans="2:57">
      <c r="B51" s="6"/>
      <c r="C51" s="61"/>
      <c r="D51" s="61"/>
      <c r="E51" s="61"/>
      <c r="F51" s="7"/>
      <c r="G51" s="20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2"/>
      <c r="BE51" s="39">
        <f t="shared" si="1"/>
        <v>0</v>
      </c>
    </row>
    <row r="52" spans="2:57">
      <c r="B52" s="6"/>
      <c r="C52" s="61"/>
      <c r="D52" s="61"/>
      <c r="E52" s="61"/>
      <c r="F52" s="7"/>
      <c r="G52" s="20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2"/>
      <c r="BE52" s="39">
        <f t="shared" si="1"/>
        <v>0</v>
      </c>
    </row>
    <row r="53" spans="2:57">
      <c r="B53" s="6"/>
      <c r="C53" s="61"/>
      <c r="D53" s="61"/>
      <c r="E53" s="61"/>
      <c r="F53" s="7"/>
      <c r="G53" s="20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2"/>
      <c r="BE53" s="39">
        <f t="shared" si="1"/>
        <v>0</v>
      </c>
    </row>
    <row r="54" spans="2:57">
      <c r="B54" s="6"/>
      <c r="C54" s="61"/>
      <c r="D54" s="61"/>
      <c r="E54" s="61"/>
      <c r="F54" s="7"/>
      <c r="G54" s="20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2"/>
      <c r="BE54" s="39">
        <f t="shared" si="1"/>
        <v>0</v>
      </c>
    </row>
    <row r="55" spans="2:57">
      <c r="B55" s="6"/>
      <c r="C55" s="61"/>
      <c r="D55" s="61"/>
      <c r="E55" s="61"/>
      <c r="F55" s="7"/>
      <c r="G55" s="20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2"/>
      <c r="BE55" s="39">
        <f t="shared" si="1"/>
        <v>0</v>
      </c>
    </row>
    <row r="56" spans="2:57">
      <c r="B56" s="6"/>
      <c r="C56" s="61"/>
      <c r="D56" s="61"/>
      <c r="E56" s="61"/>
      <c r="F56" s="7"/>
      <c r="G56" s="20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2"/>
      <c r="BE56" s="39">
        <f t="shared" si="1"/>
        <v>0</v>
      </c>
    </row>
    <row r="57" spans="2:57">
      <c r="B57" s="6"/>
      <c r="C57" s="61"/>
      <c r="D57" s="61"/>
      <c r="E57" s="61"/>
      <c r="F57" s="7"/>
      <c r="G57" s="20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2"/>
      <c r="BE57" s="39">
        <f t="shared" si="1"/>
        <v>0</v>
      </c>
    </row>
    <row r="58" spans="2:57">
      <c r="B58" s="6"/>
      <c r="C58" s="61"/>
      <c r="D58" s="61"/>
      <c r="E58" s="61"/>
      <c r="F58" s="7"/>
      <c r="G58" s="20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2"/>
      <c r="BE58" s="39">
        <f t="shared" si="1"/>
        <v>0</v>
      </c>
    </row>
    <row r="59" spans="2:57" ht="13.5" thickBot="1">
      <c r="B59" s="8"/>
      <c r="C59" s="62"/>
      <c r="D59" s="62"/>
      <c r="E59" s="62"/>
      <c r="F59" s="9"/>
      <c r="G59" s="23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5"/>
      <c r="BE59" s="40">
        <f t="shared" si="1"/>
        <v>0</v>
      </c>
    </row>
  </sheetData>
  <mergeCells count="6">
    <mergeCell ref="F4:F8"/>
    <mergeCell ref="B2:F2"/>
    <mergeCell ref="G2:AJ2"/>
    <mergeCell ref="B3:K3"/>
    <mergeCell ref="B4:B8"/>
    <mergeCell ref="C4:E8"/>
  </mergeCells>
  <conditionalFormatting sqref="BE9:BE59">
    <cfRule type="cellIs" dxfId="60" priority="7" stopIfTrue="1" operator="equal">
      <formula>0</formula>
    </cfRule>
  </conditionalFormatting>
  <conditionalFormatting sqref="G4:BD8">
    <cfRule type="expression" dxfId="59" priority="5" stopIfTrue="1">
      <formula>LEN(G$5)&gt;0</formula>
    </cfRule>
    <cfRule type="expression" dxfId="58" priority="6" stopIfTrue="1">
      <formula>LEN(G$6)&gt;0</formula>
    </cfRule>
  </conditionalFormatting>
  <conditionalFormatting sqref="G10:BD59">
    <cfRule type="expression" dxfId="57" priority="4" stopIfTrue="1">
      <formula>LEN(G10)=1</formula>
    </cfRule>
  </conditionalFormatting>
  <conditionalFormatting sqref="G9:BD9">
    <cfRule type="cellIs" dxfId="56" priority="3" stopIfTrue="1" operator="equal">
      <formula>0</formula>
    </cfRule>
  </conditionalFormatting>
  <conditionalFormatting sqref="B10:F59">
    <cfRule type="expression" dxfId="55" priority="1" stopIfTrue="1">
      <formula>LEN($C10)&gt;0</formula>
    </cfRule>
    <cfRule type="expression" dxfId="54" priority="2" stopIfTrue="1">
      <formula>LEN($D10)&gt;0</formula>
    </cfRule>
  </conditionalFormatting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theme="1" tint="0.499984740745262"/>
  </sheetPr>
  <dimension ref="A1:X204"/>
  <sheetViews>
    <sheetView showGridLines="0" zoomScale="75" zoomScaleNormal="75" workbookViewId="0">
      <pane ySplit="4" topLeftCell="A5" activePane="bottomLeft" state="frozen"/>
      <selection pane="bottomLeft" activeCell="A5" sqref="A5"/>
    </sheetView>
  </sheetViews>
  <sheetFormatPr baseColWidth="10" defaultColWidth="9.140625" defaultRowHeight="15"/>
  <cols>
    <col min="1" max="1" width="1.7109375" customWidth="1"/>
    <col min="2" max="2" width="15.7109375" customWidth="1"/>
    <col min="3" max="5" width="3.7109375" customWidth="1"/>
    <col min="6" max="6" width="50.7109375" customWidth="1"/>
    <col min="7" max="7" width="100.7109375" customWidth="1"/>
    <col min="8" max="8" width="1.7109375" customWidth="1"/>
    <col min="9" max="11" width="3.7109375" customWidth="1"/>
    <col min="18" max="24" width="3.7109375" customWidth="1"/>
  </cols>
  <sheetData>
    <row r="1" spans="1:24" ht="15.75" thickBo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24" ht="28.5" customHeight="1" thickBot="1">
      <c r="A2" s="13"/>
      <c r="B2" s="110" t="str">
        <f>INDEX!N10</f>
        <v>TI Services</v>
      </c>
      <c r="C2" s="111"/>
      <c r="D2" s="111"/>
      <c r="E2" s="111"/>
      <c r="F2" s="112"/>
      <c r="G2" s="41" t="str">
        <f>INDEX!N11</f>
        <v>A TI Service describes what is required from an infrastructure perspective by Business Services or IS Services.</v>
      </c>
      <c r="I2" s="118" t="s">
        <v>23</v>
      </c>
      <c r="J2" s="119"/>
      <c r="K2" s="120"/>
    </row>
    <row r="3" spans="1:24" ht="15.75" thickBot="1">
      <c r="A3" s="13"/>
      <c r="B3" s="113" t="s">
        <v>0</v>
      </c>
      <c r="C3" s="114"/>
      <c r="D3" s="114"/>
      <c r="E3" s="114"/>
      <c r="F3" s="114"/>
      <c r="G3" s="115"/>
      <c r="I3" s="74"/>
      <c r="J3" s="116" t="s">
        <v>22</v>
      </c>
      <c r="K3" s="117"/>
    </row>
    <row r="4" spans="1:24" ht="68.25" thickBot="1">
      <c r="A4" s="13"/>
      <c r="B4" s="1" t="s">
        <v>1</v>
      </c>
      <c r="C4" s="10" t="s">
        <v>2</v>
      </c>
      <c r="D4" s="10" t="s">
        <v>3</v>
      </c>
      <c r="E4" s="10" t="s">
        <v>11</v>
      </c>
      <c r="F4" s="2" t="s">
        <v>4</v>
      </c>
      <c r="G4" s="11" t="s">
        <v>0</v>
      </c>
      <c r="I4" s="75" t="s">
        <v>19</v>
      </c>
      <c r="J4" s="76" t="s">
        <v>20</v>
      </c>
      <c r="K4" s="77" t="s">
        <v>21</v>
      </c>
      <c r="R4" s="12">
        <v>0</v>
      </c>
      <c r="S4" s="12">
        <v>0</v>
      </c>
      <c r="T4" s="12">
        <v>0</v>
      </c>
      <c r="U4" s="12"/>
      <c r="V4" s="12"/>
      <c r="W4" s="12"/>
      <c r="X4" s="12"/>
    </row>
    <row r="5" spans="1:24">
      <c r="A5" s="13"/>
      <c r="B5" s="35" t="str">
        <f t="shared" ref="B5:B88" si="0">X5</f>
        <v>TIS.01</v>
      </c>
      <c r="C5" s="26" t="s">
        <v>7</v>
      </c>
      <c r="D5" s="26"/>
      <c r="E5" s="26"/>
      <c r="F5" s="28" t="str">
        <f t="shared" ref="F5:F10" si="1">CONCATENATE("Title -", B5)</f>
        <v>Title -TIS.01</v>
      </c>
      <c r="G5" s="29" t="str">
        <f t="shared" ref="G5:G10" si="2">CONCATENATE("Description - ", B5)</f>
        <v>Description - TIS.01</v>
      </c>
      <c r="I5" s="71"/>
      <c r="J5" s="78" t="s">
        <v>7</v>
      </c>
      <c r="K5" s="79"/>
      <c r="R5" s="12">
        <f xml:space="preserve"> IF(LEN($C5)&gt;0,R4+1,R4)</f>
        <v>1</v>
      </c>
      <c r="S5" s="12">
        <f>IF(LEN($C5)&gt;0, 0, IF(LEN($D5)&gt;0,S4+ 1,S4))</f>
        <v>0</v>
      </c>
      <c r="T5" s="12">
        <f>IF(COUNTA($C5:$D5)&gt;0, 0, IF(LEN($E5)&gt;0,T4+1,T4))</f>
        <v>0</v>
      </c>
      <c r="U5" s="12" t="str">
        <f t="shared" ref="U5:W20" si="3">IF(R5&lt;10, CONCATENATE("0", R5), R5)</f>
        <v>01</v>
      </c>
      <c r="V5" s="12" t="str">
        <f t="shared" si="3"/>
        <v>00</v>
      </c>
      <c r="W5" s="12" t="str">
        <f t="shared" si="3"/>
        <v>00</v>
      </c>
      <c r="X5" s="12" t="str">
        <f>IF(COUNTA($C5:$E5)=0, "", CONCATENATE("TIS.", U5, IF(LEN($C5)&gt;0,"", CONCATENATE(".", V5, IF(LEN($D5)&gt;0,"",IF(LEN($E5)&gt;0,CONCATENATE(".",W5)))))))</f>
        <v>TIS.01</v>
      </c>
    </row>
    <row r="6" spans="1:24">
      <c r="A6" s="13"/>
      <c r="B6" s="35" t="str">
        <f t="shared" si="0"/>
        <v>TIS.01.01</v>
      </c>
      <c r="C6" s="26"/>
      <c r="D6" s="26" t="s">
        <v>7</v>
      </c>
      <c r="E6" s="26"/>
      <c r="F6" s="28" t="str">
        <f t="shared" si="1"/>
        <v>Title -TIS.01.01</v>
      </c>
      <c r="G6" s="29" t="str">
        <f t="shared" si="2"/>
        <v>Description - TIS.01.01</v>
      </c>
      <c r="I6" s="72"/>
      <c r="J6" s="80" t="s">
        <v>7</v>
      </c>
      <c r="K6" s="81"/>
      <c r="R6" s="12">
        <f t="shared" ref="R6:R54" si="4" xml:space="preserve"> IF(LEN($C6)&gt;0,R5+1,R5)</f>
        <v>1</v>
      </c>
      <c r="S6" s="12">
        <f t="shared" ref="S6:S54" si="5">IF(LEN($C6)&gt;0, 0, IF(LEN($D6)&gt;0,S5+ 1,S5))</f>
        <v>1</v>
      </c>
      <c r="T6" s="12">
        <f t="shared" ref="T6:T54" si="6">IF(COUNTA($C6:$D6)&gt;0, 0, IF(LEN($E6)&gt;0,T5+1,T5))</f>
        <v>0</v>
      </c>
      <c r="U6" s="12" t="str">
        <f t="shared" si="3"/>
        <v>01</v>
      </c>
      <c r="V6" s="12" t="str">
        <f t="shared" si="3"/>
        <v>01</v>
      </c>
      <c r="W6" s="12" t="str">
        <f t="shared" si="3"/>
        <v>00</v>
      </c>
      <c r="X6" s="12" t="str">
        <f t="shared" ref="X6:X50" si="7">IF(COUNTA($C6:$E6)=0, "", CONCATENATE("TIS.", U6, IF(LEN($C6)&gt;0,"", CONCATENATE(".", V6, IF(LEN($D6)&gt;0,"",IF(LEN($E6)&gt;0,CONCATENATE(".",W6)))))))</f>
        <v>TIS.01.01</v>
      </c>
    </row>
    <row r="7" spans="1:24">
      <c r="A7" s="13"/>
      <c r="B7" s="35" t="str">
        <f t="shared" si="0"/>
        <v>TIS.01.01.01</v>
      </c>
      <c r="C7" s="26"/>
      <c r="D7" s="26"/>
      <c r="E7" s="26" t="s">
        <v>7</v>
      </c>
      <c r="F7" s="28" t="str">
        <f t="shared" si="1"/>
        <v>Title -TIS.01.01.01</v>
      </c>
      <c r="G7" s="29" t="str">
        <f t="shared" si="2"/>
        <v>Description - TIS.01.01.01</v>
      </c>
      <c r="I7" s="72"/>
      <c r="J7" s="80" t="s">
        <v>7</v>
      </c>
      <c r="K7" s="81"/>
      <c r="R7" s="12">
        <f t="shared" si="4"/>
        <v>1</v>
      </c>
      <c r="S7" s="12">
        <f t="shared" si="5"/>
        <v>1</v>
      </c>
      <c r="T7" s="12">
        <f t="shared" si="6"/>
        <v>1</v>
      </c>
      <c r="U7" s="12" t="str">
        <f t="shared" si="3"/>
        <v>01</v>
      </c>
      <c r="V7" s="12" t="str">
        <f t="shared" si="3"/>
        <v>01</v>
      </c>
      <c r="W7" s="12" t="str">
        <f t="shared" si="3"/>
        <v>01</v>
      </c>
      <c r="X7" s="12" t="str">
        <f t="shared" si="7"/>
        <v>TIS.01.01.01</v>
      </c>
    </row>
    <row r="8" spans="1:24">
      <c r="A8" s="13"/>
      <c r="B8" s="35" t="str">
        <f t="shared" si="0"/>
        <v>TIS.02</v>
      </c>
      <c r="C8" s="26" t="s">
        <v>7</v>
      </c>
      <c r="D8" s="26"/>
      <c r="E8" s="26"/>
      <c r="F8" s="28" t="str">
        <f t="shared" si="1"/>
        <v>Title -TIS.02</v>
      </c>
      <c r="G8" s="29" t="str">
        <f t="shared" si="2"/>
        <v>Description - TIS.02</v>
      </c>
      <c r="I8" s="72"/>
      <c r="J8" s="80" t="s">
        <v>7</v>
      </c>
      <c r="K8" s="81"/>
      <c r="R8" s="12">
        <f t="shared" si="4"/>
        <v>2</v>
      </c>
      <c r="S8" s="12">
        <f t="shared" si="5"/>
        <v>0</v>
      </c>
      <c r="T8" s="12">
        <f t="shared" si="6"/>
        <v>0</v>
      </c>
      <c r="U8" s="12" t="str">
        <f t="shared" si="3"/>
        <v>02</v>
      </c>
      <c r="V8" s="12" t="str">
        <f t="shared" si="3"/>
        <v>00</v>
      </c>
      <c r="W8" s="12" t="str">
        <f t="shared" si="3"/>
        <v>00</v>
      </c>
      <c r="X8" s="12" t="str">
        <f t="shared" si="7"/>
        <v>TIS.02</v>
      </c>
    </row>
    <row r="9" spans="1:24">
      <c r="A9" s="13"/>
      <c r="B9" s="35" t="str">
        <f t="shared" si="0"/>
        <v>TIS.02.01</v>
      </c>
      <c r="C9" s="26"/>
      <c r="D9" s="26" t="s">
        <v>7</v>
      </c>
      <c r="E9" s="26"/>
      <c r="F9" s="28" t="str">
        <f t="shared" si="1"/>
        <v>Title -TIS.02.01</v>
      </c>
      <c r="G9" s="29" t="str">
        <f t="shared" si="2"/>
        <v>Description - TIS.02.01</v>
      </c>
      <c r="I9" s="72"/>
      <c r="J9" s="80" t="s">
        <v>7</v>
      </c>
      <c r="K9" s="81"/>
      <c r="R9" s="12">
        <f t="shared" si="4"/>
        <v>2</v>
      </c>
      <c r="S9" s="12">
        <f t="shared" si="5"/>
        <v>1</v>
      </c>
      <c r="T9" s="12">
        <f t="shared" si="6"/>
        <v>0</v>
      </c>
      <c r="U9" s="12" t="str">
        <f t="shared" si="3"/>
        <v>02</v>
      </c>
      <c r="V9" s="12" t="str">
        <f t="shared" si="3"/>
        <v>01</v>
      </c>
      <c r="W9" s="12" t="str">
        <f t="shared" si="3"/>
        <v>00</v>
      </c>
      <c r="X9" s="12" t="str">
        <f t="shared" si="7"/>
        <v>TIS.02.01</v>
      </c>
    </row>
    <row r="10" spans="1:24">
      <c r="A10" s="13"/>
      <c r="B10" s="35" t="str">
        <f t="shared" si="0"/>
        <v>TIS.02.01.01</v>
      </c>
      <c r="C10" s="26"/>
      <c r="D10" s="26"/>
      <c r="E10" s="26" t="s">
        <v>7</v>
      </c>
      <c r="F10" s="28" t="str">
        <f t="shared" si="1"/>
        <v>Title -TIS.02.01.01</v>
      </c>
      <c r="G10" s="29" t="str">
        <f t="shared" si="2"/>
        <v>Description - TIS.02.01.01</v>
      </c>
      <c r="I10" s="72"/>
      <c r="J10" s="80" t="s">
        <v>7</v>
      </c>
      <c r="K10" s="81"/>
      <c r="R10" s="12">
        <f t="shared" si="4"/>
        <v>2</v>
      </c>
      <c r="S10" s="12">
        <f t="shared" si="5"/>
        <v>1</v>
      </c>
      <c r="T10" s="12">
        <f t="shared" si="6"/>
        <v>1</v>
      </c>
      <c r="U10" s="12" t="str">
        <f t="shared" si="3"/>
        <v>02</v>
      </c>
      <c r="V10" s="12" t="str">
        <f t="shared" si="3"/>
        <v>01</v>
      </c>
      <c r="W10" s="12" t="str">
        <f t="shared" si="3"/>
        <v>01</v>
      </c>
      <c r="X10" s="12" t="str">
        <f t="shared" si="7"/>
        <v>TIS.02.01.01</v>
      </c>
    </row>
    <row r="11" spans="1:24">
      <c r="A11" s="13"/>
      <c r="B11" s="35" t="str">
        <f t="shared" si="0"/>
        <v/>
      </c>
      <c r="C11" s="26"/>
      <c r="D11" s="26"/>
      <c r="E11" s="26"/>
      <c r="F11" s="28"/>
      <c r="G11" s="29"/>
      <c r="I11" s="72"/>
      <c r="J11" s="80"/>
      <c r="K11" s="81"/>
      <c r="R11" s="12">
        <f t="shared" si="4"/>
        <v>2</v>
      </c>
      <c r="S11" s="12">
        <f t="shared" si="5"/>
        <v>1</v>
      </c>
      <c r="T11" s="12">
        <f t="shared" si="6"/>
        <v>1</v>
      </c>
      <c r="U11" s="12" t="str">
        <f t="shared" si="3"/>
        <v>02</v>
      </c>
      <c r="V11" s="12" t="str">
        <f t="shared" si="3"/>
        <v>01</v>
      </c>
      <c r="W11" s="12" t="str">
        <f t="shared" si="3"/>
        <v>01</v>
      </c>
      <c r="X11" s="12" t="str">
        <f t="shared" si="7"/>
        <v/>
      </c>
    </row>
    <row r="12" spans="1:24">
      <c r="A12" s="13"/>
      <c r="B12" s="35" t="str">
        <f t="shared" si="0"/>
        <v/>
      </c>
      <c r="C12" s="26"/>
      <c r="D12" s="26"/>
      <c r="E12" s="26"/>
      <c r="F12" s="28"/>
      <c r="G12" s="29"/>
      <c r="I12" s="72"/>
      <c r="J12" s="80"/>
      <c r="K12" s="81"/>
      <c r="R12" s="12">
        <f t="shared" si="4"/>
        <v>2</v>
      </c>
      <c r="S12" s="12">
        <f t="shared" si="5"/>
        <v>1</v>
      </c>
      <c r="T12" s="12">
        <f t="shared" si="6"/>
        <v>1</v>
      </c>
      <c r="U12" s="12" t="str">
        <f t="shared" si="3"/>
        <v>02</v>
      </c>
      <c r="V12" s="12" t="str">
        <f t="shared" si="3"/>
        <v>01</v>
      </c>
      <c r="W12" s="12" t="str">
        <f t="shared" si="3"/>
        <v>01</v>
      </c>
      <c r="X12" s="12" t="str">
        <f t="shared" si="7"/>
        <v/>
      </c>
    </row>
    <row r="13" spans="1:24">
      <c r="A13" s="13"/>
      <c r="B13" s="35" t="str">
        <f t="shared" si="0"/>
        <v/>
      </c>
      <c r="C13" s="26"/>
      <c r="D13" s="26"/>
      <c r="E13" s="26"/>
      <c r="F13" s="28"/>
      <c r="G13" s="29"/>
      <c r="I13" s="72"/>
      <c r="J13" s="80"/>
      <c r="K13" s="81"/>
      <c r="R13" s="12">
        <f t="shared" si="4"/>
        <v>2</v>
      </c>
      <c r="S13" s="12">
        <f t="shared" si="5"/>
        <v>1</v>
      </c>
      <c r="T13" s="12">
        <f t="shared" si="6"/>
        <v>1</v>
      </c>
      <c r="U13" s="12" t="str">
        <f t="shared" si="3"/>
        <v>02</v>
      </c>
      <c r="V13" s="12" t="str">
        <f t="shared" si="3"/>
        <v>01</v>
      </c>
      <c r="W13" s="12" t="str">
        <f t="shared" si="3"/>
        <v>01</v>
      </c>
      <c r="X13" s="12" t="str">
        <f t="shared" si="7"/>
        <v/>
      </c>
    </row>
    <row r="14" spans="1:24">
      <c r="A14" s="13"/>
      <c r="B14" s="35" t="str">
        <f t="shared" si="0"/>
        <v/>
      </c>
      <c r="C14" s="26"/>
      <c r="D14" s="26"/>
      <c r="E14" s="26"/>
      <c r="F14" s="28"/>
      <c r="G14" s="29"/>
      <c r="I14" s="72"/>
      <c r="J14" s="80"/>
      <c r="K14" s="81"/>
      <c r="R14" s="12">
        <f t="shared" si="4"/>
        <v>2</v>
      </c>
      <c r="S14" s="12">
        <f t="shared" si="5"/>
        <v>1</v>
      </c>
      <c r="T14" s="12">
        <f t="shared" si="6"/>
        <v>1</v>
      </c>
      <c r="U14" s="12" t="str">
        <f t="shared" si="3"/>
        <v>02</v>
      </c>
      <c r="V14" s="12" t="str">
        <f t="shared" si="3"/>
        <v>01</v>
      </c>
      <c r="W14" s="12" t="str">
        <f t="shared" si="3"/>
        <v>01</v>
      </c>
      <c r="X14" s="12" t="str">
        <f t="shared" si="7"/>
        <v/>
      </c>
    </row>
    <row r="15" spans="1:24">
      <c r="A15" s="13"/>
      <c r="B15" s="35" t="str">
        <f t="shared" si="0"/>
        <v/>
      </c>
      <c r="C15" s="26"/>
      <c r="D15" s="26"/>
      <c r="E15" s="26"/>
      <c r="F15" s="28"/>
      <c r="G15" s="29"/>
      <c r="I15" s="72"/>
      <c r="J15" s="80"/>
      <c r="K15" s="81"/>
      <c r="R15" s="12">
        <f t="shared" si="4"/>
        <v>2</v>
      </c>
      <c r="S15" s="12">
        <f t="shared" si="5"/>
        <v>1</v>
      </c>
      <c r="T15" s="12">
        <f t="shared" si="6"/>
        <v>1</v>
      </c>
      <c r="U15" s="12" t="str">
        <f t="shared" si="3"/>
        <v>02</v>
      </c>
      <c r="V15" s="12" t="str">
        <f t="shared" si="3"/>
        <v>01</v>
      </c>
      <c r="W15" s="12" t="str">
        <f t="shared" si="3"/>
        <v>01</v>
      </c>
      <c r="X15" s="12" t="str">
        <f t="shared" si="7"/>
        <v/>
      </c>
    </row>
    <row r="16" spans="1:24">
      <c r="A16" s="13"/>
      <c r="B16" s="35" t="str">
        <f t="shared" si="0"/>
        <v/>
      </c>
      <c r="C16" s="26"/>
      <c r="D16" s="26"/>
      <c r="E16" s="26"/>
      <c r="F16" s="28"/>
      <c r="G16" s="29"/>
      <c r="I16" s="72"/>
      <c r="J16" s="80"/>
      <c r="K16" s="81"/>
      <c r="R16" s="12">
        <f t="shared" si="4"/>
        <v>2</v>
      </c>
      <c r="S16" s="12">
        <f t="shared" si="5"/>
        <v>1</v>
      </c>
      <c r="T16" s="12">
        <f t="shared" si="6"/>
        <v>1</v>
      </c>
      <c r="U16" s="12" t="str">
        <f t="shared" si="3"/>
        <v>02</v>
      </c>
      <c r="V16" s="12" t="str">
        <f t="shared" si="3"/>
        <v>01</v>
      </c>
      <c r="W16" s="12" t="str">
        <f t="shared" si="3"/>
        <v>01</v>
      </c>
      <c r="X16" s="12" t="str">
        <f t="shared" si="7"/>
        <v/>
      </c>
    </row>
    <row r="17" spans="1:24">
      <c r="A17" s="13"/>
      <c r="B17" s="35" t="str">
        <f t="shared" si="0"/>
        <v/>
      </c>
      <c r="C17" s="26"/>
      <c r="D17" s="26"/>
      <c r="E17" s="26"/>
      <c r="F17" s="28"/>
      <c r="G17" s="29"/>
      <c r="I17" s="72"/>
      <c r="J17" s="80"/>
      <c r="K17" s="81"/>
      <c r="R17" s="12">
        <f t="shared" si="4"/>
        <v>2</v>
      </c>
      <c r="S17" s="12">
        <f t="shared" si="5"/>
        <v>1</v>
      </c>
      <c r="T17" s="12">
        <f t="shared" si="6"/>
        <v>1</v>
      </c>
      <c r="U17" s="12" t="str">
        <f t="shared" si="3"/>
        <v>02</v>
      </c>
      <c r="V17" s="12" t="str">
        <f t="shared" si="3"/>
        <v>01</v>
      </c>
      <c r="W17" s="12" t="str">
        <f t="shared" si="3"/>
        <v>01</v>
      </c>
      <c r="X17" s="12" t="str">
        <f t="shared" si="7"/>
        <v/>
      </c>
    </row>
    <row r="18" spans="1:24">
      <c r="A18" s="13"/>
      <c r="B18" s="35" t="str">
        <f t="shared" si="0"/>
        <v/>
      </c>
      <c r="C18" s="26"/>
      <c r="D18" s="26"/>
      <c r="E18" s="26"/>
      <c r="F18" s="28"/>
      <c r="G18" s="29"/>
      <c r="I18" s="72"/>
      <c r="J18" s="80"/>
      <c r="K18" s="81"/>
      <c r="R18" s="12">
        <f t="shared" si="4"/>
        <v>2</v>
      </c>
      <c r="S18" s="12">
        <f t="shared" si="5"/>
        <v>1</v>
      </c>
      <c r="T18" s="12">
        <f t="shared" si="6"/>
        <v>1</v>
      </c>
      <c r="U18" s="12" t="str">
        <f t="shared" si="3"/>
        <v>02</v>
      </c>
      <c r="V18" s="12" t="str">
        <f t="shared" si="3"/>
        <v>01</v>
      </c>
      <c r="W18" s="12" t="str">
        <f t="shared" si="3"/>
        <v>01</v>
      </c>
      <c r="X18" s="12" t="str">
        <f t="shared" si="7"/>
        <v/>
      </c>
    </row>
    <row r="19" spans="1:24">
      <c r="A19" s="13"/>
      <c r="B19" s="35" t="str">
        <f t="shared" si="0"/>
        <v/>
      </c>
      <c r="C19" s="26"/>
      <c r="D19" s="26"/>
      <c r="E19" s="26"/>
      <c r="F19" s="28"/>
      <c r="G19" s="29"/>
      <c r="I19" s="72"/>
      <c r="J19" s="80"/>
      <c r="K19" s="81"/>
      <c r="R19" s="12">
        <f t="shared" si="4"/>
        <v>2</v>
      </c>
      <c r="S19" s="12">
        <f t="shared" si="5"/>
        <v>1</v>
      </c>
      <c r="T19" s="12">
        <f t="shared" si="6"/>
        <v>1</v>
      </c>
      <c r="U19" s="12" t="str">
        <f t="shared" si="3"/>
        <v>02</v>
      </c>
      <c r="V19" s="12" t="str">
        <f t="shared" si="3"/>
        <v>01</v>
      </c>
      <c r="W19" s="12" t="str">
        <f t="shared" si="3"/>
        <v>01</v>
      </c>
      <c r="X19" s="12" t="str">
        <f t="shared" si="7"/>
        <v/>
      </c>
    </row>
    <row r="20" spans="1:24">
      <c r="A20" s="13"/>
      <c r="B20" s="35" t="str">
        <f t="shared" si="0"/>
        <v/>
      </c>
      <c r="C20" s="26"/>
      <c r="D20" s="26"/>
      <c r="E20" s="26"/>
      <c r="F20" s="28"/>
      <c r="G20" s="29"/>
      <c r="I20" s="72"/>
      <c r="J20" s="80"/>
      <c r="K20" s="81"/>
      <c r="R20" s="12">
        <f t="shared" si="4"/>
        <v>2</v>
      </c>
      <c r="S20" s="12">
        <f t="shared" si="5"/>
        <v>1</v>
      </c>
      <c r="T20" s="12">
        <f t="shared" si="6"/>
        <v>1</v>
      </c>
      <c r="U20" s="12" t="str">
        <f t="shared" si="3"/>
        <v>02</v>
      </c>
      <c r="V20" s="12" t="str">
        <f t="shared" si="3"/>
        <v>01</v>
      </c>
      <c r="W20" s="12" t="str">
        <f t="shared" si="3"/>
        <v>01</v>
      </c>
      <c r="X20" s="12" t="str">
        <f t="shared" si="7"/>
        <v/>
      </c>
    </row>
    <row r="21" spans="1:24">
      <c r="A21" s="13"/>
      <c r="B21" s="35" t="str">
        <f t="shared" si="0"/>
        <v/>
      </c>
      <c r="C21" s="26"/>
      <c r="D21" s="26"/>
      <c r="E21" s="26"/>
      <c r="F21" s="28"/>
      <c r="G21" s="29"/>
      <c r="I21" s="72"/>
      <c r="J21" s="80"/>
      <c r="K21" s="81"/>
      <c r="R21" s="12">
        <f t="shared" si="4"/>
        <v>2</v>
      </c>
      <c r="S21" s="12">
        <f t="shared" si="5"/>
        <v>1</v>
      </c>
      <c r="T21" s="12">
        <f t="shared" si="6"/>
        <v>1</v>
      </c>
      <c r="U21" s="12" t="str">
        <f t="shared" ref="U21:W50" si="8">IF(R21&lt;10, CONCATENATE("0", R21), R21)</f>
        <v>02</v>
      </c>
      <c r="V21" s="12" t="str">
        <f t="shared" si="8"/>
        <v>01</v>
      </c>
      <c r="W21" s="12" t="str">
        <f t="shared" si="8"/>
        <v>01</v>
      </c>
      <c r="X21" s="12" t="str">
        <f t="shared" si="7"/>
        <v/>
      </c>
    </row>
    <row r="22" spans="1:24">
      <c r="A22" s="13"/>
      <c r="B22" s="35" t="str">
        <f t="shared" si="0"/>
        <v/>
      </c>
      <c r="C22" s="26"/>
      <c r="D22" s="26"/>
      <c r="E22" s="26"/>
      <c r="F22" s="28"/>
      <c r="G22" s="29"/>
      <c r="I22" s="72"/>
      <c r="J22" s="80"/>
      <c r="K22" s="81"/>
      <c r="R22" s="12">
        <f t="shared" si="4"/>
        <v>2</v>
      </c>
      <c r="S22" s="12">
        <f t="shared" si="5"/>
        <v>1</v>
      </c>
      <c r="T22" s="12">
        <f t="shared" si="6"/>
        <v>1</v>
      </c>
      <c r="U22" s="12" t="str">
        <f t="shared" si="8"/>
        <v>02</v>
      </c>
      <c r="V22" s="12" t="str">
        <f t="shared" si="8"/>
        <v>01</v>
      </c>
      <c r="W22" s="12" t="str">
        <f t="shared" si="8"/>
        <v>01</v>
      </c>
      <c r="X22" s="12" t="str">
        <f t="shared" si="7"/>
        <v/>
      </c>
    </row>
    <row r="23" spans="1:24">
      <c r="A23" s="13"/>
      <c r="B23" s="35" t="str">
        <f t="shared" si="0"/>
        <v/>
      </c>
      <c r="C23" s="26"/>
      <c r="D23" s="26"/>
      <c r="E23" s="26"/>
      <c r="F23" s="28"/>
      <c r="G23" s="29"/>
      <c r="I23" s="72"/>
      <c r="J23" s="80"/>
      <c r="K23" s="81"/>
      <c r="R23" s="12">
        <f t="shared" si="4"/>
        <v>2</v>
      </c>
      <c r="S23" s="12">
        <f t="shared" si="5"/>
        <v>1</v>
      </c>
      <c r="T23" s="12">
        <f t="shared" si="6"/>
        <v>1</v>
      </c>
      <c r="U23" s="12" t="str">
        <f t="shared" si="8"/>
        <v>02</v>
      </c>
      <c r="V23" s="12" t="str">
        <f t="shared" si="8"/>
        <v>01</v>
      </c>
      <c r="W23" s="12" t="str">
        <f t="shared" si="8"/>
        <v>01</v>
      </c>
      <c r="X23" s="12" t="str">
        <f t="shared" si="7"/>
        <v/>
      </c>
    </row>
    <row r="24" spans="1:24">
      <c r="A24" s="13"/>
      <c r="B24" s="35" t="str">
        <f t="shared" si="0"/>
        <v/>
      </c>
      <c r="C24" s="26"/>
      <c r="D24" s="26"/>
      <c r="E24" s="26"/>
      <c r="F24" s="28"/>
      <c r="G24" s="29"/>
      <c r="I24" s="72"/>
      <c r="J24" s="80"/>
      <c r="K24" s="81"/>
      <c r="R24" s="12">
        <f t="shared" si="4"/>
        <v>2</v>
      </c>
      <c r="S24" s="12">
        <f t="shared" si="5"/>
        <v>1</v>
      </c>
      <c r="T24" s="12">
        <f t="shared" si="6"/>
        <v>1</v>
      </c>
      <c r="U24" s="12" t="str">
        <f t="shared" si="8"/>
        <v>02</v>
      </c>
      <c r="V24" s="12" t="str">
        <f t="shared" si="8"/>
        <v>01</v>
      </c>
      <c r="W24" s="12" t="str">
        <f t="shared" si="8"/>
        <v>01</v>
      </c>
      <c r="X24" s="12" t="str">
        <f t="shared" si="7"/>
        <v/>
      </c>
    </row>
    <row r="25" spans="1:24">
      <c r="A25" s="13"/>
      <c r="B25" s="35" t="str">
        <f t="shared" si="0"/>
        <v/>
      </c>
      <c r="C25" s="26"/>
      <c r="D25" s="26"/>
      <c r="E25" s="26"/>
      <c r="F25" s="28"/>
      <c r="G25" s="29"/>
      <c r="I25" s="72"/>
      <c r="J25" s="80"/>
      <c r="K25" s="81"/>
      <c r="R25" s="12">
        <f t="shared" si="4"/>
        <v>2</v>
      </c>
      <c r="S25" s="12">
        <f t="shared" si="5"/>
        <v>1</v>
      </c>
      <c r="T25" s="12">
        <f t="shared" si="6"/>
        <v>1</v>
      </c>
      <c r="U25" s="12" t="str">
        <f t="shared" si="8"/>
        <v>02</v>
      </c>
      <c r="V25" s="12" t="str">
        <f t="shared" si="8"/>
        <v>01</v>
      </c>
      <c r="W25" s="12" t="str">
        <f t="shared" si="8"/>
        <v>01</v>
      </c>
      <c r="X25" s="12" t="str">
        <f t="shared" si="7"/>
        <v/>
      </c>
    </row>
    <row r="26" spans="1:24">
      <c r="A26" s="13"/>
      <c r="B26" s="35" t="str">
        <f t="shared" si="0"/>
        <v/>
      </c>
      <c r="C26" s="26"/>
      <c r="D26" s="26"/>
      <c r="E26" s="26"/>
      <c r="F26" s="28"/>
      <c r="G26" s="29"/>
      <c r="I26" s="72"/>
      <c r="J26" s="80"/>
      <c r="K26" s="81"/>
      <c r="R26" s="12">
        <f t="shared" si="4"/>
        <v>2</v>
      </c>
      <c r="S26" s="12">
        <f t="shared" si="5"/>
        <v>1</v>
      </c>
      <c r="T26" s="12">
        <f t="shared" si="6"/>
        <v>1</v>
      </c>
      <c r="U26" s="12" t="str">
        <f t="shared" si="8"/>
        <v>02</v>
      </c>
      <c r="V26" s="12" t="str">
        <f t="shared" si="8"/>
        <v>01</v>
      </c>
      <c r="W26" s="12" t="str">
        <f t="shared" si="8"/>
        <v>01</v>
      </c>
      <c r="X26" s="12" t="str">
        <f t="shared" si="7"/>
        <v/>
      </c>
    </row>
    <row r="27" spans="1:24">
      <c r="A27" s="13"/>
      <c r="B27" s="35" t="str">
        <f t="shared" si="0"/>
        <v/>
      </c>
      <c r="C27" s="26"/>
      <c r="D27" s="26"/>
      <c r="E27" s="26"/>
      <c r="F27" s="28"/>
      <c r="G27" s="29"/>
      <c r="I27" s="72"/>
      <c r="J27" s="80"/>
      <c r="K27" s="81"/>
      <c r="R27" s="12">
        <f t="shared" si="4"/>
        <v>2</v>
      </c>
      <c r="S27" s="12">
        <f t="shared" si="5"/>
        <v>1</v>
      </c>
      <c r="T27" s="12">
        <f t="shared" si="6"/>
        <v>1</v>
      </c>
      <c r="U27" s="12" t="str">
        <f t="shared" si="8"/>
        <v>02</v>
      </c>
      <c r="V27" s="12" t="str">
        <f t="shared" si="8"/>
        <v>01</v>
      </c>
      <c r="W27" s="12" t="str">
        <f t="shared" si="8"/>
        <v>01</v>
      </c>
      <c r="X27" s="12" t="str">
        <f t="shared" si="7"/>
        <v/>
      </c>
    </row>
    <row r="28" spans="1:24">
      <c r="A28" s="13"/>
      <c r="B28" s="35" t="str">
        <f t="shared" si="0"/>
        <v/>
      </c>
      <c r="C28" s="26"/>
      <c r="D28" s="26"/>
      <c r="E28" s="26"/>
      <c r="F28" s="28"/>
      <c r="G28" s="29"/>
      <c r="I28" s="72"/>
      <c r="J28" s="80"/>
      <c r="K28" s="81"/>
      <c r="R28" s="12">
        <f t="shared" si="4"/>
        <v>2</v>
      </c>
      <c r="S28" s="12">
        <f t="shared" si="5"/>
        <v>1</v>
      </c>
      <c r="T28" s="12">
        <f t="shared" si="6"/>
        <v>1</v>
      </c>
      <c r="U28" s="12" t="str">
        <f t="shared" si="8"/>
        <v>02</v>
      </c>
      <c r="V28" s="12" t="str">
        <f t="shared" si="8"/>
        <v>01</v>
      </c>
      <c r="W28" s="12" t="str">
        <f t="shared" si="8"/>
        <v>01</v>
      </c>
      <c r="X28" s="12" t="str">
        <f t="shared" si="7"/>
        <v/>
      </c>
    </row>
    <row r="29" spans="1:24">
      <c r="A29" s="13"/>
      <c r="B29" s="35" t="str">
        <f t="shared" si="0"/>
        <v/>
      </c>
      <c r="C29" s="26"/>
      <c r="D29" s="26"/>
      <c r="E29" s="26"/>
      <c r="F29" s="28"/>
      <c r="G29" s="29"/>
      <c r="I29" s="72"/>
      <c r="J29" s="80"/>
      <c r="K29" s="81"/>
      <c r="R29" s="12">
        <f t="shared" si="4"/>
        <v>2</v>
      </c>
      <c r="S29" s="12">
        <f t="shared" si="5"/>
        <v>1</v>
      </c>
      <c r="T29" s="12">
        <f t="shared" si="6"/>
        <v>1</v>
      </c>
      <c r="U29" s="12" t="str">
        <f t="shared" si="8"/>
        <v>02</v>
      </c>
      <c r="V29" s="12" t="str">
        <f t="shared" si="8"/>
        <v>01</v>
      </c>
      <c r="W29" s="12" t="str">
        <f t="shared" si="8"/>
        <v>01</v>
      </c>
      <c r="X29" s="12" t="str">
        <f t="shared" si="7"/>
        <v/>
      </c>
    </row>
    <row r="30" spans="1:24">
      <c r="A30" s="13"/>
      <c r="B30" s="35" t="str">
        <f t="shared" si="0"/>
        <v/>
      </c>
      <c r="C30" s="26"/>
      <c r="D30" s="26"/>
      <c r="E30" s="26"/>
      <c r="F30" s="28"/>
      <c r="G30" s="29"/>
      <c r="I30" s="72"/>
      <c r="J30" s="80"/>
      <c r="K30" s="81"/>
      <c r="R30" s="12">
        <f t="shared" si="4"/>
        <v>2</v>
      </c>
      <c r="S30" s="12">
        <f t="shared" si="5"/>
        <v>1</v>
      </c>
      <c r="T30" s="12">
        <f t="shared" si="6"/>
        <v>1</v>
      </c>
      <c r="U30" s="12" t="str">
        <f t="shared" si="8"/>
        <v>02</v>
      </c>
      <c r="V30" s="12" t="str">
        <f t="shared" si="8"/>
        <v>01</v>
      </c>
      <c r="W30" s="12" t="str">
        <f t="shared" si="8"/>
        <v>01</v>
      </c>
      <c r="X30" s="12" t="str">
        <f t="shared" si="7"/>
        <v/>
      </c>
    </row>
    <row r="31" spans="1:24">
      <c r="A31" s="13"/>
      <c r="B31" s="35" t="str">
        <f t="shared" si="0"/>
        <v/>
      </c>
      <c r="C31" s="26"/>
      <c r="D31" s="26"/>
      <c r="E31" s="26"/>
      <c r="F31" s="28"/>
      <c r="G31" s="29"/>
      <c r="I31" s="72"/>
      <c r="J31" s="80"/>
      <c r="K31" s="81"/>
      <c r="R31" s="12">
        <f t="shared" si="4"/>
        <v>2</v>
      </c>
      <c r="S31" s="12">
        <f t="shared" si="5"/>
        <v>1</v>
      </c>
      <c r="T31" s="12">
        <f t="shared" si="6"/>
        <v>1</v>
      </c>
      <c r="U31" s="12" t="str">
        <f t="shared" si="8"/>
        <v>02</v>
      </c>
      <c r="V31" s="12" t="str">
        <f t="shared" si="8"/>
        <v>01</v>
      </c>
      <c r="W31" s="12" t="str">
        <f t="shared" si="8"/>
        <v>01</v>
      </c>
      <c r="X31" s="12" t="str">
        <f t="shared" si="7"/>
        <v/>
      </c>
    </row>
    <row r="32" spans="1:24">
      <c r="A32" s="13"/>
      <c r="B32" s="35" t="str">
        <f t="shared" si="0"/>
        <v/>
      </c>
      <c r="C32" s="26"/>
      <c r="D32" s="26"/>
      <c r="E32" s="26"/>
      <c r="F32" s="28"/>
      <c r="G32" s="33"/>
      <c r="I32" s="72"/>
      <c r="J32" s="80"/>
      <c r="K32" s="81"/>
      <c r="R32" s="12">
        <f t="shared" si="4"/>
        <v>2</v>
      </c>
      <c r="S32" s="12">
        <f t="shared" si="5"/>
        <v>1</v>
      </c>
      <c r="T32" s="12">
        <f t="shared" si="6"/>
        <v>1</v>
      </c>
      <c r="U32" s="12" t="str">
        <f t="shared" si="8"/>
        <v>02</v>
      </c>
      <c r="V32" s="12" t="str">
        <f t="shared" si="8"/>
        <v>01</v>
      </c>
      <c r="W32" s="12" t="str">
        <f t="shared" si="8"/>
        <v>01</v>
      </c>
      <c r="X32" s="12" t="str">
        <f t="shared" si="7"/>
        <v/>
      </c>
    </row>
    <row r="33" spans="1:24">
      <c r="A33" s="13"/>
      <c r="B33" s="35" t="str">
        <f t="shared" si="0"/>
        <v/>
      </c>
      <c r="C33" s="26"/>
      <c r="D33" s="26"/>
      <c r="E33" s="26"/>
      <c r="F33" s="28"/>
      <c r="G33" s="29"/>
      <c r="I33" s="72"/>
      <c r="J33" s="80"/>
      <c r="K33" s="81"/>
      <c r="R33" s="12">
        <f t="shared" si="4"/>
        <v>2</v>
      </c>
      <c r="S33" s="12">
        <f t="shared" si="5"/>
        <v>1</v>
      </c>
      <c r="T33" s="12">
        <f t="shared" si="6"/>
        <v>1</v>
      </c>
      <c r="U33" s="12" t="str">
        <f t="shared" si="8"/>
        <v>02</v>
      </c>
      <c r="V33" s="12" t="str">
        <f t="shared" si="8"/>
        <v>01</v>
      </c>
      <c r="W33" s="12" t="str">
        <f t="shared" si="8"/>
        <v>01</v>
      </c>
      <c r="X33" s="12" t="str">
        <f t="shared" si="7"/>
        <v/>
      </c>
    </row>
    <row r="34" spans="1:24">
      <c r="A34" s="13"/>
      <c r="B34" s="35" t="str">
        <f t="shared" si="0"/>
        <v/>
      </c>
      <c r="C34" s="26"/>
      <c r="D34" s="26"/>
      <c r="E34" s="26"/>
      <c r="F34" s="28"/>
      <c r="G34" s="29"/>
      <c r="I34" s="72"/>
      <c r="J34" s="80"/>
      <c r="K34" s="81"/>
      <c r="R34" s="12">
        <f t="shared" si="4"/>
        <v>2</v>
      </c>
      <c r="S34" s="12">
        <f t="shared" si="5"/>
        <v>1</v>
      </c>
      <c r="T34" s="12">
        <f t="shared" si="6"/>
        <v>1</v>
      </c>
      <c r="U34" s="12" t="str">
        <f t="shared" si="8"/>
        <v>02</v>
      </c>
      <c r="V34" s="12" t="str">
        <f t="shared" si="8"/>
        <v>01</v>
      </c>
      <c r="W34" s="12" t="str">
        <f t="shared" si="8"/>
        <v>01</v>
      </c>
      <c r="X34" s="12" t="str">
        <f t="shared" si="7"/>
        <v/>
      </c>
    </row>
    <row r="35" spans="1:24">
      <c r="A35" s="13"/>
      <c r="B35" s="35" t="str">
        <f t="shared" si="0"/>
        <v/>
      </c>
      <c r="C35" s="26"/>
      <c r="D35" s="26"/>
      <c r="E35" s="26"/>
      <c r="F35" s="28"/>
      <c r="G35" s="29"/>
      <c r="I35" s="72"/>
      <c r="J35" s="80"/>
      <c r="K35" s="81"/>
      <c r="R35" s="12">
        <f t="shared" si="4"/>
        <v>2</v>
      </c>
      <c r="S35" s="12">
        <f t="shared" si="5"/>
        <v>1</v>
      </c>
      <c r="T35" s="12">
        <f t="shared" si="6"/>
        <v>1</v>
      </c>
      <c r="U35" s="12" t="str">
        <f t="shared" si="8"/>
        <v>02</v>
      </c>
      <c r="V35" s="12" t="str">
        <f t="shared" si="8"/>
        <v>01</v>
      </c>
      <c r="W35" s="12" t="str">
        <f t="shared" si="8"/>
        <v>01</v>
      </c>
      <c r="X35" s="12" t="str">
        <f t="shared" si="7"/>
        <v/>
      </c>
    </row>
    <row r="36" spans="1:24">
      <c r="A36" s="13"/>
      <c r="B36" s="35" t="str">
        <f t="shared" si="0"/>
        <v/>
      </c>
      <c r="C36" s="26"/>
      <c r="D36" s="26"/>
      <c r="E36" s="26"/>
      <c r="F36" s="28"/>
      <c r="G36" s="29"/>
      <c r="I36" s="72"/>
      <c r="J36" s="80"/>
      <c r="K36" s="81"/>
      <c r="R36" s="12">
        <f t="shared" si="4"/>
        <v>2</v>
      </c>
      <c r="S36" s="12">
        <f t="shared" si="5"/>
        <v>1</v>
      </c>
      <c r="T36" s="12">
        <f t="shared" si="6"/>
        <v>1</v>
      </c>
      <c r="U36" s="12" t="str">
        <f t="shared" si="8"/>
        <v>02</v>
      </c>
      <c r="V36" s="12" t="str">
        <f t="shared" si="8"/>
        <v>01</v>
      </c>
      <c r="W36" s="12" t="str">
        <f t="shared" si="8"/>
        <v>01</v>
      </c>
      <c r="X36" s="12" t="str">
        <f t="shared" si="7"/>
        <v/>
      </c>
    </row>
    <row r="37" spans="1:24">
      <c r="A37" s="13"/>
      <c r="B37" s="35" t="str">
        <f t="shared" si="0"/>
        <v/>
      </c>
      <c r="C37" s="26"/>
      <c r="D37" s="26"/>
      <c r="E37" s="26"/>
      <c r="F37" s="28"/>
      <c r="G37" s="29"/>
      <c r="I37" s="72"/>
      <c r="J37" s="80"/>
      <c r="K37" s="81"/>
      <c r="R37" s="12">
        <f t="shared" si="4"/>
        <v>2</v>
      </c>
      <c r="S37" s="12">
        <f t="shared" si="5"/>
        <v>1</v>
      </c>
      <c r="T37" s="12">
        <f t="shared" si="6"/>
        <v>1</v>
      </c>
      <c r="U37" s="12" t="str">
        <f t="shared" si="8"/>
        <v>02</v>
      </c>
      <c r="V37" s="12" t="str">
        <f t="shared" si="8"/>
        <v>01</v>
      </c>
      <c r="W37" s="12" t="str">
        <f t="shared" si="8"/>
        <v>01</v>
      </c>
      <c r="X37" s="12" t="str">
        <f t="shared" si="7"/>
        <v/>
      </c>
    </row>
    <row r="38" spans="1:24">
      <c r="A38" s="13"/>
      <c r="B38" s="35" t="str">
        <f t="shared" si="0"/>
        <v/>
      </c>
      <c r="C38" s="26"/>
      <c r="D38" s="26"/>
      <c r="E38" s="26"/>
      <c r="F38" s="28"/>
      <c r="G38" s="29"/>
      <c r="I38" s="72"/>
      <c r="J38" s="80"/>
      <c r="K38" s="81"/>
      <c r="R38" s="12">
        <f t="shared" si="4"/>
        <v>2</v>
      </c>
      <c r="S38" s="12">
        <f t="shared" si="5"/>
        <v>1</v>
      </c>
      <c r="T38" s="12">
        <f t="shared" si="6"/>
        <v>1</v>
      </c>
      <c r="U38" s="12" t="str">
        <f t="shared" si="8"/>
        <v>02</v>
      </c>
      <c r="V38" s="12" t="str">
        <f t="shared" si="8"/>
        <v>01</v>
      </c>
      <c r="W38" s="12" t="str">
        <f t="shared" si="8"/>
        <v>01</v>
      </c>
      <c r="X38" s="12" t="str">
        <f t="shared" si="7"/>
        <v/>
      </c>
    </row>
    <row r="39" spans="1:24">
      <c r="A39" s="13"/>
      <c r="B39" s="35" t="str">
        <f t="shared" si="0"/>
        <v/>
      </c>
      <c r="C39" s="26"/>
      <c r="D39" s="26"/>
      <c r="E39" s="26"/>
      <c r="F39" s="28"/>
      <c r="G39" s="29"/>
      <c r="I39" s="72"/>
      <c r="J39" s="80"/>
      <c r="K39" s="81"/>
      <c r="R39" s="12">
        <f t="shared" si="4"/>
        <v>2</v>
      </c>
      <c r="S39" s="12">
        <f t="shared" si="5"/>
        <v>1</v>
      </c>
      <c r="T39" s="12">
        <f t="shared" si="6"/>
        <v>1</v>
      </c>
      <c r="U39" s="12" t="str">
        <f t="shared" si="8"/>
        <v>02</v>
      </c>
      <c r="V39" s="12" t="str">
        <f t="shared" si="8"/>
        <v>01</v>
      </c>
      <c r="W39" s="12" t="str">
        <f t="shared" si="8"/>
        <v>01</v>
      </c>
      <c r="X39" s="12" t="str">
        <f t="shared" si="7"/>
        <v/>
      </c>
    </row>
    <row r="40" spans="1:24">
      <c r="A40" s="13"/>
      <c r="B40" s="35" t="str">
        <f t="shared" si="0"/>
        <v/>
      </c>
      <c r="C40" s="26"/>
      <c r="D40" s="26"/>
      <c r="E40" s="26"/>
      <c r="F40" s="28"/>
      <c r="G40" s="29"/>
      <c r="I40" s="72"/>
      <c r="J40" s="80"/>
      <c r="K40" s="81"/>
      <c r="R40" s="12">
        <f t="shared" si="4"/>
        <v>2</v>
      </c>
      <c r="S40" s="12">
        <f t="shared" si="5"/>
        <v>1</v>
      </c>
      <c r="T40" s="12">
        <f t="shared" si="6"/>
        <v>1</v>
      </c>
      <c r="U40" s="12" t="str">
        <f t="shared" si="8"/>
        <v>02</v>
      </c>
      <c r="V40" s="12" t="str">
        <f t="shared" si="8"/>
        <v>01</v>
      </c>
      <c r="W40" s="12" t="str">
        <f t="shared" si="8"/>
        <v>01</v>
      </c>
      <c r="X40" s="12" t="str">
        <f t="shared" si="7"/>
        <v/>
      </c>
    </row>
    <row r="41" spans="1:24">
      <c r="A41" s="13"/>
      <c r="B41" s="35" t="str">
        <f t="shared" si="0"/>
        <v/>
      </c>
      <c r="C41" s="26"/>
      <c r="D41" s="26"/>
      <c r="E41" s="26"/>
      <c r="F41" s="28"/>
      <c r="G41" s="29"/>
      <c r="I41" s="72"/>
      <c r="J41" s="80"/>
      <c r="K41" s="81"/>
      <c r="R41" s="12">
        <f t="shared" si="4"/>
        <v>2</v>
      </c>
      <c r="S41" s="12">
        <f t="shared" si="5"/>
        <v>1</v>
      </c>
      <c r="T41" s="12">
        <f t="shared" si="6"/>
        <v>1</v>
      </c>
      <c r="U41" s="12" t="str">
        <f t="shared" si="8"/>
        <v>02</v>
      </c>
      <c r="V41" s="12" t="str">
        <f t="shared" si="8"/>
        <v>01</v>
      </c>
      <c r="W41" s="12" t="str">
        <f t="shared" si="8"/>
        <v>01</v>
      </c>
      <c r="X41" s="12" t="str">
        <f t="shared" si="7"/>
        <v/>
      </c>
    </row>
    <row r="42" spans="1:24">
      <c r="A42" s="13"/>
      <c r="B42" s="35" t="str">
        <f t="shared" si="0"/>
        <v/>
      </c>
      <c r="C42" s="26"/>
      <c r="D42" s="26"/>
      <c r="E42" s="26"/>
      <c r="F42" s="28"/>
      <c r="G42" s="29"/>
      <c r="I42" s="72"/>
      <c r="J42" s="80"/>
      <c r="K42" s="81"/>
      <c r="R42" s="12">
        <f t="shared" si="4"/>
        <v>2</v>
      </c>
      <c r="S42" s="12">
        <f t="shared" si="5"/>
        <v>1</v>
      </c>
      <c r="T42" s="12">
        <f t="shared" si="6"/>
        <v>1</v>
      </c>
      <c r="U42" s="12" t="str">
        <f t="shared" si="8"/>
        <v>02</v>
      </c>
      <c r="V42" s="12" t="str">
        <f t="shared" si="8"/>
        <v>01</v>
      </c>
      <c r="W42" s="12" t="str">
        <f t="shared" si="8"/>
        <v>01</v>
      </c>
      <c r="X42" s="12" t="str">
        <f t="shared" si="7"/>
        <v/>
      </c>
    </row>
    <row r="43" spans="1:24">
      <c r="A43" s="13"/>
      <c r="B43" s="35" t="str">
        <f t="shared" si="0"/>
        <v/>
      </c>
      <c r="C43" s="26"/>
      <c r="D43" s="26"/>
      <c r="E43" s="26"/>
      <c r="F43" s="28"/>
      <c r="G43" s="29"/>
      <c r="I43" s="72"/>
      <c r="J43" s="80"/>
      <c r="K43" s="81"/>
      <c r="R43" s="12">
        <f t="shared" si="4"/>
        <v>2</v>
      </c>
      <c r="S43" s="12">
        <f t="shared" si="5"/>
        <v>1</v>
      </c>
      <c r="T43" s="12">
        <f t="shared" si="6"/>
        <v>1</v>
      </c>
      <c r="U43" s="12" t="str">
        <f t="shared" si="8"/>
        <v>02</v>
      </c>
      <c r="V43" s="12" t="str">
        <f t="shared" si="8"/>
        <v>01</v>
      </c>
      <c r="W43" s="12" t="str">
        <f t="shared" si="8"/>
        <v>01</v>
      </c>
      <c r="X43" s="12" t="str">
        <f t="shared" si="7"/>
        <v/>
      </c>
    </row>
    <row r="44" spans="1:24">
      <c r="A44" s="13"/>
      <c r="B44" s="35" t="str">
        <f t="shared" si="0"/>
        <v/>
      </c>
      <c r="C44" s="26"/>
      <c r="D44" s="26"/>
      <c r="E44" s="26"/>
      <c r="F44" s="28"/>
      <c r="G44" s="29"/>
      <c r="I44" s="72"/>
      <c r="J44" s="80"/>
      <c r="K44" s="81"/>
      <c r="R44" s="12">
        <f t="shared" si="4"/>
        <v>2</v>
      </c>
      <c r="S44" s="12">
        <f t="shared" si="5"/>
        <v>1</v>
      </c>
      <c r="T44" s="12">
        <f t="shared" si="6"/>
        <v>1</v>
      </c>
      <c r="U44" s="12" t="str">
        <f t="shared" si="8"/>
        <v>02</v>
      </c>
      <c r="V44" s="12" t="str">
        <f t="shared" si="8"/>
        <v>01</v>
      </c>
      <c r="W44" s="12" t="str">
        <f t="shared" si="8"/>
        <v>01</v>
      </c>
      <c r="X44" s="12" t="str">
        <f t="shared" si="7"/>
        <v/>
      </c>
    </row>
    <row r="45" spans="1:24">
      <c r="A45" s="13"/>
      <c r="B45" s="35" t="str">
        <f t="shared" si="0"/>
        <v/>
      </c>
      <c r="C45" s="26"/>
      <c r="D45" s="26"/>
      <c r="E45" s="26"/>
      <c r="F45" s="28"/>
      <c r="G45" s="29"/>
      <c r="I45" s="72"/>
      <c r="J45" s="80"/>
      <c r="K45" s="81"/>
      <c r="R45" s="12">
        <f t="shared" si="4"/>
        <v>2</v>
      </c>
      <c r="S45" s="12">
        <f t="shared" si="5"/>
        <v>1</v>
      </c>
      <c r="T45" s="12">
        <f t="shared" si="6"/>
        <v>1</v>
      </c>
      <c r="U45" s="12" t="str">
        <f t="shared" si="8"/>
        <v>02</v>
      </c>
      <c r="V45" s="12" t="str">
        <f t="shared" si="8"/>
        <v>01</v>
      </c>
      <c r="W45" s="12" t="str">
        <f t="shared" si="8"/>
        <v>01</v>
      </c>
      <c r="X45" s="12" t="str">
        <f t="shared" si="7"/>
        <v/>
      </c>
    </row>
    <row r="46" spans="1:24">
      <c r="A46" s="13"/>
      <c r="B46" s="35" t="str">
        <f t="shared" si="0"/>
        <v/>
      </c>
      <c r="C46" s="26"/>
      <c r="D46" s="26"/>
      <c r="E46" s="26"/>
      <c r="F46" s="28"/>
      <c r="G46" s="29"/>
      <c r="I46" s="72"/>
      <c r="J46" s="80"/>
      <c r="K46" s="81"/>
      <c r="R46" s="12">
        <f t="shared" si="4"/>
        <v>2</v>
      </c>
      <c r="S46" s="12">
        <f t="shared" si="5"/>
        <v>1</v>
      </c>
      <c r="T46" s="12">
        <f t="shared" si="6"/>
        <v>1</v>
      </c>
      <c r="U46" s="12" t="str">
        <f t="shared" si="8"/>
        <v>02</v>
      </c>
      <c r="V46" s="12" t="str">
        <f t="shared" si="8"/>
        <v>01</v>
      </c>
      <c r="W46" s="12" t="str">
        <f t="shared" si="8"/>
        <v>01</v>
      </c>
      <c r="X46" s="12" t="str">
        <f t="shared" si="7"/>
        <v/>
      </c>
    </row>
    <row r="47" spans="1:24">
      <c r="A47" s="13"/>
      <c r="B47" s="35" t="str">
        <f t="shared" si="0"/>
        <v/>
      </c>
      <c r="C47" s="26"/>
      <c r="D47" s="26"/>
      <c r="E47" s="26"/>
      <c r="F47" s="28"/>
      <c r="G47" s="29"/>
      <c r="I47" s="72"/>
      <c r="J47" s="80"/>
      <c r="K47" s="81"/>
      <c r="R47" s="12">
        <f t="shared" si="4"/>
        <v>2</v>
      </c>
      <c r="S47" s="12">
        <f t="shared" si="5"/>
        <v>1</v>
      </c>
      <c r="T47" s="12">
        <f t="shared" si="6"/>
        <v>1</v>
      </c>
      <c r="U47" s="12" t="str">
        <f t="shared" si="8"/>
        <v>02</v>
      </c>
      <c r="V47" s="12" t="str">
        <f t="shared" si="8"/>
        <v>01</v>
      </c>
      <c r="W47" s="12" t="str">
        <f t="shared" si="8"/>
        <v>01</v>
      </c>
      <c r="X47" s="12" t="str">
        <f t="shared" si="7"/>
        <v/>
      </c>
    </row>
    <row r="48" spans="1:24">
      <c r="A48" s="13"/>
      <c r="B48" s="35" t="str">
        <f t="shared" si="0"/>
        <v/>
      </c>
      <c r="C48" s="26"/>
      <c r="D48" s="26"/>
      <c r="E48" s="26"/>
      <c r="F48" s="28"/>
      <c r="G48" s="29"/>
      <c r="I48" s="72"/>
      <c r="J48" s="80"/>
      <c r="K48" s="81"/>
      <c r="R48" s="12">
        <f t="shared" si="4"/>
        <v>2</v>
      </c>
      <c r="S48" s="12">
        <f t="shared" si="5"/>
        <v>1</v>
      </c>
      <c r="T48" s="12">
        <f t="shared" si="6"/>
        <v>1</v>
      </c>
      <c r="U48" s="12" t="str">
        <f t="shared" si="8"/>
        <v>02</v>
      </c>
      <c r="V48" s="12" t="str">
        <f t="shared" si="8"/>
        <v>01</v>
      </c>
      <c r="W48" s="12" t="str">
        <f t="shared" si="8"/>
        <v>01</v>
      </c>
      <c r="X48" s="12" t="str">
        <f t="shared" si="7"/>
        <v/>
      </c>
    </row>
    <row r="49" spans="1:24">
      <c r="A49" s="13"/>
      <c r="B49" s="35" t="str">
        <f t="shared" si="0"/>
        <v/>
      </c>
      <c r="C49" s="26"/>
      <c r="D49" s="26"/>
      <c r="E49" s="26"/>
      <c r="F49" s="28"/>
      <c r="G49" s="29"/>
      <c r="I49" s="72"/>
      <c r="J49" s="80"/>
      <c r="K49" s="81"/>
      <c r="R49" s="12">
        <f t="shared" si="4"/>
        <v>2</v>
      </c>
      <c r="S49" s="12">
        <f t="shared" si="5"/>
        <v>1</v>
      </c>
      <c r="T49" s="12">
        <f t="shared" si="6"/>
        <v>1</v>
      </c>
      <c r="U49" s="12" t="str">
        <f t="shared" si="8"/>
        <v>02</v>
      </c>
      <c r="V49" s="12" t="str">
        <f t="shared" si="8"/>
        <v>01</v>
      </c>
      <c r="W49" s="12" t="str">
        <f t="shared" si="8"/>
        <v>01</v>
      </c>
      <c r="X49" s="12" t="str">
        <f t="shared" si="7"/>
        <v/>
      </c>
    </row>
    <row r="50" spans="1:24">
      <c r="A50" s="13"/>
      <c r="B50" s="35" t="str">
        <f t="shared" si="0"/>
        <v/>
      </c>
      <c r="C50" s="26"/>
      <c r="D50" s="26"/>
      <c r="E50" s="26"/>
      <c r="F50" s="28"/>
      <c r="G50" s="29"/>
      <c r="I50" s="72"/>
      <c r="J50" s="80"/>
      <c r="K50" s="81"/>
      <c r="R50" s="12">
        <f t="shared" si="4"/>
        <v>2</v>
      </c>
      <c r="S50" s="12">
        <f t="shared" si="5"/>
        <v>1</v>
      </c>
      <c r="T50" s="12">
        <f t="shared" si="6"/>
        <v>1</v>
      </c>
      <c r="U50" s="12" t="str">
        <f t="shared" si="8"/>
        <v>02</v>
      </c>
      <c r="V50" s="12" t="str">
        <f t="shared" si="8"/>
        <v>01</v>
      </c>
      <c r="W50" s="12" t="str">
        <f t="shared" si="8"/>
        <v>01</v>
      </c>
      <c r="X50" s="12" t="str">
        <f t="shared" si="7"/>
        <v/>
      </c>
    </row>
    <row r="51" spans="1:24">
      <c r="B51" s="35" t="str">
        <f t="shared" si="0"/>
        <v/>
      </c>
      <c r="C51" s="26"/>
      <c r="D51" s="26"/>
      <c r="E51" s="26"/>
      <c r="F51" s="28"/>
      <c r="G51" s="29"/>
      <c r="I51" s="72"/>
      <c r="J51" s="80"/>
      <c r="K51" s="81"/>
      <c r="R51" s="12">
        <f t="shared" si="4"/>
        <v>2</v>
      </c>
      <c r="S51" s="12">
        <f t="shared" si="5"/>
        <v>1</v>
      </c>
      <c r="T51" s="12">
        <f t="shared" si="6"/>
        <v>1</v>
      </c>
      <c r="U51" s="12" t="str">
        <f t="shared" ref="U51:W54" si="9">IF(R51&lt;10, CONCATENATE("0", R51), R51)</f>
        <v>02</v>
      </c>
      <c r="V51" s="12" t="str">
        <f t="shared" si="9"/>
        <v>01</v>
      </c>
      <c r="W51" s="12" t="str">
        <f t="shared" si="9"/>
        <v>01</v>
      </c>
      <c r="X51" s="12" t="str">
        <f>IF(COUNTA($C51:$E51)=0, "", CONCATENATE("TIS.", U51, IF(LEN($C51)&gt;0,"", CONCATENATE(".", V51, IF(LEN($D51)&gt;0,"",IF(LEN($E51)&gt;0,CONCATENATE(".",W51)))))))</f>
        <v/>
      </c>
    </row>
    <row r="52" spans="1:24">
      <c r="B52" s="35" t="str">
        <f t="shared" si="0"/>
        <v/>
      </c>
      <c r="C52" s="26"/>
      <c r="D52" s="26"/>
      <c r="E52" s="26"/>
      <c r="F52" s="28"/>
      <c r="G52" s="29"/>
      <c r="I52" s="72"/>
      <c r="J52" s="80"/>
      <c r="K52" s="81"/>
      <c r="R52" s="12">
        <f t="shared" si="4"/>
        <v>2</v>
      </c>
      <c r="S52" s="12">
        <f t="shared" si="5"/>
        <v>1</v>
      </c>
      <c r="T52" s="12">
        <f t="shared" si="6"/>
        <v>1</v>
      </c>
      <c r="U52" s="12" t="str">
        <f t="shared" si="9"/>
        <v>02</v>
      </c>
      <c r="V52" s="12" t="str">
        <f t="shared" si="9"/>
        <v>01</v>
      </c>
      <c r="W52" s="12" t="str">
        <f t="shared" si="9"/>
        <v>01</v>
      </c>
      <c r="X52" s="12" t="str">
        <f>IF(COUNTA($C52:$E52)=0, "", CONCATENATE("TIS.", U52, IF(LEN($C52)&gt;0,"", CONCATENATE(".", V52, IF(LEN($D52)&gt;0,"",IF(LEN($E52)&gt;0,CONCATENATE(".",W52)))))))</f>
        <v/>
      </c>
    </row>
    <row r="53" spans="1:24">
      <c r="B53" s="35" t="str">
        <f t="shared" si="0"/>
        <v/>
      </c>
      <c r="C53" s="26"/>
      <c r="D53" s="26"/>
      <c r="E53" s="26"/>
      <c r="F53" s="28"/>
      <c r="G53" s="29"/>
      <c r="I53" s="72"/>
      <c r="J53" s="80"/>
      <c r="K53" s="81"/>
      <c r="R53" s="12">
        <f t="shared" si="4"/>
        <v>2</v>
      </c>
      <c r="S53" s="12">
        <f t="shared" si="5"/>
        <v>1</v>
      </c>
      <c r="T53" s="12">
        <f t="shared" si="6"/>
        <v>1</v>
      </c>
      <c r="U53" s="12" t="str">
        <f t="shared" si="9"/>
        <v>02</v>
      </c>
      <c r="V53" s="12" t="str">
        <f t="shared" si="9"/>
        <v>01</v>
      </c>
      <c r="W53" s="12" t="str">
        <f t="shared" si="9"/>
        <v>01</v>
      </c>
      <c r="X53" s="12" t="str">
        <f>IF(COUNTA($C53:$E53)=0, "", CONCATENATE("TIS.", U53, IF(LEN($C53)&gt;0,"", CONCATENATE(".", V53, IF(LEN($D53)&gt;0,"",IF(LEN($E53)&gt;0,CONCATENATE(".",W53)))))))</f>
        <v/>
      </c>
    </row>
    <row r="54" spans="1:24" ht="15.75" thickBot="1">
      <c r="B54" s="36" t="str">
        <f t="shared" si="0"/>
        <v/>
      </c>
      <c r="C54" s="27"/>
      <c r="D54" s="27"/>
      <c r="E54" s="27"/>
      <c r="F54" s="30"/>
      <c r="G54" s="31"/>
      <c r="I54" s="73"/>
      <c r="J54" s="82"/>
      <c r="K54" s="83"/>
      <c r="R54" s="12">
        <f t="shared" si="4"/>
        <v>2</v>
      </c>
      <c r="S54" s="12">
        <f t="shared" si="5"/>
        <v>1</v>
      </c>
      <c r="T54" s="12">
        <f t="shared" si="6"/>
        <v>1</v>
      </c>
      <c r="U54" s="12" t="str">
        <f t="shared" si="9"/>
        <v>02</v>
      </c>
      <c r="V54" s="12" t="str">
        <f t="shared" si="9"/>
        <v>01</v>
      </c>
      <c r="W54" s="12" t="str">
        <f t="shared" si="9"/>
        <v>01</v>
      </c>
      <c r="X54" s="12" t="str">
        <f>IF(COUNTA($C54:$E54)=0, "", CONCATENATE("TIS.", U54, IF(LEN($C54)&gt;0,"", CONCATENATE(".", V54, IF(LEN($D54)&gt;0,"",IF(LEN($E54)&gt;0,CONCATENATE(".",W54)))))))</f>
        <v/>
      </c>
    </row>
    <row r="55" spans="1:24">
      <c r="B55">
        <f t="shared" si="0"/>
        <v>0</v>
      </c>
      <c r="R55" s="104"/>
      <c r="S55" s="104"/>
      <c r="T55" s="104"/>
      <c r="U55" s="104"/>
      <c r="V55" s="104"/>
      <c r="W55" s="104"/>
      <c r="X55" s="104"/>
    </row>
    <row r="56" spans="1:24">
      <c r="B56">
        <f t="shared" si="0"/>
        <v>0</v>
      </c>
      <c r="R56" s="104"/>
      <c r="S56" s="104"/>
      <c r="T56" s="104"/>
      <c r="U56" s="104"/>
      <c r="V56" s="104"/>
      <c r="W56" s="104"/>
      <c r="X56" s="104"/>
    </row>
    <row r="57" spans="1:24">
      <c r="B57">
        <f t="shared" si="0"/>
        <v>0</v>
      </c>
      <c r="R57" s="104"/>
      <c r="S57" s="104"/>
      <c r="T57" s="104"/>
      <c r="U57" s="104"/>
      <c r="V57" s="104"/>
      <c r="W57" s="104"/>
      <c r="X57" s="104"/>
    </row>
    <row r="58" spans="1:24">
      <c r="B58">
        <f t="shared" si="0"/>
        <v>0</v>
      </c>
      <c r="R58" s="104"/>
      <c r="S58" s="104"/>
      <c r="T58" s="104"/>
      <c r="U58" s="104"/>
      <c r="V58" s="104"/>
      <c r="W58" s="104"/>
      <c r="X58" s="104"/>
    </row>
    <row r="59" spans="1:24">
      <c r="B59">
        <f t="shared" si="0"/>
        <v>0</v>
      </c>
      <c r="R59" s="104"/>
      <c r="S59" s="104"/>
      <c r="T59" s="104"/>
      <c r="U59" s="104"/>
      <c r="V59" s="104"/>
      <c r="W59" s="104"/>
      <c r="X59" s="104"/>
    </row>
    <row r="60" spans="1:24">
      <c r="B60">
        <f t="shared" si="0"/>
        <v>0</v>
      </c>
      <c r="R60" s="104"/>
      <c r="S60" s="104"/>
      <c r="T60" s="104"/>
      <c r="U60" s="104"/>
      <c r="V60" s="104"/>
      <c r="W60" s="104"/>
      <c r="X60" s="104"/>
    </row>
    <row r="61" spans="1:24">
      <c r="B61">
        <f t="shared" si="0"/>
        <v>0</v>
      </c>
      <c r="R61" s="104"/>
      <c r="S61" s="104"/>
      <c r="T61" s="104"/>
      <c r="U61" s="104"/>
      <c r="V61" s="104"/>
      <c r="W61" s="104"/>
      <c r="X61" s="104"/>
    </row>
    <row r="62" spans="1:24">
      <c r="B62">
        <f t="shared" si="0"/>
        <v>0</v>
      </c>
      <c r="R62" s="104"/>
      <c r="S62" s="104"/>
      <c r="T62" s="104"/>
      <c r="U62" s="104"/>
      <c r="V62" s="104"/>
      <c r="W62" s="104"/>
      <c r="X62" s="104"/>
    </row>
    <row r="63" spans="1:24">
      <c r="B63">
        <f t="shared" si="0"/>
        <v>0</v>
      </c>
      <c r="R63" s="104"/>
      <c r="S63" s="104"/>
      <c r="T63" s="104"/>
      <c r="U63" s="104"/>
      <c r="V63" s="104"/>
      <c r="W63" s="104"/>
      <c r="X63" s="104"/>
    </row>
    <row r="64" spans="1:24">
      <c r="B64">
        <f t="shared" si="0"/>
        <v>0</v>
      </c>
      <c r="R64" s="104"/>
      <c r="S64" s="104"/>
      <c r="T64" s="104"/>
      <c r="U64" s="104"/>
      <c r="V64" s="104"/>
      <c r="W64" s="104"/>
      <c r="X64" s="104"/>
    </row>
    <row r="65" spans="2:24">
      <c r="B65">
        <f t="shared" si="0"/>
        <v>0</v>
      </c>
      <c r="R65" s="104"/>
      <c r="S65" s="104"/>
      <c r="T65" s="104"/>
      <c r="U65" s="104"/>
      <c r="V65" s="104"/>
      <c r="W65" s="104"/>
      <c r="X65" s="104"/>
    </row>
    <row r="66" spans="2:24">
      <c r="B66">
        <f t="shared" si="0"/>
        <v>0</v>
      </c>
      <c r="R66" s="104"/>
      <c r="S66" s="104"/>
      <c r="T66" s="104"/>
      <c r="U66" s="104"/>
      <c r="V66" s="104"/>
      <c r="W66" s="104"/>
      <c r="X66" s="104"/>
    </row>
    <row r="67" spans="2:24">
      <c r="B67">
        <f t="shared" si="0"/>
        <v>0</v>
      </c>
      <c r="R67" s="104"/>
      <c r="S67" s="104"/>
      <c r="T67" s="104"/>
      <c r="U67" s="104"/>
      <c r="V67" s="104"/>
      <c r="W67" s="104"/>
      <c r="X67" s="104"/>
    </row>
    <row r="68" spans="2:24">
      <c r="B68">
        <f t="shared" si="0"/>
        <v>0</v>
      </c>
      <c r="R68" s="104"/>
      <c r="S68" s="104"/>
      <c r="T68" s="104"/>
      <c r="U68" s="104"/>
      <c r="V68" s="104"/>
      <c r="W68" s="104"/>
      <c r="X68" s="104"/>
    </row>
    <row r="69" spans="2:24">
      <c r="B69">
        <f t="shared" si="0"/>
        <v>0</v>
      </c>
      <c r="R69" s="104"/>
      <c r="S69" s="104"/>
      <c r="T69" s="104"/>
      <c r="U69" s="104"/>
      <c r="V69" s="104"/>
      <c r="W69" s="104"/>
      <c r="X69" s="104"/>
    </row>
    <row r="70" spans="2:24">
      <c r="B70">
        <f t="shared" si="0"/>
        <v>0</v>
      </c>
      <c r="R70" s="104"/>
      <c r="S70" s="104"/>
      <c r="T70" s="104"/>
      <c r="U70" s="104"/>
      <c r="V70" s="104"/>
      <c r="W70" s="104"/>
      <c r="X70" s="104"/>
    </row>
    <row r="71" spans="2:24">
      <c r="B71">
        <f t="shared" si="0"/>
        <v>0</v>
      </c>
      <c r="R71" s="104"/>
      <c r="S71" s="104"/>
      <c r="T71" s="104"/>
      <c r="U71" s="104"/>
      <c r="V71" s="104"/>
      <c r="W71" s="104"/>
      <c r="X71" s="104"/>
    </row>
    <row r="72" spans="2:24">
      <c r="B72">
        <f t="shared" si="0"/>
        <v>0</v>
      </c>
      <c r="R72" s="104"/>
      <c r="S72" s="104"/>
      <c r="T72" s="104"/>
      <c r="U72" s="104"/>
      <c r="V72" s="104"/>
      <c r="W72" s="104"/>
      <c r="X72" s="104"/>
    </row>
    <row r="73" spans="2:24">
      <c r="B73">
        <f t="shared" si="0"/>
        <v>0</v>
      </c>
      <c r="R73" s="104"/>
      <c r="S73" s="104"/>
      <c r="T73" s="104"/>
      <c r="U73" s="104"/>
      <c r="V73" s="104"/>
      <c r="W73" s="104"/>
      <c r="X73" s="104"/>
    </row>
    <row r="74" spans="2:24">
      <c r="B74">
        <f t="shared" si="0"/>
        <v>0</v>
      </c>
      <c r="R74" s="104"/>
      <c r="S74" s="104"/>
      <c r="T74" s="104"/>
      <c r="U74" s="104"/>
      <c r="V74" s="104"/>
      <c r="W74" s="104"/>
      <c r="X74" s="104"/>
    </row>
    <row r="75" spans="2:24">
      <c r="B75">
        <f t="shared" si="0"/>
        <v>0</v>
      </c>
      <c r="R75" s="104"/>
      <c r="S75" s="104"/>
      <c r="T75" s="104"/>
      <c r="U75" s="104"/>
      <c r="V75" s="104"/>
      <c r="W75" s="104"/>
      <c r="X75" s="104"/>
    </row>
    <row r="76" spans="2:24">
      <c r="B76">
        <f t="shared" si="0"/>
        <v>0</v>
      </c>
      <c r="R76" s="104"/>
      <c r="S76" s="104"/>
      <c r="T76" s="104"/>
      <c r="U76" s="104"/>
      <c r="V76" s="104"/>
      <c r="W76" s="104"/>
      <c r="X76" s="104"/>
    </row>
    <row r="77" spans="2:24">
      <c r="B77">
        <f t="shared" si="0"/>
        <v>0</v>
      </c>
      <c r="R77" s="104"/>
      <c r="S77" s="104"/>
      <c r="T77" s="104"/>
      <c r="U77" s="104"/>
      <c r="V77" s="104"/>
      <c r="W77" s="104"/>
      <c r="X77" s="104"/>
    </row>
    <row r="78" spans="2:24">
      <c r="B78">
        <f t="shared" si="0"/>
        <v>0</v>
      </c>
      <c r="R78" s="104"/>
      <c r="S78" s="104"/>
      <c r="T78" s="104"/>
      <c r="U78" s="104"/>
      <c r="V78" s="104"/>
      <c r="W78" s="104"/>
      <c r="X78" s="104"/>
    </row>
    <row r="79" spans="2:24">
      <c r="B79">
        <f t="shared" si="0"/>
        <v>0</v>
      </c>
      <c r="R79" s="104"/>
      <c r="S79" s="104"/>
      <c r="T79" s="104"/>
      <c r="U79" s="104"/>
      <c r="V79" s="104"/>
      <c r="W79" s="104"/>
      <c r="X79" s="104"/>
    </row>
    <row r="80" spans="2:24">
      <c r="B80">
        <f t="shared" si="0"/>
        <v>0</v>
      </c>
      <c r="R80" s="104"/>
      <c r="S80" s="104"/>
      <c r="T80" s="104"/>
      <c r="U80" s="104"/>
      <c r="V80" s="104"/>
      <c r="W80" s="104"/>
      <c r="X80" s="104"/>
    </row>
    <row r="81" spans="2:24">
      <c r="B81">
        <f t="shared" si="0"/>
        <v>0</v>
      </c>
      <c r="R81" s="104"/>
      <c r="S81" s="104"/>
      <c r="T81" s="104"/>
      <c r="U81" s="104"/>
      <c r="V81" s="104"/>
      <c r="W81" s="104"/>
      <c r="X81" s="104"/>
    </row>
    <row r="82" spans="2:24">
      <c r="B82">
        <f t="shared" si="0"/>
        <v>0</v>
      </c>
      <c r="R82" s="104"/>
      <c r="S82" s="104"/>
      <c r="T82" s="104"/>
      <c r="U82" s="104"/>
      <c r="V82" s="104"/>
      <c r="W82" s="104"/>
      <c r="X82" s="104"/>
    </row>
    <row r="83" spans="2:24">
      <c r="B83">
        <f t="shared" si="0"/>
        <v>0</v>
      </c>
      <c r="R83" s="104"/>
      <c r="S83" s="104"/>
      <c r="T83" s="104"/>
      <c r="U83" s="104"/>
      <c r="V83" s="104"/>
      <c r="W83" s="104"/>
      <c r="X83" s="104"/>
    </row>
    <row r="84" spans="2:24">
      <c r="B84">
        <f t="shared" si="0"/>
        <v>0</v>
      </c>
      <c r="R84" s="104"/>
      <c r="S84" s="104"/>
      <c r="T84" s="104"/>
      <c r="U84" s="104"/>
      <c r="V84" s="104"/>
      <c r="W84" s="104"/>
      <c r="X84" s="104"/>
    </row>
    <row r="85" spans="2:24">
      <c r="B85">
        <f t="shared" si="0"/>
        <v>0</v>
      </c>
      <c r="R85" s="104"/>
      <c r="S85" s="104"/>
      <c r="T85" s="104"/>
      <c r="U85" s="104"/>
      <c r="V85" s="104"/>
      <c r="W85" s="104"/>
      <c r="X85" s="104"/>
    </row>
    <row r="86" spans="2:24">
      <c r="B86">
        <f t="shared" si="0"/>
        <v>0</v>
      </c>
      <c r="R86" s="104"/>
      <c r="S86" s="104"/>
      <c r="T86" s="104"/>
      <c r="U86" s="104"/>
      <c r="V86" s="104"/>
      <c r="W86" s="104"/>
      <c r="X86" s="104"/>
    </row>
    <row r="87" spans="2:24">
      <c r="B87">
        <f t="shared" si="0"/>
        <v>0</v>
      </c>
      <c r="R87" s="104"/>
      <c r="S87" s="104"/>
      <c r="T87" s="104"/>
      <c r="U87" s="104"/>
      <c r="V87" s="104"/>
      <c r="W87" s="104"/>
      <c r="X87" s="104"/>
    </row>
    <row r="88" spans="2:24">
      <c r="B88">
        <f t="shared" si="0"/>
        <v>0</v>
      </c>
      <c r="R88" s="104"/>
      <c r="S88" s="104"/>
      <c r="T88" s="104"/>
      <c r="U88" s="104"/>
      <c r="V88" s="104"/>
      <c r="W88" s="104"/>
      <c r="X88" s="104"/>
    </row>
    <row r="89" spans="2:24">
      <c r="B89">
        <f t="shared" ref="B89:B152" si="10">X89</f>
        <v>0</v>
      </c>
      <c r="R89" s="104"/>
      <c r="S89" s="104"/>
      <c r="T89" s="104"/>
      <c r="U89" s="104"/>
      <c r="V89" s="104"/>
      <c r="W89" s="104"/>
      <c r="X89" s="104"/>
    </row>
    <row r="90" spans="2:24">
      <c r="B90">
        <f t="shared" si="10"/>
        <v>0</v>
      </c>
      <c r="R90" s="104"/>
      <c r="S90" s="104"/>
      <c r="T90" s="104"/>
      <c r="U90" s="104"/>
      <c r="V90" s="104"/>
      <c r="W90" s="104"/>
      <c r="X90" s="104"/>
    </row>
    <row r="91" spans="2:24">
      <c r="B91">
        <f t="shared" si="10"/>
        <v>0</v>
      </c>
      <c r="R91" s="104"/>
      <c r="S91" s="104"/>
      <c r="T91" s="104"/>
      <c r="U91" s="104"/>
      <c r="V91" s="104"/>
      <c r="W91" s="104"/>
      <c r="X91" s="104"/>
    </row>
    <row r="92" spans="2:24">
      <c r="B92">
        <f t="shared" si="10"/>
        <v>0</v>
      </c>
      <c r="R92" s="104"/>
      <c r="S92" s="104"/>
      <c r="T92" s="104"/>
      <c r="U92" s="104"/>
      <c r="V92" s="104"/>
      <c r="W92" s="104"/>
      <c r="X92" s="104"/>
    </row>
    <row r="93" spans="2:24">
      <c r="B93">
        <f t="shared" si="10"/>
        <v>0</v>
      </c>
      <c r="R93" s="104"/>
      <c r="S93" s="104"/>
      <c r="T93" s="104"/>
      <c r="U93" s="104"/>
      <c r="V93" s="104"/>
      <c r="W93" s="104"/>
      <c r="X93" s="104"/>
    </row>
    <row r="94" spans="2:24">
      <c r="B94">
        <f t="shared" si="10"/>
        <v>0</v>
      </c>
      <c r="R94" s="104"/>
      <c r="S94" s="104"/>
      <c r="T94" s="104"/>
      <c r="U94" s="104"/>
      <c r="V94" s="104"/>
      <c r="W94" s="104"/>
      <c r="X94" s="104"/>
    </row>
    <row r="95" spans="2:24">
      <c r="B95">
        <f t="shared" si="10"/>
        <v>0</v>
      </c>
      <c r="R95" s="104"/>
      <c r="S95" s="104"/>
      <c r="T95" s="104"/>
      <c r="U95" s="104"/>
      <c r="V95" s="104"/>
      <c r="W95" s="104"/>
      <c r="X95" s="104"/>
    </row>
    <row r="96" spans="2:24">
      <c r="B96">
        <f t="shared" si="10"/>
        <v>0</v>
      </c>
      <c r="R96" s="104"/>
      <c r="S96" s="104"/>
      <c r="T96" s="104"/>
      <c r="U96" s="104"/>
      <c r="V96" s="104"/>
      <c r="W96" s="104"/>
      <c r="X96" s="104"/>
    </row>
    <row r="97" spans="2:24">
      <c r="B97">
        <f t="shared" si="10"/>
        <v>0</v>
      </c>
      <c r="R97" s="104"/>
      <c r="S97" s="104"/>
      <c r="T97" s="104"/>
      <c r="U97" s="104"/>
      <c r="V97" s="104"/>
      <c r="W97" s="104"/>
      <c r="X97" s="104"/>
    </row>
    <row r="98" spans="2:24">
      <c r="B98">
        <f t="shared" si="10"/>
        <v>0</v>
      </c>
      <c r="R98" s="104"/>
      <c r="S98" s="104"/>
      <c r="T98" s="104"/>
      <c r="U98" s="104"/>
      <c r="V98" s="104"/>
      <c r="W98" s="104"/>
      <c r="X98" s="104"/>
    </row>
    <row r="99" spans="2:24">
      <c r="B99">
        <f t="shared" si="10"/>
        <v>0</v>
      </c>
      <c r="R99" s="104"/>
      <c r="S99" s="104"/>
      <c r="T99" s="104"/>
      <c r="U99" s="104"/>
      <c r="V99" s="104"/>
      <c r="W99" s="104"/>
      <c r="X99" s="104"/>
    </row>
    <row r="100" spans="2:24">
      <c r="B100">
        <f t="shared" si="10"/>
        <v>0</v>
      </c>
      <c r="R100" s="104"/>
      <c r="S100" s="104"/>
      <c r="T100" s="104"/>
      <c r="U100" s="104"/>
      <c r="V100" s="104"/>
      <c r="W100" s="104"/>
      <c r="X100" s="104"/>
    </row>
    <row r="101" spans="2:24">
      <c r="B101">
        <f t="shared" si="10"/>
        <v>0</v>
      </c>
      <c r="R101" s="104"/>
      <c r="S101" s="104"/>
      <c r="T101" s="104"/>
      <c r="U101" s="104"/>
      <c r="V101" s="104"/>
      <c r="W101" s="104"/>
      <c r="X101" s="104"/>
    </row>
    <row r="102" spans="2:24">
      <c r="B102">
        <f t="shared" si="10"/>
        <v>0</v>
      </c>
      <c r="R102" s="104"/>
      <c r="S102" s="104"/>
      <c r="T102" s="104"/>
      <c r="U102" s="104"/>
      <c r="V102" s="104"/>
      <c r="W102" s="104"/>
      <c r="X102" s="104"/>
    </row>
    <row r="103" spans="2:24">
      <c r="B103">
        <f t="shared" si="10"/>
        <v>0</v>
      </c>
      <c r="R103" s="104"/>
      <c r="S103" s="104"/>
      <c r="T103" s="104"/>
      <c r="U103" s="104"/>
      <c r="V103" s="104"/>
      <c r="W103" s="104"/>
      <c r="X103" s="104"/>
    </row>
    <row r="104" spans="2:24">
      <c r="B104">
        <f t="shared" si="10"/>
        <v>0</v>
      </c>
      <c r="R104" s="104"/>
      <c r="S104" s="104"/>
      <c r="T104" s="104"/>
      <c r="U104" s="104"/>
      <c r="V104" s="104"/>
      <c r="W104" s="104"/>
      <c r="X104" s="104"/>
    </row>
    <row r="105" spans="2:24">
      <c r="B105">
        <f t="shared" si="10"/>
        <v>0</v>
      </c>
      <c r="R105" s="104"/>
      <c r="S105" s="104"/>
      <c r="T105" s="104"/>
      <c r="U105" s="104"/>
      <c r="V105" s="104"/>
      <c r="W105" s="104"/>
      <c r="X105" s="104"/>
    </row>
    <row r="106" spans="2:24">
      <c r="B106">
        <f t="shared" si="10"/>
        <v>0</v>
      </c>
      <c r="R106" s="104"/>
      <c r="S106" s="104"/>
      <c r="T106" s="104"/>
      <c r="U106" s="104"/>
      <c r="V106" s="104"/>
      <c r="W106" s="104"/>
      <c r="X106" s="104"/>
    </row>
    <row r="107" spans="2:24">
      <c r="B107">
        <f t="shared" si="10"/>
        <v>0</v>
      </c>
      <c r="R107" s="104"/>
      <c r="S107" s="104"/>
      <c r="T107" s="104"/>
      <c r="U107" s="104"/>
      <c r="V107" s="104"/>
      <c r="W107" s="104"/>
      <c r="X107" s="104"/>
    </row>
    <row r="108" spans="2:24">
      <c r="B108">
        <f t="shared" si="10"/>
        <v>0</v>
      </c>
      <c r="R108" s="104"/>
      <c r="S108" s="104"/>
      <c r="T108" s="104"/>
      <c r="U108" s="104"/>
      <c r="V108" s="104"/>
      <c r="W108" s="104"/>
      <c r="X108" s="104"/>
    </row>
    <row r="109" spans="2:24">
      <c r="B109">
        <f t="shared" si="10"/>
        <v>0</v>
      </c>
      <c r="R109" s="104"/>
      <c r="S109" s="104"/>
      <c r="T109" s="104"/>
      <c r="U109" s="104"/>
      <c r="V109" s="104"/>
      <c r="W109" s="104"/>
      <c r="X109" s="104"/>
    </row>
    <row r="110" spans="2:24">
      <c r="B110">
        <f t="shared" si="10"/>
        <v>0</v>
      </c>
      <c r="R110" s="104"/>
      <c r="S110" s="104"/>
      <c r="T110" s="104"/>
      <c r="U110" s="104"/>
      <c r="V110" s="104"/>
      <c r="W110" s="104"/>
      <c r="X110" s="104"/>
    </row>
    <row r="111" spans="2:24">
      <c r="B111">
        <f t="shared" si="10"/>
        <v>0</v>
      </c>
      <c r="R111" s="104"/>
      <c r="S111" s="104"/>
      <c r="T111" s="104"/>
      <c r="U111" s="104"/>
      <c r="V111" s="104"/>
      <c r="W111" s="104"/>
      <c r="X111" s="104"/>
    </row>
    <row r="112" spans="2:24">
      <c r="B112">
        <f t="shared" si="10"/>
        <v>0</v>
      </c>
      <c r="R112" s="104"/>
      <c r="S112" s="104"/>
      <c r="T112" s="104"/>
      <c r="U112" s="104"/>
      <c r="V112" s="104"/>
      <c r="W112" s="104"/>
      <c r="X112" s="104"/>
    </row>
    <row r="113" spans="2:24">
      <c r="B113">
        <f t="shared" si="10"/>
        <v>0</v>
      </c>
      <c r="R113" s="104"/>
      <c r="S113" s="104"/>
      <c r="T113" s="104"/>
      <c r="U113" s="104"/>
      <c r="V113" s="104"/>
      <c r="W113" s="104"/>
      <c r="X113" s="104"/>
    </row>
    <row r="114" spans="2:24">
      <c r="B114">
        <f t="shared" si="10"/>
        <v>0</v>
      </c>
      <c r="R114" s="104"/>
      <c r="S114" s="104"/>
      <c r="T114" s="104"/>
      <c r="U114" s="104"/>
      <c r="V114" s="104"/>
      <c r="W114" s="104"/>
      <c r="X114" s="104"/>
    </row>
    <row r="115" spans="2:24">
      <c r="B115">
        <f t="shared" si="10"/>
        <v>0</v>
      </c>
      <c r="R115" s="104"/>
      <c r="S115" s="104"/>
      <c r="T115" s="104"/>
      <c r="U115" s="104"/>
      <c r="V115" s="104"/>
      <c r="W115" s="104"/>
      <c r="X115" s="104"/>
    </row>
    <row r="116" spans="2:24">
      <c r="B116">
        <f t="shared" si="10"/>
        <v>0</v>
      </c>
      <c r="R116" s="104"/>
      <c r="S116" s="104"/>
      <c r="T116" s="104"/>
      <c r="U116" s="104"/>
      <c r="V116" s="104"/>
      <c r="W116" s="104"/>
      <c r="X116" s="104"/>
    </row>
    <row r="117" spans="2:24">
      <c r="B117">
        <f t="shared" si="10"/>
        <v>0</v>
      </c>
      <c r="R117" s="104"/>
      <c r="S117" s="104"/>
      <c r="T117" s="104"/>
      <c r="U117" s="104"/>
      <c r="V117" s="104"/>
      <c r="W117" s="104"/>
      <c r="X117" s="104"/>
    </row>
    <row r="118" spans="2:24">
      <c r="B118">
        <f t="shared" si="10"/>
        <v>0</v>
      </c>
      <c r="R118" s="104"/>
      <c r="S118" s="104"/>
      <c r="T118" s="104"/>
      <c r="U118" s="104"/>
      <c r="V118" s="104"/>
      <c r="W118" s="104"/>
      <c r="X118" s="104"/>
    </row>
    <row r="119" spans="2:24">
      <c r="B119">
        <f t="shared" si="10"/>
        <v>0</v>
      </c>
      <c r="R119" s="104"/>
      <c r="S119" s="104"/>
      <c r="T119" s="104"/>
      <c r="U119" s="104"/>
      <c r="V119" s="104"/>
      <c r="W119" s="104"/>
      <c r="X119" s="104"/>
    </row>
    <row r="120" spans="2:24">
      <c r="B120">
        <f t="shared" si="10"/>
        <v>0</v>
      </c>
      <c r="R120" s="104"/>
      <c r="S120" s="104"/>
      <c r="T120" s="104"/>
      <c r="U120" s="104"/>
      <c r="V120" s="104"/>
      <c r="W120" s="104"/>
      <c r="X120" s="104"/>
    </row>
    <row r="121" spans="2:24">
      <c r="B121">
        <f t="shared" si="10"/>
        <v>0</v>
      </c>
      <c r="R121" s="104"/>
      <c r="S121" s="104"/>
      <c r="T121" s="104"/>
      <c r="U121" s="104"/>
      <c r="V121" s="104"/>
      <c r="W121" s="104"/>
      <c r="X121" s="104"/>
    </row>
    <row r="122" spans="2:24">
      <c r="B122">
        <f t="shared" si="10"/>
        <v>0</v>
      </c>
      <c r="R122" s="104"/>
      <c r="S122" s="104"/>
      <c r="T122" s="104"/>
      <c r="U122" s="104"/>
      <c r="V122" s="104"/>
      <c r="W122" s="104"/>
      <c r="X122" s="104"/>
    </row>
    <row r="123" spans="2:24">
      <c r="B123">
        <f t="shared" si="10"/>
        <v>0</v>
      </c>
      <c r="R123" s="104"/>
      <c r="S123" s="104"/>
      <c r="T123" s="104"/>
      <c r="U123" s="104"/>
      <c r="V123" s="104"/>
      <c r="W123" s="104"/>
      <c r="X123" s="104"/>
    </row>
    <row r="124" spans="2:24">
      <c r="B124">
        <f t="shared" si="10"/>
        <v>0</v>
      </c>
      <c r="R124" s="104"/>
      <c r="S124" s="104"/>
      <c r="T124" s="104"/>
      <c r="U124" s="104"/>
      <c r="V124" s="104"/>
      <c r="W124" s="104"/>
      <c r="X124" s="104"/>
    </row>
    <row r="125" spans="2:24">
      <c r="B125">
        <f t="shared" si="10"/>
        <v>0</v>
      </c>
      <c r="R125" s="104"/>
      <c r="S125" s="104"/>
      <c r="T125" s="104"/>
      <c r="U125" s="104"/>
      <c r="V125" s="104"/>
      <c r="W125" s="104"/>
      <c r="X125" s="104"/>
    </row>
    <row r="126" spans="2:24">
      <c r="B126">
        <f t="shared" si="10"/>
        <v>0</v>
      </c>
      <c r="R126" s="104"/>
      <c r="S126" s="104"/>
      <c r="T126" s="104"/>
      <c r="U126" s="104"/>
      <c r="V126" s="104"/>
      <c r="W126" s="104"/>
      <c r="X126" s="104"/>
    </row>
    <row r="127" spans="2:24">
      <c r="B127">
        <f t="shared" si="10"/>
        <v>0</v>
      </c>
      <c r="R127" s="104"/>
      <c r="S127" s="104"/>
      <c r="T127" s="104"/>
      <c r="U127" s="104"/>
      <c r="V127" s="104"/>
      <c r="W127" s="104"/>
      <c r="X127" s="104"/>
    </row>
    <row r="128" spans="2:24">
      <c r="B128">
        <f t="shared" si="10"/>
        <v>0</v>
      </c>
      <c r="R128" s="104"/>
      <c r="S128" s="104"/>
      <c r="T128" s="104"/>
      <c r="U128" s="104"/>
      <c r="V128" s="104"/>
      <c r="W128" s="104"/>
      <c r="X128" s="104"/>
    </row>
    <row r="129" spans="2:24">
      <c r="B129">
        <f t="shared" si="10"/>
        <v>0</v>
      </c>
      <c r="R129" s="104"/>
      <c r="S129" s="104"/>
      <c r="T129" s="104"/>
      <c r="U129" s="104"/>
      <c r="V129" s="104"/>
      <c r="W129" s="104"/>
      <c r="X129" s="104"/>
    </row>
    <row r="130" spans="2:24">
      <c r="B130">
        <f t="shared" si="10"/>
        <v>0</v>
      </c>
      <c r="R130" s="104"/>
      <c r="S130" s="104"/>
      <c r="T130" s="104"/>
      <c r="U130" s="104"/>
      <c r="V130" s="104"/>
      <c r="W130" s="104"/>
      <c r="X130" s="104"/>
    </row>
    <row r="131" spans="2:24">
      <c r="B131">
        <f t="shared" si="10"/>
        <v>0</v>
      </c>
      <c r="R131" s="104"/>
      <c r="S131" s="104"/>
      <c r="T131" s="104"/>
      <c r="U131" s="104"/>
      <c r="V131" s="104"/>
      <c r="W131" s="104"/>
      <c r="X131" s="104"/>
    </row>
    <row r="132" spans="2:24">
      <c r="B132">
        <f t="shared" si="10"/>
        <v>0</v>
      </c>
      <c r="R132" s="104"/>
      <c r="S132" s="104"/>
      <c r="T132" s="104"/>
      <c r="U132" s="104"/>
      <c r="V132" s="104"/>
      <c r="W132" s="104"/>
      <c r="X132" s="104"/>
    </row>
    <row r="133" spans="2:24">
      <c r="B133">
        <f t="shared" si="10"/>
        <v>0</v>
      </c>
      <c r="R133" s="104"/>
      <c r="S133" s="104"/>
      <c r="T133" s="104"/>
      <c r="U133" s="104"/>
      <c r="V133" s="104"/>
      <c r="W133" s="104"/>
      <c r="X133" s="104"/>
    </row>
    <row r="134" spans="2:24">
      <c r="B134">
        <f t="shared" si="10"/>
        <v>0</v>
      </c>
      <c r="R134" s="104"/>
      <c r="S134" s="104"/>
      <c r="T134" s="104"/>
      <c r="U134" s="104"/>
      <c r="V134" s="104"/>
      <c r="W134" s="104"/>
      <c r="X134" s="104"/>
    </row>
    <row r="135" spans="2:24">
      <c r="B135">
        <f t="shared" si="10"/>
        <v>0</v>
      </c>
      <c r="R135" s="104"/>
      <c r="S135" s="104"/>
      <c r="T135" s="104"/>
      <c r="U135" s="104"/>
      <c r="V135" s="104"/>
      <c r="W135" s="104"/>
      <c r="X135" s="104"/>
    </row>
    <row r="136" spans="2:24">
      <c r="B136">
        <f t="shared" si="10"/>
        <v>0</v>
      </c>
      <c r="R136" s="104"/>
      <c r="S136" s="104"/>
      <c r="T136" s="104"/>
      <c r="U136" s="104"/>
      <c r="V136" s="104"/>
      <c r="W136" s="104"/>
      <c r="X136" s="104"/>
    </row>
    <row r="137" spans="2:24">
      <c r="B137">
        <f t="shared" si="10"/>
        <v>0</v>
      </c>
      <c r="R137" s="104"/>
      <c r="S137" s="104"/>
      <c r="T137" s="104"/>
      <c r="U137" s="104"/>
      <c r="V137" s="104"/>
      <c r="W137" s="104"/>
      <c r="X137" s="104"/>
    </row>
    <row r="138" spans="2:24">
      <c r="B138">
        <f t="shared" si="10"/>
        <v>0</v>
      </c>
      <c r="R138" s="104"/>
      <c r="S138" s="104"/>
      <c r="T138" s="104"/>
      <c r="U138" s="104"/>
      <c r="V138" s="104"/>
      <c r="W138" s="104"/>
      <c r="X138" s="104"/>
    </row>
    <row r="139" spans="2:24">
      <c r="B139">
        <f t="shared" si="10"/>
        <v>0</v>
      </c>
      <c r="R139" s="104"/>
      <c r="S139" s="104"/>
      <c r="T139" s="104"/>
      <c r="U139" s="104"/>
      <c r="V139" s="104"/>
      <c r="W139" s="104"/>
      <c r="X139" s="104"/>
    </row>
    <row r="140" spans="2:24">
      <c r="B140">
        <f t="shared" si="10"/>
        <v>0</v>
      </c>
      <c r="R140" s="104"/>
      <c r="S140" s="104"/>
      <c r="T140" s="104"/>
      <c r="U140" s="104"/>
      <c r="V140" s="104"/>
      <c r="W140" s="104"/>
      <c r="X140" s="104"/>
    </row>
    <row r="141" spans="2:24">
      <c r="B141">
        <f t="shared" si="10"/>
        <v>0</v>
      </c>
      <c r="R141" s="104"/>
      <c r="S141" s="104"/>
      <c r="T141" s="104"/>
      <c r="U141" s="104"/>
      <c r="V141" s="104"/>
      <c r="W141" s="104"/>
      <c r="X141" s="104"/>
    </row>
    <row r="142" spans="2:24">
      <c r="B142">
        <f t="shared" si="10"/>
        <v>0</v>
      </c>
      <c r="R142" s="104"/>
      <c r="S142" s="104"/>
      <c r="T142" s="104"/>
      <c r="U142" s="104"/>
      <c r="V142" s="104"/>
      <c r="W142" s="104"/>
      <c r="X142" s="104"/>
    </row>
    <row r="143" spans="2:24">
      <c r="B143">
        <f t="shared" si="10"/>
        <v>0</v>
      </c>
      <c r="R143" s="104"/>
      <c r="S143" s="104"/>
      <c r="T143" s="104"/>
      <c r="U143" s="104"/>
      <c r="V143" s="104"/>
      <c r="W143" s="104"/>
      <c r="X143" s="104"/>
    </row>
    <row r="144" spans="2:24">
      <c r="B144">
        <f t="shared" si="10"/>
        <v>0</v>
      </c>
      <c r="R144" s="104"/>
      <c r="S144" s="104"/>
      <c r="T144" s="104"/>
      <c r="U144" s="104"/>
      <c r="V144" s="104"/>
      <c r="W144" s="104"/>
      <c r="X144" s="104"/>
    </row>
    <row r="145" spans="2:24">
      <c r="B145">
        <f t="shared" si="10"/>
        <v>0</v>
      </c>
      <c r="R145" s="104"/>
      <c r="S145" s="104"/>
      <c r="T145" s="104"/>
      <c r="U145" s="104"/>
      <c r="V145" s="104"/>
      <c r="W145" s="104"/>
      <c r="X145" s="104"/>
    </row>
    <row r="146" spans="2:24">
      <c r="B146">
        <f t="shared" si="10"/>
        <v>0</v>
      </c>
      <c r="R146" s="104"/>
      <c r="S146" s="104"/>
      <c r="T146" s="104"/>
      <c r="U146" s="104"/>
      <c r="V146" s="104"/>
      <c r="W146" s="104"/>
      <c r="X146" s="104"/>
    </row>
    <row r="147" spans="2:24">
      <c r="B147">
        <f t="shared" si="10"/>
        <v>0</v>
      </c>
      <c r="R147" s="104"/>
      <c r="S147" s="104"/>
      <c r="T147" s="104"/>
      <c r="U147" s="104"/>
      <c r="V147" s="104"/>
      <c r="W147" s="104"/>
      <c r="X147" s="104"/>
    </row>
    <row r="148" spans="2:24">
      <c r="B148">
        <f t="shared" si="10"/>
        <v>0</v>
      </c>
      <c r="R148" s="104"/>
      <c r="S148" s="104"/>
      <c r="T148" s="104"/>
      <c r="U148" s="104"/>
      <c r="V148" s="104"/>
      <c r="W148" s="104"/>
      <c r="X148" s="104"/>
    </row>
    <row r="149" spans="2:24">
      <c r="B149">
        <f t="shared" si="10"/>
        <v>0</v>
      </c>
      <c r="R149" s="104"/>
      <c r="S149" s="104"/>
      <c r="T149" s="104"/>
      <c r="U149" s="104"/>
      <c r="V149" s="104"/>
      <c r="W149" s="104"/>
      <c r="X149" s="104"/>
    </row>
    <row r="150" spans="2:24">
      <c r="B150">
        <f t="shared" si="10"/>
        <v>0</v>
      </c>
      <c r="R150" s="104"/>
      <c r="S150" s="104"/>
      <c r="T150" s="104"/>
      <c r="U150" s="104"/>
      <c r="V150" s="104"/>
      <c r="W150" s="104"/>
      <c r="X150" s="104"/>
    </row>
    <row r="151" spans="2:24">
      <c r="B151">
        <f t="shared" si="10"/>
        <v>0</v>
      </c>
      <c r="R151" s="104"/>
      <c r="S151" s="104"/>
      <c r="T151" s="104"/>
      <c r="U151" s="104"/>
      <c r="V151" s="104"/>
      <c r="W151" s="104"/>
      <c r="X151" s="104"/>
    </row>
    <row r="152" spans="2:24">
      <c r="B152">
        <f t="shared" si="10"/>
        <v>0</v>
      </c>
      <c r="R152" s="104"/>
      <c r="S152" s="104"/>
      <c r="T152" s="104"/>
      <c r="U152" s="104"/>
      <c r="V152" s="104"/>
      <c r="W152" s="104"/>
      <c r="X152" s="104"/>
    </row>
    <row r="153" spans="2:24">
      <c r="B153">
        <f t="shared" ref="B153:B204" si="11">X153</f>
        <v>0</v>
      </c>
      <c r="R153" s="104"/>
      <c r="S153" s="104"/>
      <c r="T153" s="104"/>
      <c r="U153" s="104"/>
      <c r="V153" s="104"/>
      <c r="W153" s="104"/>
      <c r="X153" s="104"/>
    </row>
    <row r="154" spans="2:24">
      <c r="B154">
        <f t="shared" si="11"/>
        <v>0</v>
      </c>
      <c r="R154" s="104"/>
      <c r="S154" s="104"/>
      <c r="T154" s="104"/>
      <c r="U154" s="104"/>
      <c r="V154" s="104"/>
      <c r="W154" s="104"/>
      <c r="X154" s="104"/>
    </row>
    <row r="155" spans="2:24">
      <c r="B155">
        <f t="shared" si="11"/>
        <v>0</v>
      </c>
      <c r="R155" s="104"/>
      <c r="S155" s="104"/>
      <c r="T155" s="104"/>
      <c r="U155" s="104"/>
      <c r="V155" s="104"/>
      <c r="W155" s="104"/>
      <c r="X155" s="104"/>
    </row>
    <row r="156" spans="2:24">
      <c r="B156">
        <f t="shared" si="11"/>
        <v>0</v>
      </c>
      <c r="R156" s="104"/>
      <c r="S156" s="104"/>
      <c r="T156" s="104"/>
      <c r="U156" s="104"/>
      <c r="V156" s="104"/>
      <c r="W156" s="104"/>
      <c r="X156" s="104"/>
    </row>
    <row r="157" spans="2:24">
      <c r="B157">
        <f t="shared" si="11"/>
        <v>0</v>
      </c>
      <c r="R157" s="104"/>
      <c r="S157" s="104"/>
      <c r="T157" s="104"/>
      <c r="U157" s="104"/>
      <c r="V157" s="104"/>
      <c r="W157" s="104"/>
      <c r="X157" s="104"/>
    </row>
    <row r="158" spans="2:24">
      <c r="B158">
        <f t="shared" si="11"/>
        <v>0</v>
      </c>
      <c r="R158" s="104"/>
      <c r="S158" s="104"/>
      <c r="T158" s="104"/>
      <c r="U158" s="104"/>
      <c r="V158" s="104"/>
      <c r="W158" s="104"/>
      <c r="X158" s="104"/>
    </row>
    <row r="159" spans="2:24">
      <c r="B159">
        <f t="shared" si="11"/>
        <v>0</v>
      </c>
      <c r="R159" s="104"/>
      <c r="S159" s="104"/>
      <c r="T159" s="104"/>
      <c r="U159" s="104"/>
      <c r="V159" s="104"/>
      <c r="W159" s="104"/>
      <c r="X159" s="104"/>
    </row>
    <row r="160" spans="2:24">
      <c r="B160">
        <f t="shared" si="11"/>
        <v>0</v>
      </c>
      <c r="R160" s="104"/>
      <c r="S160" s="104"/>
      <c r="T160" s="104"/>
      <c r="U160" s="104"/>
      <c r="V160" s="104"/>
      <c r="W160" s="104"/>
      <c r="X160" s="104"/>
    </row>
    <row r="161" spans="2:24">
      <c r="B161">
        <f t="shared" si="11"/>
        <v>0</v>
      </c>
      <c r="R161" s="104"/>
      <c r="S161" s="104"/>
      <c r="T161" s="104"/>
      <c r="U161" s="104"/>
      <c r="V161" s="104"/>
      <c r="W161" s="104"/>
      <c r="X161" s="104"/>
    </row>
    <row r="162" spans="2:24">
      <c r="B162">
        <f t="shared" si="11"/>
        <v>0</v>
      </c>
      <c r="R162" s="104"/>
      <c r="S162" s="104"/>
      <c r="T162" s="104"/>
      <c r="U162" s="104"/>
      <c r="V162" s="104"/>
      <c r="W162" s="104"/>
      <c r="X162" s="104"/>
    </row>
    <row r="163" spans="2:24">
      <c r="B163">
        <f t="shared" si="11"/>
        <v>0</v>
      </c>
      <c r="R163" s="104"/>
      <c r="S163" s="104"/>
      <c r="T163" s="104"/>
      <c r="U163" s="104"/>
      <c r="V163" s="104"/>
      <c r="W163" s="104"/>
      <c r="X163" s="104"/>
    </row>
    <row r="164" spans="2:24">
      <c r="B164">
        <f t="shared" si="11"/>
        <v>0</v>
      </c>
      <c r="R164" s="104"/>
      <c r="S164" s="104"/>
      <c r="T164" s="104"/>
      <c r="U164" s="104"/>
      <c r="V164" s="104"/>
      <c r="W164" s="104"/>
      <c r="X164" s="104"/>
    </row>
    <row r="165" spans="2:24">
      <c r="B165">
        <f t="shared" si="11"/>
        <v>0</v>
      </c>
      <c r="R165" s="104"/>
      <c r="S165" s="104"/>
      <c r="T165" s="104"/>
      <c r="U165" s="104"/>
      <c r="V165" s="104"/>
      <c r="W165" s="104"/>
      <c r="X165" s="104"/>
    </row>
    <row r="166" spans="2:24">
      <c r="B166">
        <f t="shared" si="11"/>
        <v>0</v>
      </c>
      <c r="R166" s="104"/>
      <c r="S166" s="104"/>
      <c r="T166" s="104"/>
      <c r="U166" s="104"/>
      <c r="V166" s="104"/>
      <c r="W166" s="104"/>
      <c r="X166" s="104"/>
    </row>
    <row r="167" spans="2:24">
      <c r="B167">
        <f t="shared" si="11"/>
        <v>0</v>
      </c>
      <c r="R167" s="104"/>
      <c r="S167" s="104"/>
      <c r="T167" s="104"/>
      <c r="U167" s="104"/>
      <c r="V167" s="104"/>
      <c r="W167" s="104"/>
      <c r="X167" s="104"/>
    </row>
    <row r="168" spans="2:24">
      <c r="B168">
        <f t="shared" si="11"/>
        <v>0</v>
      </c>
      <c r="R168" s="104"/>
      <c r="S168" s="104"/>
      <c r="T168" s="104"/>
      <c r="U168" s="104"/>
      <c r="V168" s="104"/>
      <c r="W168" s="104"/>
      <c r="X168" s="104"/>
    </row>
    <row r="169" spans="2:24">
      <c r="B169">
        <f t="shared" si="11"/>
        <v>0</v>
      </c>
      <c r="R169" s="104"/>
      <c r="S169" s="104"/>
      <c r="T169" s="104"/>
      <c r="U169" s="104"/>
      <c r="V169" s="104"/>
      <c r="W169" s="104"/>
      <c r="X169" s="104"/>
    </row>
    <row r="170" spans="2:24">
      <c r="B170">
        <f t="shared" si="11"/>
        <v>0</v>
      </c>
      <c r="R170" s="104"/>
      <c r="S170" s="104"/>
      <c r="T170" s="104"/>
      <c r="U170" s="104"/>
      <c r="V170" s="104"/>
      <c r="W170" s="104"/>
      <c r="X170" s="104"/>
    </row>
    <row r="171" spans="2:24">
      <c r="B171">
        <f t="shared" si="11"/>
        <v>0</v>
      </c>
      <c r="R171" s="104"/>
      <c r="S171" s="104"/>
      <c r="T171" s="104"/>
      <c r="U171" s="104"/>
      <c r="V171" s="104"/>
      <c r="W171" s="104"/>
      <c r="X171" s="104"/>
    </row>
    <row r="172" spans="2:24">
      <c r="B172">
        <f t="shared" si="11"/>
        <v>0</v>
      </c>
      <c r="R172" s="104"/>
      <c r="S172" s="104"/>
      <c r="T172" s="104"/>
      <c r="U172" s="104"/>
      <c r="V172" s="104"/>
      <c r="W172" s="104"/>
      <c r="X172" s="104"/>
    </row>
    <row r="173" spans="2:24">
      <c r="B173">
        <f t="shared" si="11"/>
        <v>0</v>
      </c>
      <c r="R173" s="104"/>
      <c r="S173" s="104"/>
      <c r="T173" s="104"/>
      <c r="U173" s="104"/>
      <c r="V173" s="104"/>
      <c r="W173" s="104"/>
      <c r="X173" s="104"/>
    </row>
    <row r="174" spans="2:24">
      <c r="B174">
        <f t="shared" si="11"/>
        <v>0</v>
      </c>
      <c r="R174" s="104"/>
      <c r="S174" s="104"/>
      <c r="T174" s="104"/>
      <c r="U174" s="104"/>
      <c r="V174" s="104"/>
      <c r="W174" s="104"/>
      <c r="X174" s="104"/>
    </row>
    <row r="175" spans="2:24">
      <c r="B175">
        <f t="shared" si="11"/>
        <v>0</v>
      </c>
      <c r="R175" s="104"/>
      <c r="S175" s="104"/>
      <c r="T175" s="104"/>
      <c r="U175" s="104"/>
      <c r="V175" s="104"/>
      <c r="W175" s="104"/>
      <c r="X175" s="104"/>
    </row>
    <row r="176" spans="2:24">
      <c r="B176">
        <f t="shared" si="11"/>
        <v>0</v>
      </c>
      <c r="R176" s="104"/>
      <c r="S176" s="104"/>
      <c r="T176" s="104"/>
      <c r="U176" s="104"/>
      <c r="V176" s="104"/>
      <c r="W176" s="104"/>
      <c r="X176" s="104"/>
    </row>
    <row r="177" spans="2:24">
      <c r="B177">
        <f t="shared" si="11"/>
        <v>0</v>
      </c>
      <c r="R177" s="104"/>
      <c r="S177" s="104"/>
      <c r="T177" s="104"/>
      <c r="U177" s="104"/>
      <c r="V177" s="104"/>
      <c r="W177" s="104"/>
      <c r="X177" s="104"/>
    </row>
    <row r="178" spans="2:24">
      <c r="B178">
        <f t="shared" si="11"/>
        <v>0</v>
      </c>
      <c r="R178" s="104"/>
      <c r="S178" s="104"/>
      <c r="T178" s="104"/>
      <c r="U178" s="104"/>
      <c r="V178" s="104"/>
      <c r="W178" s="104"/>
      <c r="X178" s="104"/>
    </row>
    <row r="179" spans="2:24">
      <c r="B179">
        <f t="shared" si="11"/>
        <v>0</v>
      </c>
      <c r="R179" s="104"/>
      <c r="S179" s="104"/>
      <c r="T179" s="104"/>
      <c r="U179" s="104"/>
      <c r="V179" s="104"/>
      <c r="W179" s="104"/>
      <c r="X179" s="104"/>
    </row>
    <row r="180" spans="2:24">
      <c r="B180">
        <f t="shared" si="11"/>
        <v>0</v>
      </c>
      <c r="R180" s="104"/>
      <c r="S180" s="104"/>
      <c r="T180" s="104"/>
      <c r="U180" s="104"/>
      <c r="V180" s="104"/>
      <c r="W180" s="104"/>
      <c r="X180" s="104"/>
    </row>
    <row r="181" spans="2:24">
      <c r="B181">
        <f t="shared" si="11"/>
        <v>0</v>
      </c>
      <c r="R181" s="104"/>
      <c r="S181" s="104"/>
      <c r="T181" s="104"/>
      <c r="U181" s="104"/>
      <c r="V181" s="104"/>
      <c r="W181" s="104"/>
      <c r="X181" s="104"/>
    </row>
    <row r="182" spans="2:24">
      <c r="B182">
        <f t="shared" si="11"/>
        <v>0</v>
      </c>
      <c r="R182" s="104"/>
      <c r="S182" s="104"/>
      <c r="T182" s="104"/>
      <c r="U182" s="104"/>
      <c r="V182" s="104"/>
      <c r="W182" s="104"/>
      <c r="X182" s="104"/>
    </row>
    <row r="183" spans="2:24">
      <c r="B183">
        <f t="shared" si="11"/>
        <v>0</v>
      </c>
      <c r="R183" s="104"/>
      <c r="S183" s="104"/>
      <c r="T183" s="104"/>
      <c r="U183" s="104"/>
      <c r="V183" s="104"/>
      <c r="W183" s="104"/>
      <c r="X183" s="104"/>
    </row>
    <row r="184" spans="2:24">
      <c r="B184">
        <f t="shared" si="11"/>
        <v>0</v>
      </c>
      <c r="R184" s="104"/>
      <c r="S184" s="104"/>
      <c r="T184" s="104"/>
      <c r="U184" s="104"/>
      <c r="V184" s="104"/>
      <c r="W184" s="104"/>
      <c r="X184" s="104"/>
    </row>
    <row r="185" spans="2:24">
      <c r="B185">
        <f t="shared" si="11"/>
        <v>0</v>
      </c>
      <c r="R185" s="104"/>
      <c r="S185" s="104"/>
      <c r="T185" s="104"/>
      <c r="U185" s="104"/>
      <c r="V185" s="104"/>
      <c r="W185" s="104"/>
      <c r="X185" s="104"/>
    </row>
    <row r="186" spans="2:24">
      <c r="B186">
        <f t="shared" si="11"/>
        <v>0</v>
      </c>
      <c r="R186" s="104"/>
      <c r="S186" s="104"/>
      <c r="T186" s="104"/>
      <c r="U186" s="104"/>
      <c r="V186" s="104"/>
      <c r="W186" s="104"/>
      <c r="X186" s="104"/>
    </row>
    <row r="187" spans="2:24">
      <c r="B187">
        <f t="shared" si="11"/>
        <v>0</v>
      </c>
      <c r="R187" s="104"/>
      <c r="S187" s="104"/>
      <c r="T187" s="104"/>
      <c r="U187" s="104"/>
      <c r="V187" s="104"/>
      <c r="W187" s="104"/>
      <c r="X187" s="104"/>
    </row>
    <row r="188" spans="2:24">
      <c r="B188">
        <f t="shared" si="11"/>
        <v>0</v>
      </c>
      <c r="R188" s="104"/>
      <c r="S188" s="104"/>
      <c r="T188" s="104"/>
      <c r="U188" s="104"/>
      <c r="V188" s="104"/>
      <c r="W188" s="104"/>
      <c r="X188" s="104"/>
    </row>
    <row r="189" spans="2:24">
      <c r="B189">
        <f t="shared" si="11"/>
        <v>0</v>
      </c>
      <c r="R189" s="104"/>
      <c r="S189" s="104"/>
      <c r="T189" s="104"/>
      <c r="U189" s="104"/>
      <c r="V189" s="104"/>
      <c r="W189" s="104"/>
      <c r="X189" s="104"/>
    </row>
    <row r="190" spans="2:24">
      <c r="B190">
        <f t="shared" si="11"/>
        <v>0</v>
      </c>
      <c r="R190" s="104"/>
      <c r="S190" s="104"/>
      <c r="T190" s="104"/>
      <c r="U190" s="104"/>
      <c r="V190" s="104"/>
      <c r="W190" s="104"/>
      <c r="X190" s="104"/>
    </row>
    <row r="191" spans="2:24">
      <c r="B191">
        <f t="shared" si="11"/>
        <v>0</v>
      </c>
      <c r="R191" s="104"/>
      <c r="S191" s="104"/>
      <c r="T191" s="104"/>
      <c r="U191" s="104"/>
      <c r="V191" s="104"/>
      <c r="W191" s="104"/>
      <c r="X191" s="104"/>
    </row>
    <row r="192" spans="2:24">
      <c r="B192">
        <f t="shared" si="11"/>
        <v>0</v>
      </c>
      <c r="R192" s="104"/>
      <c r="S192" s="104"/>
      <c r="T192" s="104"/>
      <c r="U192" s="104"/>
      <c r="V192" s="104"/>
      <c r="W192" s="104"/>
      <c r="X192" s="104"/>
    </row>
    <row r="193" spans="2:24">
      <c r="B193">
        <f t="shared" si="11"/>
        <v>0</v>
      </c>
      <c r="R193" s="104"/>
      <c r="S193" s="104"/>
      <c r="T193" s="104"/>
      <c r="U193" s="104"/>
      <c r="V193" s="104"/>
      <c r="W193" s="104"/>
      <c r="X193" s="104"/>
    </row>
    <row r="194" spans="2:24">
      <c r="B194">
        <f t="shared" si="11"/>
        <v>0</v>
      </c>
      <c r="R194" s="104"/>
      <c r="S194" s="104"/>
      <c r="T194" s="104"/>
      <c r="U194" s="104"/>
      <c r="V194" s="104"/>
      <c r="W194" s="104"/>
      <c r="X194" s="104"/>
    </row>
    <row r="195" spans="2:24">
      <c r="B195">
        <f t="shared" si="11"/>
        <v>0</v>
      </c>
      <c r="R195" s="104"/>
      <c r="S195" s="104"/>
      <c r="T195" s="104"/>
      <c r="U195" s="104"/>
      <c r="V195" s="104"/>
      <c r="W195" s="104"/>
      <c r="X195" s="104"/>
    </row>
    <row r="196" spans="2:24">
      <c r="B196">
        <f t="shared" si="11"/>
        <v>0</v>
      </c>
      <c r="R196" s="104"/>
      <c r="S196" s="104"/>
      <c r="T196" s="104"/>
      <c r="U196" s="104"/>
      <c r="V196" s="104"/>
      <c r="W196" s="104"/>
      <c r="X196" s="104"/>
    </row>
    <row r="197" spans="2:24">
      <c r="B197">
        <f t="shared" si="11"/>
        <v>0</v>
      </c>
      <c r="R197" s="104"/>
      <c r="S197" s="104"/>
      <c r="T197" s="104"/>
      <c r="U197" s="104"/>
      <c r="V197" s="104"/>
      <c r="W197" s="104"/>
      <c r="X197" s="104"/>
    </row>
    <row r="198" spans="2:24">
      <c r="B198">
        <f t="shared" si="11"/>
        <v>0</v>
      </c>
      <c r="R198" s="104"/>
      <c r="S198" s="104"/>
      <c r="T198" s="104"/>
      <c r="U198" s="104"/>
      <c r="V198" s="104"/>
      <c r="W198" s="104"/>
      <c r="X198" s="104"/>
    </row>
    <row r="199" spans="2:24">
      <c r="B199">
        <f t="shared" si="11"/>
        <v>0</v>
      </c>
      <c r="R199" s="104"/>
      <c r="S199" s="104"/>
      <c r="T199" s="104"/>
      <c r="U199" s="104"/>
      <c r="V199" s="104"/>
      <c r="W199" s="104"/>
      <c r="X199" s="104"/>
    </row>
    <row r="200" spans="2:24">
      <c r="B200">
        <f t="shared" si="11"/>
        <v>0</v>
      </c>
      <c r="R200" s="104"/>
      <c r="S200" s="104"/>
      <c r="T200" s="104"/>
      <c r="U200" s="104"/>
      <c r="V200" s="104"/>
      <c r="W200" s="104"/>
      <c r="X200" s="104"/>
    </row>
    <row r="201" spans="2:24">
      <c r="B201">
        <f t="shared" si="11"/>
        <v>0</v>
      </c>
      <c r="R201" s="104"/>
      <c r="S201" s="104"/>
      <c r="T201" s="104"/>
      <c r="U201" s="104"/>
      <c r="V201" s="104"/>
      <c r="W201" s="104"/>
      <c r="X201" s="104"/>
    </row>
    <row r="202" spans="2:24">
      <c r="B202">
        <f t="shared" si="11"/>
        <v>0</v>
      </c>
      <c r="R202" s="104"/>
      <c r="S202" s="104"/>
      <c r="T202" s="104"/>
      <c r="U202" s="104"/>
      <c r="V202" s="104"/>
      <c r="W202" s="104"/>
      <c r="X202" s="104"/>
    </row>
    <row r="203" spans="2:24">
      <c r="B203">
        <f t="shared" si="11"/>
        <v>0</v>
      </c>
      <c r="R203" s="104"/>
      <c r="S203" s="104"/>
      <c r="T203" s="104"/>
      <c r="U203" s="104"/>
      <c r="V203" s="104"/>
      <c r="W203" s="104"/>
      <c r="X203" s="104"/>
    </row>
    <row r="204" spans="2:24">
      <c r="B204">
        <f t="shared" si="11"/>
        <v>0</v>
      </c>
      <c r="R204" s="104"/>
      <c r="S204" s="104"/>
      <c r="T204" s="104"/>
      <c r="U204" s="104"/>
      <c r="V204" s="104"/>
      <c r="W204" s="104"/>
      <c r="X204" s="104"/>
    </row>
  </sheetData>
  <mergeCells count="4">
    <mergeCell ref="B2:F2"/>
    <mergeCell ref="I2:K2"/>
    <mergeCell ref="B3:G3"/>
    <mergeCell ref="J3:K3"/>
  </mergeCells>
  <conditionalFormatting sqref="B5:G54">
    <cfRule type="expression" dxfId="53" priority="3" stopIfTrue="1">
      <formula>LEN($C5)&gt;0</formula>
    </cfRule>
    <cfRule type="expression" dxfId="52" priority="4" stopIfTrue="1">
      <formula>LEN($D5)&gt;0</formula>
    </cfRule>
  </conditionalFormatting>
  <conditionalFormatting sqref="J5:J54">
    <cfRule type="cellIs" dxfId="51" priority="2" stopIfTrue="1" operator="equal">
      <formula>"P"</formula>
    </cfRule>
  </conditionalFormatting>
  <conditionalFormatting sqref="K5:K54">
    <cfRule type="cellIs" dxfId="50" priority="1" stopIfTrue="1" operator="equal">
      <formula>"P"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theme="1" tint="0.14999847407452621"/>
  </sheetPr>
  <dimension ref="B1:BE59"/>
  <sheetViews>
    <sheetView zoomScale="75" zoomScaleNormal="75" workbookViewId="0">
      <pane xSplit="6" ySplit="9" topLeftCell="G10" activePane="bottomRight" state="frozen"/>
      <selection pane="topRight" activeCell="G1" sqref="G1"/>
      <selection pane="bottomLeft" activeCell="A10" sqref="A10"/>
      <selection pane="bottomRight" activeCell="G10" sqref="G10"/>
    </sheetView>
  </sheetViews>
  <sheetFormatPr baseColWidth="10" defaultColWidth="9.140625" defaultRowHeight="12.75"/>
  <cols>
    <col min="1" max="1" width="1.7109375" style="16" customWidth="1"/>
    <col min="2" max="2" width="15.7109375" style="14" customWidth="1"/>
    <col min="3" max="5" width="3.7109375" style="14" customWidth="1"/>
    <col min="6" max="6" width="50.7109375" style="14" customWidth="1"/>
    <col min="7" max="9" width="3.7109375" style="14" customWidth="1"/>
    <col min="10" max="10" width="3.7109375" style="15" customWidth="1"/>
    <col min="11" max="11" width="3.7109375" style="14" customWidth="1"/>
    <col min="12" max="12" width="3.7109375" style="15" customWidth="1"/>
    <col min="13" max="16" width="3.7109375" style="14" customWidth="1"/>
    <col min="17" max="56" width="3.7109375" style="16" customWidth="1"/>
    <col min="57" max="57" width="9.140625" style="17"/>
    <col min="58" max="16384" width="9.140625" style="16"/>
  </cols>
  <sheetData>
    <row r="1" spans="2:57" ht="13.5" thickBot="1">
      <c r="J1" s="14"/>
      <c r="L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</row>
    <row r="2" spans="2:57" ht="29.25" customHeight="1" thickBot="1">
      <c r="B2" s="122" t="str">
        <f>INDEX!P10</f>
        <v>Business Services to TI Services</v>
      </c>
      <c r="C2" s="123"/>
      <c r="D2" s="123"/>
      <c r="E2" s="123"/>
      <c r="F2" s="124"/>
      <c r="G2" s="125" t="str">
        <f>INDEX!P11</f>
        <v>Identfies the Business Services supported by the TI Services.</v>
      </c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48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18"/>
    </row>
    <row r="3" spans="2:57" ht="13.5" thickBot="1">
      <c r="B3" s="127" t="s">
        <v>0</v>
      </c>
      <c r="C3" s="128"/>
      <c r="D3" s="128"/>
      <c r="E3" s="128"/>
      <c r="F3" s="128"/>
      <c r="G3" s="128"/>
      <c r="H3" s="128"/>
      <c r="I3" s="128"/>
      <c r="J3" s="128"/>
      <c r="K3" s="128"/>
      <c r="L3" s="37"/>
      <c r="M3" s="37"/>
      <c r="N3" s="37"/>
      <c r="O3" s="37"/>
      <c r="P3" s="37"/>
      <c r="Q3" s="34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45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19"/>
    </row>
    <row r="4" spans="2:57" s="5" customFormat="1" ht="61.5" customHeight="1">
      <c r="B4" s="129" t="s">
        <v>6</v>
      </c>
      <c r="C4" s="132"/>
      <c r="D4" s="133"/>
      <c r="E4" s="134"/>
      <c r="F4" s="141"/>
      <c r="G4" s="63" t="s">
        <v>123</v>
      </c>
      <c r="H4" s="64" t="s">
        <v>124</v>
      </c>
      <c r="I4" s="64" t="s">
        <v>125</v>
      </c>
      <c r="J4" s="64" t="s">
        <v>126</v>
      </c>
      <c r="K4" s="64" t="s">
        <v>127</v>
      </c>
      <c r="L4" s="64" t="s">
        <v>128</v>
      </c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7"/>
      <c r="BE4" s="4"/>
    </row>
    <row r="5" spans="2:57" s="5" customFormat="1" ht="15.75">
      <c r="B5" s="130"/>
      <c r="C5" s="135"/>
      <c r="D5" s="136"/>
      <c r="E5" s="137"/>
      <c r="F5" s="142"/>
      <c r="G5" s="65" t="s">
        <v>7</v>
      </c>
      <c r="H5" s="66"/>
      <c r="I5" s="66"/>
      <c r="J5" s="66" t="s">
        <v>7</v>
      </c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8"/>
      <c r="BE5" s="4"/>
    </row>
    <row r="6" spans="2:57" s="5" customFormat="1" ht="15.75">
      <c r="B6" s="130"/>
      <c r="C6" s="135"/>
      <c r="D6" s="136"/>
      <c r="E6" s="137"/>
      <c r="F6" s="142"/>
      <c r="G6" s="65"/>
      <c r="H6" s="66" t="s">
        <v>7</v>
      </c>
      <c r="I6" s="66"/>
      <c r="J6" s="66"/>
      <c r="K6" s="66" t="s">
        <v>7</v>
      </c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8"/>
      <c r="BE6" s="4"/>
    </row>
    <row r="7" spans="2:57" s="5" customFormat="1" ht="15.75">
      <c r="B7" s="130"/>
      <c r="C7" s="135"/>
      <c r="D7" s="136"/>
      <c r="E7" s="137"/>
      <c r="F7" s="142"/>
      <c r="G7" s="65"/>
      <c r="H7" s="66"/>
      <c r="I7" s="66" t="s">
        <v>7</v>
      </c>
      <c r="J7" s="66"/>
      <c r="K7" s="66"/>
      <c r="L7" s="66" t="s">
        <v>7</v>
      </c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8"/>
      <c r="BE7" s="4"/>
    </row>
    <row r="8" spans="2:57" s="5" customFormat="1" ht="150" customHeight="1" thickBot="1">
      <c r="B8" s="131"/>
      <c r="C8" s="138"/>
      <c r="D8" s="139"/>
      <c r="E8" s="140"/>
      <c r="F8" s="143"/>
      <c r="G8" s="53" t="s">
        <v>129</v>
      </c>
      <c r="H8" s="50" t="s">
        <v>130</v>
      </c>
      <c r="I8" s="50" t="s">
        <v>131</v>
      </c>
      <c r="J8" s="50" t="s">
        <v>132</v>
      </c>
      <c r="K8" s="50" t="s">
        <v>133</v>
      </c>
      <c r="L8" s="50" t="s">
        <v>134</v>
      </c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69"/>
      <c r="BE8" s="70"/>
    </row>
    <row r="9" spans="2:57" ht="13.5" thickBot="1">
      <c r="B9" s="55"/>
      <c r="C9" s="56"/>
      <c r="D9" s="56"/>
      <c r="E9" s="56"/>
      <c r="F9" s="57"/>
      <c r="G9" s="47">
        <f t="shared" ref="G9:BD9" si="0">COUNTA(G10:G59)</f>
        <v>0</v>
      </c>
      <c r="H9" s="46">
        <f t="shared" si="0"/>
        <v>0</v>
      </c>
      <c r="I9" s="46">
        <f t="shared" si="0"/>
        <v>1</v>
      </c>
      <c r="J9" s="46">
        <f t="shared" si="0"/>
        <v>0</v>
      </c>
      <c r="K9" s="46">
        <f t="shared" si="0"/>
        <v>0</v>
      </c>
      <c r="L9" s="46">
        <f t="shared" si="0"/>
        <v>1</v>
      </c>
      <c r="M9" s="46">
        <f t="shared" si="0"/>
        <v>0</v>
      </c>
      <c r="N9" s="46">
        <f t="shared" si="0"/>
        <v>0</v>
      </c>
      <c r="O9" s="46">
        <f t="shared" si="0"/>
        <v>0</v>
      </c>
      <c r="P9" s="46">
        <f t="shared" si="0"/>
        <v>0</v>
      </c>
      <c r="Q9" s="46">
        <f t="shared" si="0"/>
        <v>0</v>
      </c>
      <c r="R9" s="46">
        <f t="shared" si="0"/>
        <v>0</v>
      </c>
      <c r="S9" s="46">
        <f t="shared" si="0"/>
        <v>0</v>
      </c>
      <c r="T9" s="46">
        <f t="shared" si="0"/>
        <v>0</v>
      </c>
      <c r="U9" s="46">
        <f t="shared" si="0"/>
        <v>0</v>
      </c>
      <c r="V9" s="46">
        <f t="shared" si="0"/>
        <v>0</v>
      </c>
      <c r="W9" s="46">
        <f t="shared" si="0"/>
        <v>0</v>
      </c>
      <c r="X9" s="46">
        <f t="shared" si="0"/>
        <v>0</v>
      </c>
      <c r="Y9" s="46">
        <f t="shared" si="0"/>
        <v>0</v>
      </c>
      <c r="Z9" s="46">
        <f t="shared" si="0"/>
        <v>0</v>
      </c>
      <c r="AA9" s="46">
        <f t="shared" si="0"/>
        <v>0</v>
      </c>
      <c r="AB9" s="46">
        <f t="shared" si="0"/>
        <v>0</v>
      </c>
      <c r="AC9" s="46">
        <f t="shared" si="0"/>
        <v>0</v>
      </c>
      <c r="AD9" s="46">
        <f t="shared" si="0"/>
        <v>0</v>
      </c>
      <c r="AE9" s="46">
        <f t="shared" si="0"/>
        <v>0</v>
      </c>
      <c r="AF9" s="46">
        <f t="shared" si="0"/>
        <v>0</v>
      </c>
      <c r="AG9" s="46">
        <f t="shared" si="0"/>
        <v>0</v>
      </c>
      <c r="AH9" s="46">
        <f t="shared" si="0"/>
        <v>0</v>
      </c>
      <c r="AI9" s="46">
        <f t="shared" si="0"/>
        <v>0</v>
      </c>
      <c r="AJ9" s="46">
        <f t="shared" si="0"/>
        <v>0</v>
      </c>
      <c r="AK9" s="46">
        <f t="shared" si="0"/>
        <v>0</v>
      </c>
      <c r="AL9" s="46">
        <f t="shared" si="0"/>
        <v>0</v>
      </c>
      <c r="AM9" s="46">
        <f t="shared" si="0"/>
        <v>0</v>
      </c>
      <c r="AN9" s="46">
        <f t="shared" si="0"/>
        <v>0</v>
      </c>
      <c r="AO9" s="46">
        <f t="shared" si="0"/>
        <v>0</v>
      </c>
      <c r="AP9" s="46">
        <f t="shared" si="0"/>
        <v>0</v>
      </c>
      <c r="AQ9" s="46">
        <f t="shared" si="0"/>
        <v>0</v>
      </c>
      <c r="AR9" s="46">
        <f t="shared" si="0"/>
        <v>0</v>
      </c>
      <c r="AS9" s="46">
        <f t="shared" si="0"/>
        <v>0</v>
      </c>
      <c r="AT9" s="46">
        <f t="shared" si="0"/>
        <v>0</v>
      </c>
      <c r="AU9" s="46">
        <f t="shared" si="0"/>
        <v>0</v>
      </c>
      <c r="AV9" s="46">
        <f t="shared" si="0"/>
        <v>0</v>
      </c>
      <c r="AW9" s="46">
        <f t="shared" si="0"/>
        <v>0</v>
      </c>
      <c r="AX9" s="46">
        <f t="shared" si="0"/>
        <v>0</v>
      </c>
      <c r="AY9" s="46">
        <f t="shared" si="0"/>
        <v>0</v>
      </c>
      <c r="AZ9" s="46">
        <f t="shared" si="0"/>
        <v>0</v>
      </c>
      <c r="BA9" s="46">
        <f t="shared" si="0"/>
        <v>0</v>
      </c>
      <c r="BB9" s="46">
        <f t="shared" si="0"/>
        <v>0</v>
      </c>
      <c r="BC9" s="46">
        <f t="shared" si="0"/>
        <v>0</v>
      </c>
      <c r="BD9" s="43">
        <f t="shared" si="0"/>
        <v>0</v>
      </c>
      <c r="BE9" s="44"/>
    </row>
    <row r="10" spans="2:57">
      <c r="B10" s="58" t="s">
        <v>38</v>
      </c>
      <c r="C10" s="59" t="s">
        <v>7</v>
      </c>
      <c r="D10" s="59"/>
      <c r="E10" s="59"/>
      <c r="F10" s="60" t="s">
        <v>39</v>
      </c>
      <c r="G10" s="54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2"/>
      <c r="BE10" s="38">
        <f>COUNTA(G10:BD10)+IF(COUNTA(C10:D10)&gt;0, 1, 0)</f>
        <v>1</v>
      </c>
    </row>
    <row r="11" spans="2:57">
      <c r="B11" s="6" t="s">
        <v>40</v>
      </c>
      <c r="C11" s="61"/>
      <c r="D11" s="61" t="s">
        <v>7</v>
      </c>
      <c r="E11" s="61" t="s">
        <v>7</v>
      </c>
      <c r="F11" s="7" t="s">
        <v>41</v>
      </c>
      <c r="G11" s="20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2"/>
      <c r="BE11" s="39">
        <f t="shared" ref="BE11:BE59" si="1">COUNTA(G11:BD11)+IF(COUNTA(C11:D11)&gt;0, 1, 0)</f>
        <v>1</v>
      </c>
    </row>
    <row r="12" spans="2:57">
      <c r="B12" s="6" t="s">
        <v>42</v>
      </c>
      <c r="C12" s="61"/>
      <c r="D12" s="61"/>
      <c r="E12" s="61" t="s">
        <v>7</v>
      </c>
      <c r="F12" s="7" t="s">
        <v>43</v>
      </c>
      <c r="G12" s="20"/>
      <c r="H12" s="21"/>
      <c r="I12" s="21" t="s">
        <v>50</v>
      </c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2"/>
      <c r="BE12" s="39">
        <f t="shared" si="1"/>
        <v>1</v>
      </c>
    </row>
    <row r="13" spans="2:57">
      <c r="B13" s="6" t="s">
        <v>44</v>
      </c>
      <c r="C13" s="61" t="s">
        <v>7</v>
      </c>
      <c r="D13" s="61"/>
      <c r="E13" s="61"/>
      <c r="F13" s="7" t="s">
        <v>45</v>
      </c>
      <c r="G13" s="20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2"/>
      <c r="BE13" s="39">
        <f t="shared" si="1"/>
        <v>1</v>
      </c>
    </row>
    <row r="14" spans="2:57">
      <c r="B14" s="6" t="s">
        <v>46</v>
      </c>
      <c r="C14" s="61"/>
      <c r="D14" s="61" t="s">
        <v>7</v>
      </c>
      <c r="E14" s="61"/>
      <c r="F14" s="7" t="s">
        <v>47</v>
      </c>
      <c r="G14" s="20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2"/>
      <c r="BE14" s="39">
        <f t="shared" si="1"/>
        <v>1</v>
      </c>
    </row>
    <row r="15" spans="2:57">
      <c r="B15" s="6" t="s">
        <v>48</v>
      </c>
      <c r="C15" s="61"/>
      <c r="D15" s="61"/>
      <c r="E15" s="61" t="s">
        <v>7</v>
      </c>
      <c r="F15" s="7" t="s">
        <v>49</v>
      </c>
      <c r="G15" s="20"/>
      <c r="H15" s="21"/>
      <c r="I15" s="21"/>
      <c r="J15" s="21"/>
      <c r="K15" s="21"/>
      <c r="L15" s="21" t="s">
        <v>50</v>
      </c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2"/>
      <c r="BE15" s="39">
        <f t="shared" si="1"/>
        <v>1</v>
      </c>
    </row>
    <row r="16" spans="2:57">
      <c r="B16" s="6"/>
      <c r="C16" s="61"/>
      <c r="D16" s="61"/>
      <c r="E16" s="61"/>
      <c r="F16" s="7"/>
      <c r="G16" s="20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2"/>
      <c r="BE16" s="39">
        <f t="shared" si="1"/>
        <v>0</v>
      </c>
    </row>
    <row r="17" spans="2:57">
      <c r="B17" s="6"/>
      <c r="C17" s="61"/>
      <c r="D17" s="61"/>
      <c r="E17" s="61"/>
      <c r="F17" s="7"/>
      <c r="G17" s="20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2"/>
      <c r="BE17" s="39">
        <f t="shared" si="1"/>
        <v>0</v>
      </c>
    </row>
    <row r="18" spans="2:57">
      <c r="B18" s="6"/>
      <c r="C18" s="61"/>
      <c r="D18" s="61"/>
      <c r="E18" s="61"/>
      <c r="F18" s="7"/>
      <c r="G18" s="20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2"/>
      <c r="BE18" s="39">
        <f t="shared" si="1"/>
        <v>0</v>
      </c>
    </row>
    <row r="19" spans="2:57">
      <c r="B19" s="6"/>
      <c r="C19" s="61"/>
      <c r="D19" s="61"/>
      <c r="E19" s="61"/>
      <c r="F19" s="7"/>
      <c r="G19" s="20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2"/>
      <c r="BE19" s="39">
        <f t="shared" si="1"/>
        <v>0</v>
      </c>
    </row>
    <row r="20" spans="2:57">
      <c r="B20" s="6"/>
      <c r="C20" s="61"/>
      <c r="D20" s="61"/>
      <c r="E20" s="61"/>
      <c r="F20" s="7"/>
      <c r="G20" s="20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2"/>
      <c r="BE20" s="39">
        <f t="shared" si="1"/>
        <v>0</v>
      </c>
    </row>
    <row r="21" spans="2:57">
      <c r="B21" s="6"/>
      <c r="C21" s="61"/>
      <c r="D21" s="61"/>
      <c r="E21" s="61"/>
      <c r="F21" s="7"/>
      <c r="G21" s="20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2"/>
      <c r="BE21" s="39">
        <f t="shared" si="1"/>
        <v>0</v>
      </c>
    </row>
    <row r="22" spans="2:57">
      <c r="B22" s="6"/>
      <c r="C22" s="61"/>
      <c r="D22" s="61"/>
      <c r="E22" s="61"/>
      <c r="F22" s="7"/>
      <c r="G22" s="20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2"/>
      <c r="BE22" s="39">
        <f t="shared" si="1"/>
        <v>0</v>
      </c>
    </row>
    <row r="23" spans="2:57">
      <c r="B23" s="6"/>
      <c r="C23" s="61"/>
      <c r="D23" s="61"/>
      <c r="E23" s="61"/>
      <c r="F23" s="7"/>
      <c r="G23" s="20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2"/>
      <c r="BE23" s="39">
        <f t="shared" si="1"/>
        <v>0</v>
      </c>
    </row>
    <row r="24" spans="2:57">
      <c r="B24" s="6"/>
      <c r="C24" s="61"/>
      <c r="D24" s="61"/>
      <c r="E24" s="61"/>
      <c r="F24" s="7"/>
      <c r="G24" s="20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2"/>
      <c r="BE24" s="39">
        <f t="shared" si="1"/>
        <v>0</v>
      </c>
    </row>
    <row r="25" spans="2:57">
      <c r="B25" s="6"/>
      <c r="C25" s="61"/>
      <c r="D25" s="61"/>
      <c r="E25" s="61"/>
      <c r="F25" s="7"/>
      <c r="G25" s="20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2"/>
      <c r="BE25" s="39">
        <f t="shared" si="1"/>
        <v>0</v>
      </c>
    </row>
    <row r="26" spans="2:57">
      <c r="B26" s="6"/>
      <c r="C26" s="61"/>
      <c r="D26" s="61"/>
      <c r="E26" s="61"/>
      <c r="F26" s="7"/>
      <c r="G26" s="20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2"/>
      <c r="BE26" s="39">
        <f t="shared" si="1"/>
        <v>0</v>
      </c>
    </row>
    <row r="27" spans="2:57">
      <c r="B27" s="6"/>
      <c r="C27" s="61"/>
      <c r="D27" s="61"/>
      <c r="E27" s="61"/>
      <c r="F27" s="7"/>
      <c r="G27" s="20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2"/>
      <c r="BE27" s="39">
        <f t="shared" si="1"/>
        <v>0</v>
      </c>
    </row>
    <row r="28" spans="2:57">
      <c r="B28" s="6"/>
      <c r="C28" s="61"/>
      <c r="D28" s="61"/>
      <c r="E28" s="61"/>
      <c r="F28" s="7"/>
      <c r="G28" s="20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2"/>
      <c r="BE28" s="39">
        <f t="shared" si="1"/>
        <v>0</v>
      </c>
    </row>
    <row r="29" spans="2:57">
      <c r="B29" s="6"/>
      <c r="C29" s="61"/>
      <c r="D29" s="61"/>
      <c r="E29" s="61"/>
      <c r="F29" s="7"/>
      <c r="G29" s="20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2"/>
      <c r="BE29" s="39">
        <f t="shared" si="1"/>
        <v>0</v>
      </c>
    </row>
    <row r="30" spans="2:57">
      <c r="B30" s="6"/>
      <c r="C30" s="61"/>
      <c r="D30" s="61"/>
      <c r="E30" s="61"/>
      <c r="F30" s="7"/>
      <c r="G30" s="20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2"/>
      <c r="BE30" s="39">
        <f t="shared" si="1"/>
        <v>0</v>
      </c>
    </row>
    <row r="31" spans="2:57">
      <c r="B31" s="6"/>
      <c r="C31" s="61"/>
      <c r="D31" s="61"/>
      <c r="E31" s="61"/>
      <c r="F31" s="7"/>
      <c r="G31" s="20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2"/>
      <c r="BE31" s="39">
        <f t="shared" si="1"/>
        <v>0</v>
      </c>
    </row>
    <row r="32" spans="2:57">
      <c r="B32" s="6"/>
      <c r="C32" s="61"/>
      <c r="D32" s="61"/>
      <c r="E32" s="61"/>
      <c r="F32" s="7"/>
      <c r="G32" s="20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2"/>
      <c r="BE32" s="39">
        <f t="shared" si="1"/>
        <v>0</v>
      </c>
    </row>
    <row r="33" spans="2:57">
      <c r="B33" s="6"/>
      <c r="C33" s="61"/>
      <c r="D33" s="61"/>
      <c r="E33" s="61"/>
      <c r="F33" s="7"/>
      <c r="G33" s="20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2"/>
      <c r="BE33" s="39">
        <f t="shared" si="1"/>
        <v>0</v>
      </c>
    </row>
    <row r="34" spans="2:57">
      <c r="B34" s="6"/>
      <c r="C34" s="61"/>
      <c r="D34" s="61"/>
      <c r="E34" s="61"/>
      <c r="F34" s="7"/>
      <c r="G34" s="20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2"/>
      <c r="BE34" s="39">
        <f t="shared" si="1"/>
        <v>0</v>
      </c>
    </row>
    <row r="35" spans="2:57">
      <c r="B35" s="6"/>
      <c r="C35" s="61"/>
      <c r="D35" s="61"/>
      <c r="E35" s="61"/>
      <c r="F35" s="7"/>
      <c r="G35" s="20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2"/>
      <c r="BE35" s="39">
        <f t="shared" si="1"/>
        <v>0</v>
      </c>
    </row>
    <row r="36" spans="2:57">
      <c r="B36" s="6"/>
      <c r="C36" s="61"/>
      <c r="D36" s="61"/>
      <c r="E36" s="61"/>
      <c r="F36" s="7"/>
      <c r="G36" s="20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2"/>
      <c r="BE36" s="39">
        <f t="shared" si="1"/>
        <v>0</v>
      </c>
    </row>
    <row r="37" spans="2:57">
      <c r="B37" s="6"/>
      <c r="C37" s="61"/>
      <c r="D37" s="61"/>
      <c r="E37" s="61"/>
      <c r="F37" s="7"/>
      <c r="G37" s="20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2"/>
      <c r="BE37" s="39">
        <f t="shared" si="1"/>
        <v>0</v>
      </c>
    </row>
    <row r="38" spans="2:57">
      <c r="B38" s="6"/>
      <c r="C38" s="61"/>
      <c r="D38" s="61"/>
      <c r="E38" s="61"/>
      <c r="F38" s="7"/>
      <c r="G38" s="20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2"/>
      <c r="BE38" s="39">
        <f t="shared" si="1"/>
        <v>0</v>
      </c>
    </row>
    <row r="39" spans="2:57">
      <c r="B39" s="6"/>
      <c r="C39" s="61"/>
      <c r="D39" s="61"/>
      <c r="E39" s="61"/>
      <c r="F39" s="7"/>
      <c r="G39" s="20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2"/>
      <c r="BE39" s="39">
        <f t="shared" si="1"/>
        <v>0</v>
      </c>
    </row>
    <row r="40" spans="2:57">
      <c r="B40" s="6"/>
      <c r="C40" s="61"/>
      <c r="D40" s="61"/>
      <c r="E40" s="61"/>
      <c r="F40" s="7"/>
      <c r="G40" s="20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2"/>
      <c r="BE40" s="39">
        <f t="shared" si="1"/>
        <v>0</v>
      </c>
    </row>
    <row r="41" spans="2:57">
      <c r="B41" s="6"/>
      <c r="C41" s="61"/>
      <c r="D41" s="61"/>
      <c r="E41" s="61"/>
      <c r="F41" s="7"/>
      <c r="G41" s="20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2"/>
      <c r="BE41" s="39">
        <f t="shared" si="1"/>
        <v>0</v>
      </c>
    </row>
    <row r="42" spans="2:57">
      <c r="B42" s="6"/>
      <c r="C42" s="61"/>
      <c r="D42" s="61"/>
      <c r="E42" s="61"/>
      <c r="F42" s="7"/>
      <c r="G42" s="20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2"/>
      <c r="BE42" s="39">
        <f t="shared" si="1"/>
        <v>0</v>
      </c>
    </row>
    <row r="43" spans="2:57">
      <c r="B43" s="6"/>
      <c r="C43" s="61"/>
      <c r="D43" s="61"/>
      <c r="E43" s="61"/>
      <c r="F43" s="7"/>
      <c r="G43" s="20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2"/>
      <c r="BE43" s="39">
        <f t="shared" si="1"/>
        <v>0</v>
      </c>
    </row>
    <row r="44" spans="2:57">
      <c r="B44" s="6"/>
      <c r="C44" s="61"/>
      <c r="D44" s="61"/>
      <c r="E44" s="61"/>
      <c r="F44" s="7"/>
      <c r="G44" s="20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2"/>
      <c r="BE44" s="39">
        <f t="shared" si="1"/>
        <v>0</v>
      </c>
    </row>
    <row r="45" spans="2:57">
      <c r="B45" s="6"/>
      <c r="C45" s="61"/>
      <c r="D45" s="61"/>
      <c r="E45" s="61"/>
      <c r="F45" s="7"/>
      <c r="G45" s="20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2"/>
      <c r="BE45" s="39">
        <f t="shared" si="1"/>
        <v>0</v>
      </c>
    </row>
    <row r="46" spans="2:57">
      <c r="B46" s="6"/>
      <c r="C46" s="61"/>
      <c r="D46" s="61"/>
      <c r="E46" s="61"/>
      <c r="F46" s="7"/>
      <c r="G46" s="20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2"/>
      <c r="BE46" s="39">
        <f t="shared" si="1"/>
        <v>0</v>
      </c>
    </row>
    <row r="47" spans="2:57">
      <c r="B47" s="6"/>
      <c r="C47" s="61"/>
      <c r="D47" s="61"/>
      <c r="E47" s="61"/>
      <c r="F47" s="7"/>
      <c r="G47" s="20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2"/>
      <c r="BE47" s="39">
        <f t="shared" si="1"/>
        <v>0</v>
      </c>
    </row>
    <row r="48" spans="2:57">
      <c r="B48" s="6"/>
      <c r="C48" s="61"/>
      <c r="D48" s="61"/>
      <c r="E48" s="61"/>
      <c r="F48" s="7"/>
      <c r="G48" s="20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2"/>
      <c r="BE48" s="39">
        <f t="shared" si="1"/>
        <v>0</v>
      </c>
    </row>
    <row r="49" spans="2:57">
      <c r="B49" s="6"/>
      <c r="C49" s="61"/>
      <c r="D49" s="61"/>
      <c r="E49" s="61"/>
      <c r="F49" s="7"/>
      <c r="G49" s="20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2"/>
      <c r="BE49" s="39">
        <f t="shared" si="1"/>
        <v>0</v>
      </c>
    </row>
    <row r="50" spans="2:57">
      <c r="B50" s="6"/>
      <c r="C50" s="61"/>
      <c r="D50" s="61"/>
      <c r="E50" s="61"/>
      <c r="F50" s="7"/>
      <c r="G50" s="20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2"/>
      <c r="BE50" s="39">
        <f t="shared" si="1"/>
        <v>0</v>
      </c>
    </row>
    <row r="51" spans="2:57">
      <c r="B51" s="6"/>
      <c r="C51" s="61"/>
      <c r="D51" s="61"/>
      <c r="E51" s="61"/>
      <c r="F51" s="7"/>
      <c r="G51" s="20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2"/>
      <c r="BE51" s="39">
        <f t="shared" si="1"/>
        <v>0</v>
      </c>
    </row>
    <row r="52" spans="2:57">
      <c r="B52" s="6"/>
      <c r="C52" s="61"/>
      <c r="D52" s="61"/>
      <c r="E52" s="61"/>
      <c r="F52" s="7"/>
      <c r="G52" s="20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2"/>
      <c r="BE52" s="39">
        <f t="shared" si="1"/>
        <v>0</v>
      </c>
    </row>
    <row r="53" spans="2:57">
      <c r="B53" s="6"/>
      <c r="C53" s="61"/>
      <c r="D53" s="61"/>
      <c r="E53" s="61"/>
      <c r="F53" s="7"/>
      <c r="G53" s="20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2"/>
      <c r="BE53" s="39">
        <f t="shared" si="1"/>
        <v>0</v>
      </c>
    </row>
    <row r="54" spans="2:57">
      <c r="B54" s="6"/>
      <c r="C54" s="61"/>
      <c r="D54" s="61"/>
      <c r="E54" s="61"/>
      <c r="F54" s="7"/>
      <c r="G54" s="20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2"/>
      <c r="BE54" s="39">
        <f t="shared" si="1"/>
        <v>0</v>
      </c>
    </row>
    <row r="55" spans="2:57">
      <c r="B55" s="6"/>
      <c r="C55" s="61"/>
      <c r="D55" s="61"/>
      <c r="E55" s="61"/>
      <c r="F55" s="7"/>
      <c r="G55" s="20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2"/>
      <c r="BE55" s="39">
        <f t="shared" si="1"/>
        <v>0</v>
      </c>
    </row>
    <row r="56" spans="2:57">
      <c r="B56" s="6"/>
      <c r="C56" s="61"/>
      <c r="D56" s="61"/>
      <c r="E56" s="61"/>
      <c r="F56" s="7"/>
      <c r="G56" s="20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2"/>
      <c r="BE56" s="39">
        <f t="shared" si="1"/>
        <v>0</v>
      </c>
    </row>
    <row r="57" spans="2:57">
      <c r="B57" s="6"/>
      <c r="C57" s="61"/>
      <c r="D57" s="61"/>
      <c r="E57" s="61"/>
      <c r="F57" s="7"/>
      <c r="G57" s="20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2"/>
      <c r="BE57" s="39">
        <f t="shared" si="1"/>
        <v>0</v>
      </c>
    </row>
    <row r="58" spans="2:57">
      <c r="B58" s="6"/>
      <c r="C58" s="61"/>
      <c r="D58" s="61"/>
      <c r="E58" s="61"/>
      <c r="F58" s="7"/>
      <c r="G58" s="20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2"/>
      <c r="BE58" s="39">
        <f t="shared" si="1"/>
        <v>0</v>
      </c>
    </row>
    <row r="59" spans="2:57" ht="13.5" thickBot="1">
      <c r="B59" s="8"/>
      <c r="C59" s="62"/>
      <c r="D59" s="62"/>
      <c r="E59" s="62"/>
      <c r="F59" s="9"/>
      <c r="G59" s="23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5"/>
      <c r="BE59" s="40">
        <f t="shared" si="1"/>
        <v>0</v>
      </c>
    </row>
  </sheetData>
  <mergeCells count="6">
    <mergeCell ref="B2:F2"/>
    <mergeCell ref="G2:AJ2"/>
    <mergeCell ref="B3:K3"/>
    <mergeCell ref="B4:B8"/>
    <mergeCell ref="C4:E8"/>
    <mergeCell ref="F4:F8"/>
  </mergeCells>
  <conditionalFormatting sqref="BE9:BE59">
    <cfRule type="cellIs" dxfId="49" priority="7" stopIfTrue="1" operator="equal">
      <formula>0</formula>
    </cfRule>
  </conditionalFormatting>
  <conditionalFormatting sqref="G4:BD8">
    <cfRule type="expression" dxfId="48" priority="5" stopIfTrue="1">
      <formula>LEN(G$5)&gt;0</formula>
    </cfRule>
    <cfRule type="expression" dxfId="47" priority="6" stopIfTrue="1">
      <formula>LEN(G$6)&gt;0</formula>
    </cfRule>
  </conditionalFormatting>
  <conditionalFormatting sqref="G10:BD59">
    <cfRule type="expression" dxfId="46" priority="4" stopIfTrue="1">
      <formula>LEN(G10)=1</formula>
    </cfRule>
  </conditionalFormatting>
  <conditionalFormatting sqref="G9:BD9">
    <cfRule type="cellIs" dxfId="45" priority="3" stopIfTrue="1" operator="equal">
      <formula>0</formula>
    </cfRule>
  </conditionalFormatting>
  <conditionalFormatting sqref="B10:F59">
    <cfRule type="expression" dxfId="44" priority="1" stopIfTrue="1">
      <formula>LEN($C10)&gt;0</formula>
    </cfRule>
    <cfRule type="expression" dxfId="43" priority="2" stopIfTrue="1">
      <formula>LEN($D10)&gt;0</formula>
    </cfRule>
  </conditionalFormatting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theme="1" tint="0.14999847407452621"/>
  </sheetPr>
  <dimension ref="B1:BE59"/>
  <sheetViews>
    <sheetView zoomScale="75" zoomScaleNormal="75" workbookViewId="0">
      <pane xSplit="6" ySplit="9" topLeftCell="G10" activePane="bottomRight" state="frozen"/>
      <selection pane="topRight" activeCell="G1" sqref="G1"/>
      <selection pane="bottomLeft" activeCell="A10" sqref="A10"/>
      <selection pane="bottomRight" activeCell="G10" sqref="G10"/>
    </sheetView>
  </sheetViews>
  <sheetFormatPr baseColWidth="10" defaultColWidth="9.140625" defaultRowHeight="12.75"/>
  <cols>
    <col min="1" max="1" width="1.7109375" style="16" customWidth="1"/>
    <col min="2" max="2" width="15.7109375" style="14" customWidth="1"/>
    <col min="3" max="5" width="3.7109375" style="14" customWidth="1"/>
    <col min="6" max="6" width="50.7109375" style="14" customWidth="1"/>
    <col min="7" max="9" width="3.7109375" style="14" customWidth="1"/>
    <col min="10" max="10" width="3.7109375" style="15" customWidth="1"/>
    <col min="11" max="11" width="3.7109375" style="14" customWidth="1"/>
    <col min="12" max="12" width="3.7109375" style="15" customWidth="1"/>
    <col min="13" max="16" width="3.7109375" style="14" customWidth="1"/>
    <col min="17" max="56" width="3.7109375" style="16" customWidth="1"/>
    <col min="57" max="57" width="9.140625" style="17"/>
    <col min="58" max="16384" width="9.140625" style="16"/>
  </cols>
  <sheetData>
    <row r="1" spans="2:57" ht="13.5" thickBot="1">
      <c r="J1" s="14"/>
      <c r="L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</row>
    <row r="2" spans="2:57" ht="29.25" customHeight="1" thickBot="1">
      <c r="B2" s="122" t="str">
        <f>INDEX!P13</f>
        <v>IS Services to TI Services</v>
      </c>
      <c r="C2" s="123"/>
      <c r="D2" s="123"/>
      <c r="E2" s="123"/>
      <c r="F2" s="124"/>
      <c r="G2" s="125" t="str">
        <f>INDEX!P14</f>
        <v>Identfies the IS Services supported by the TI Services.</v>
      </c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48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18"/>
    </row>
    <row r="3" spans="2:57" ht="13.5" thickBot="1">
      <c r="B3" s="127" t="s">
        <v>0</v>
      </c>
      <c r="C3" s="128"/>
      <c r="D3" s="128"/>
      <c r="E3" s="128"/>
      <c r="F3" s="128"/>
      <c r="G3" s="128"/>
      <c r="H3" s="128"/>
      <c r="I3" s="128"/>
      <c r="J3" s="128"/>
      <c r="K3" s="128"/>
      <c r="L3" s="37"/>
      <c r="M3" s="37"/>
      <c r="N3" s="37"/>
      <c r="O3" s="37"/>
      <c r="P3" s="37"/>
      <c r="Q3" s="34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45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19"/>
    </row>
    <row r="4" spans="2:57" s="5" customFormat="1" ht="61.5" customHeight="1">
      <c r="B4" s="129" t="s">
        <v>6</v>
      </c>
      <c r="C4" s="132"/>
      <c r="D4" s="133"/>
      <c r="E4" s="134"/>
      <c r="F4" s="141"/>
      <c r="G4" s="63" t="s">
        <v>123</v>
      </c>
      <c r="H4" s="64" t="s">
        <v>124</v>
      </c>
      <c r="I4" s="64" t="s">
        <v>125</v>
      </c>
      <c r="J4" s="64" t="s">
        <v>126</v>
      </c>
      <c r="K4" s="64" t="s">
        <v>127</v>
      </c>
      <c r="L4" s="64" t="s">
        <v>128</v>
      </c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7"/>
      <c r="BE4" s="4"/>
    </row>
    <row r="5" spans="2:57" s="5" customFormat="1" ht="15.75">
      <c r="B5" s="130"/>
      <c r="C5" s="135"/>
      <c r="D5" s="136"/>
      <c r="E5" s="137"/>
      <c r="F5" s="142"/>
      <c r="G5" s="65" t="s">
        <v>7</v>
      </c>
      <c r="H5" s="66"/>
      <c r="I5" s="66"/>
      <c r="J5" s="66" t="s">
        <v>7</v>
      </c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8"/>
      <c r="BE5" s="4"/>
    </row>
    <row r="6" spans="2:57" s="5" customFormat="1" ht="15.75">
      <c r="B6" s="130"/>
      <c r="C6" s="135"/>
      <c r="D6" s="136"/>
      <c r="E6" s="137"/>
      <c r="F6" s="142"/>
      <c r="G6" s="65"/>
      <c r="H6" s="66" t="s">
        <v>7</v>
      </c>
      <c r="I6" s="66"/>
      <c r="J6" s="66"/>
      <c r="K6" s="66" t="s">
        <v>7</v>
      </c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8"/>
      <c r="BE6" s="4"/>
    </row>
    <row r="7" spans="2:57" s="5" customFormat="1" ht="15.75">
      <c r="B7" s="130"/>
      <c r="C7" s="135"/>
      <c r="D7" s="136"/>
      <c r="E7" s="137"/>
      <c r="F7" s="142"/>
      <c r="G7" s="65"/>
      <c r="H7" s="66"/>
      <c r="I7" s="66" t="s">
        <v>7</v>
      </c>
      <c r="J7" s="66"/>
      <c r="K7" s="66"/>
      <c r="L7" s="66" t="s">
        <v>7</v>
      </c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8"/>
      <c r="BE7" s="4"/>
    </row>
    <row r="8" spans="2:57" s="5" customFormat="1" ht="150" customHeight="1" thickBot="1">
      <c r="B8" s="131"/>
      <c r="C8" s="138"/>
      <c r="D8" s="139"/>
      <c r="E8" s="140"/>
      <c r="F8" s="143"/>
      <c r="G8" s="53" t="s">
        <v>129</v>
      </c>
      <c r="H8" s="50" t="s">
        <v>130</v>
      </c>
      <c r="I8" s="50" t="s">
        <v>131</v>
      </c>
      <c r="J8" s="50" t="s">
        <v>132</v>
      </c>
      <c r="K8" s="50" t="s">
        <v>133</v>
      </c>
      <c r="L8" s="50" t="s">
        <v>134</v>
      </c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69"/>
      <c r="BE8" s="70"/>
    </row>
    <row r="9" spans="2:57" ht="13.5" thickBot="1">
      <c r="B9" s="55"/>
      <c r="C9" s="56"/>
      <c r="D9" s="56"/>
      <c r="E9" s="56"/>
      <c r="F9" s="57"/>
      <c r="G9" s="47">
        <f t="shared" ref="G9:BD9" si="0">COUNTA(G10:G59)</f>
        <v>0</v>
      </c>
      <c r="H9" s="46">
        <f t="shared" si="0"/>
        <v>0</v>
      </c>
      <c r="I9" s="46">
        <f t="shared" si="0"/>
        <v>1</v>
      </c>
      <c r="J9" s="46">
        <f t="shared" si="0"/>
        <v>0</v>
      </c>
      <c r="K9" s="46">
        <f t="shared" si="0"/>
        <v>0</v>
      </c>
      <c r="L9" s="46">
        <f t="shared" si="0"/>
        <v>1</v>
      </c>
      <c r="M9" s="46">
        <f t="shared" si="0"/>
        <v>0</v>
      </c>
      <c r="N9" s="46">
        <f t="shared" si="0"/>
        <v>0</v>
      </c>
      <c r="O9" s="46">
        <f t="shared" si="0"/>
        <v>0</v>
      </c>
      <c r="P9" s="46">
        <f t="shared" si="0"/>
        <v>0</v>
      </c>
      <c r="Q9" s="46">
        <f t="shared" si="0"/>
        <v>0</v>
      </c>
      <c r="R9" s="46">
        <f t="shared" si="0"/>
        <v>0</v>
      </c>
      <c r="S9" s="46">
        <f t="shared" si="0"/>
        <v>0</v>
      </c>
      <c r="T9" s="46">
        <f t="shared" si="0"/>
        <v>0</v>
      </c>
      <c r="U9" s="46">
        <f t="shared" si="0"/>
        <v>0</v>
      </c>
      <c r="V9" s="46">
        <f t="shared" si="0"/>
        <v>0</v>
      </c>
      <c r="W9" s="46">
        <f t="shared" si="0"/>
        <v>0</v>
      </c>
      <c r="X9" s="46">
        <f t="shared" si="0"/>
        <v>0</v>
      </c>
      <c r="Y9" s="46">
        <f t="shared" si="0"/>
        <v>0</v>
      </c>
      <c r="Z9" s="46">
        <f t="shared" si="0"/>
        <v>0</v>
      </c>
      <c r="AA9" s="46">
        <f t="shared" si="0"/>
        <v>0</v>
      </c>
      <c r="AB9" s="46">
        <f t="shared" si="0"/>
        <v>0</v>
      </c>
      <c r="AC9" s="46">
        <f t="shared" si="0"/>
        <v>0</v>
      </c>
      <c r="AD9" s="46">
        <f t="shared" si="0"/>
        <v>0</v>
      </c>
      <c r="AE9" s="46">
        <f t="shared" si="0"/>
        <v>0</v>
      </c>
      <c r="AF9" s="46">
        <f t="shared" si="0"/>
        <v>0</v>
      </c>
      <c r="AG9" s="46">
        <f t="shared" si="0"/>
        <v>0</v>
      </c>
      <c r="AH9" s="46">
        <f t="shared" si="0"/>
        <v>0</v>
      </c>
      <c r="AI9" s="46">
        <f t="shared" si="0"/>
        <v>0</v>
      </c>
      <c r="AJ9" s="46">
        <f t="shared" si="0"/>
        <v>0</v>
      </c>
      <c r="AK9" s="46">
        <f t="shared" si="0"/>
        <v>0</v>
      </c>
      <c r="AL9" s="46">
        <f t="shared" si="0"/>
        <v>0</v>
      </c>
      <c r="AM9" s="46">
        <f t="shared" si="0"/>
        <v>0</v>
      </c>
      <c r="AN9" s="46">
        <f t="shared" si="0"/>
        <v>0</v>
      </c>
      <c r="AO9" s="46">
        <f t="shared" si="0"/>
        <v>0</v>
      </c>
      <c r="AP9" s="46">
        <f t="shared" si="0"/>
        <v>0</v>
      </c>
      <c r="AQ9" s="46">
        <f t="shared" si="0"/>
        <v>0</v>
      </c>
      <c r="AR9" s="46">
        <f t="shared" si="0"/>
        <v>0</v>
      </c>
      <c r="AS9" s="46">
        <f t="shared" si="0"/>
        <v>0</v>
      </c>
      <c r="AT9" s="46">
        <f t="shared" si="0"/>
        <v>0</v>
      </c>
      <c r="AU9" s="46">
        <f t="shared" si="0"/>
        <v>0</v>
      </c>
      <c r="AV9" s="46">
        <f t="shared" si="0"/>
        <v>0</v>
      </c>
      <c r="AW9" s="46">
        <f t="shared" si="0"/>
        <v>0</v>
      </c>
      <c r="AX9" s="46">
        <f t="shared" si="0"/>
        <v>0</v>
      </c>
      <c r="AY9" s="46">
        <f t="shared" si="0"/>
        <v>0</v>
      </c>
      <c r="AZ9" s="46">
        <f t="shared" si="0"/>
        <v>0</v>
      </c>
      <c r="BA9" s="46">
        <f t="shared" si="0"/>
        <v>0</v>
      </c>
      <c r="BB9" s="46">
        <f t="shared" si="0"/>
        <v>0</v>
      </c>
      <c r="BC9" s="46">
        <f t="shared" si="0"/>
        <v>0</v>
      </c>
      <c r="BD9" s="43">
        <f t="shared" si="0"/>
        <v>0</v>
      </c>
      <c r="BE9" s="44"/>
    </row>
    <row r="10" spans="2:57">
      <c r="B10" s="58" t="s">
        <v>26</v>
      </c>
      <c r="C10" s="59" t="s">
        <v>7</v>
      </c>
      <c r="D10" s="59"/>
      <c r="E10" s="59"/>
      <c r="F10" s="60" t="s">
        <v>27</v>
      </c>
      <c r="G10" s="54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2"/>
      <c r="BE10" s="38">
        <f>COUNTA(G10:BD10)+IF(COUNTA(C10:D10)&gt;0, 1, 0)</f>
        <v>1</v>
      </c>
    </row>
    <row r="11" spans="2:57">
      <c r="B11" s="6" t="s">
        <v>28</v>
      </c>
      <c r="C11" s="61"/>
      <c r="D11" s="61" t="s">
        <v>7</v>
      </c>
      <c r="E11" s="61"/>
      <c r="F11" s="7" t="s">
        <v>29</v>
      </c>
      <c r="G11" s="20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2"/>
      <c r="BE11" s="39">
        <f t="shared" ref="BE11:BE59" si="1">COUNTA(G11:BD11)+IF(COUNTA(C11:D11)&gt;0, 1, 0)</f>
        <v>1</v>
      </c>
    </row>
    <row r="12" spans="2:57">
      <c r="B12" s="6" t="s">
        <v>30</v>
      </c>
      <c r="C12" s="61"/>
      <c r="D12" s="61"/>
      <c r="E12" s="61" t="s">
        <v>7</v>
      </c>
      <c r="F12" s="7" t="s">
        <v>31</v>
      </c>
      <c r="G12" s="20"/>
      <c r="H12" s="21"/>
      <c r="I12" s="21" t="s">
        <v>50</v>
      </c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2"/>
      <c r="BE12" s="39">
        <f t="shared" si="1"/>
        <v>1</v>
      </c>
    </row>
    <row r="13" spans="2:57">
      <c r="B13" s="6" t="s">
        <v>32</v>
      </c>
      <c r="C13" s="61" t="s">
        <v>7</v>
      </c>
      <c r="D13" s="61"/>
      <c r="E13" s="61"/>
      <c r="F13" s="7" t="s">
        <v>33</v>
      </c>
      <c r="G13" s="20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2"/>
      <c r="BE13" s="39">
        <f t="shared" si="1"/>
        <v>1</v>
      </c>
    </row>
    <row r="14" spans="2:57">
      <c r="B14" s="6" t="s">
        <v>34</v>
      </c>
      <c r="C14" s="61"/>
      <c r="D14" s="61" t="s">
        <v>7</v>
      </c>
      <c r="E14" s="61"/>
      <c r="F14" s="7" t="s">
        <v>35</v>
      </c>
      <c r="G14" s="20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2"/>
      <c r="BE14" s="39">
        <f t="shared" si="1"/>
        <v>1</v>
      </c>
    </row>
    <row r="15" spans="2:57">
      <c r="B15" s="6" t="s">
        <v>36</v>
      </c>
      <c r="C15" s="61"/>
      <c r="D15" s="61"/>
      <c r="E15" s="61" t="s">
        <v>7</v>
      </c>
      <c r="F15" s="7" t="s">
        <v>37</v>
      </c>
      <c r="G15" s="20"/>
      <c r="H15" s="21"/>
      <c r="I15" s="21"/>
      <c r="J15" s="21"/>
      <c r="K15" s="21"/>
      <c r="L15" s="21" t="s">
        <v>50</v>
      </c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2"/>
      <c r="BE15" s="39">
        <f t="shared" si="1"/>
        <v>1</v>
      </c>
    </row>
    <row r="16" spans="2:57">
      <c r="B16" s="6"/>
      <c r="C16" s="61"/>
      <c r="D16" s="61"/>
      <c r="E16" s="61"/>
      <c r="F16" s="7"/>
      <c r="G16" s="20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2"/>
      <c r="BE16" s="39">
        <f t="shared" si="1"/>
        <v>0</v>
      </c>
    </row>
    <row r="17" spans="2:57">
      <c r="B17" s="6"/>
      <c r="C17" s="61"/>
      <c r="D17" s="61"/>
      <c r="E17" s="61"/>
      <c r="F17" s="7"/>
      <c r="G17" s="20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2"/>
      <c r="BE17" s="39">
        <f t="shared" si="1"/>
        <v>0</v>
      </c>
    </row>
    <row r="18" spans="2:57">
      <c r="B18" s="6"/>
      <c r="C18" s="61"/>
      <c r="D18" s="61"/>
      <c r="E18" s="61"/>
      <c r="F18" s="7"/>
      <c r="G18" s="20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2"/>
      <c r="BE18" s="39">
        <f t="shared" si="1"/>
        <v>0</v>
      </c>
    </row>
    <row r="19" spans="2:57">
      <c r="B19" s="6"/>
      <c r="C19" s="61"/>
      <c r="D19" s="61"/>
      <c r="E19" s="61"/>
      <c r="F19" s="7"/>
      <c r="G19" s="20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2"/>
      <c r="BE19" s="39">
        <f t="shared" si="1"/>
        <v>0</v>
      </c>
    </row>
    <row r="20" spans="2:57">
      <c r="B20" s="6"/>
      <c r="C20" s="61"/>
      <c r="D20" s="61"/>
      <c r="E20" s="61"/>
      <c r="F20" s="7"/>
      <c r="G20" s="20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2"/>
      <c r="BE20" s="39">
        <f t="shared" si="1"/>
        <v>0</v>
      </c>
    </row>
    <row r="21" spans="2:57">
      <c r="B21" s="6"/>
      <c r="C21" s="61"/>
      <c r="D21" s="61"/>
      <c r="E21" s="61"/>
      <c r="F21" s="7"/>
      <c r="G21" s="20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2"/>
      <c r="BE21" s="39">
        <f t="shared" si="1"/>
        <v>0</v>
      </c>
    </row>
    <row r="22" spans="2:57">
      <c r="B22" s="6"/>
      <c r="C22" s="61"/>
      <c r="D22" s="61"/>
      <c r="E22" s="61"/>
      <c r="F22" s="7"/>
      <c r="G22" s="20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2"/>
      <c r="BE22" s="39">
        <f t="shared" si="1"/>
        <v>0</v>
      </c>
    </row>
    <row r="23" spans="2:57">
      <c r="B23" s="6"/>
      <c r="C23" s="61"/>
      <c r="D23" s="61"/>
      <c r="E23" s="61"/>
      <c r="F23" s="7"/>
      <c r="G23" s="20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2"/>
      <c r="BE23" s="39">
        <f t="shared" si="1"/>
        <v>0</v>
      </c>
    </row>
    <row r="24" spans="2:57">
      <c r="B24" s="6"/>
      <c r="C24" s="61"/>
      <c r="D24" s="61"/>
      <c r="E24" s="61"/>
      <c r="F24" s="7"/>
      <c r="G24" s="20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2"/>
      <c r="BE24" s="39">
        <f t="shared" si="1"/>
        <v>0</v>
      </c>
    </row>
    <row r="25" spans="2:57">
      <c r="B25" s="6"/>
      <c r="C25" s="61"/>
      <c r="D25" s="61"/>
      <c r="E25" s="61"/>
      <c r="F25" s="7"/>
      <c r="G25" s="20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2"/>
      <c r="BE25" s="39">
        <f t="shared" si="1"/>
        <v>0</v>
      </c>
    </row>
    <row r="26" spans="2:57">
      <c r="B26" s="6"/>
      <c r="C26" s="61"/>
      <c r="D26" s="61"/>
      <c r="E26" s="61"/>
      <c r="F26" s="7"/>
      <c r="G26" s="20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2"/>
      <c r="BE26" s="39">
        <f t="shared" si="1"/>
        <v>0</v>
      </c>
    </row>
    <row r="27" spans="2:57">
      <c r="B27" s="6"/>
      <c r="C27" s="61"/>
      <c r="D27" s="61"/>
      <c r="E27" s="61"/>
      <c r="F27" s="7"/>
      <c r="G27" s="20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2"/>
      <c r="BE27" s="39">
        <f t="shared" si="1"/>
        <v>0</v>
      </c>
    </row>
    <row r="28" spans="2:57">
      <c r="B28" s="6"/>
      <c r="C28" s="61"/>
      <c r="D28" s="61"/>
      <c r="E28" s="61"/>
      <c r="F28" s="7"/>
      <c r="G28" s="20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2"/>
      <c r="BE28" s="39">
        <f t="shared" si="1"/>
        <v>0</v>
      </c>
    </row>
    <row r="29" spans="2:57">
      <c r="B29" s="6"/>
      <c r="C29" s="61"/>
      <c r="D29" s="61"/>
      <c r="E29" s="61"/>
      <c r="F29" s="7"/>
      <c r="G29" s="20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2"/>
      <c r="BE29" s="39">
        <f t="shared" si="1"/>
        <v>0</v>
      </c>
    </row>
    <row r="30" spans="2:57">
      <c r="B30" s="6"/>
      <c r="C30" s="61"/>
      <c r="D30" s="61"/>
      <c r="E30" s="61"/>
      <c r="F30" s="7"/>
      <c r="G30" s="20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2"/>
      <c r="BE30" s="39">
        <f t="shared" si="1"/>
        <v>0</v>
      </c>
    </row>
    <row r="31" spans="2:57">
      <c r="B31" s="6"/>
      <c r="C31" s="61"/>
      <c r="D31" s="61"/>
      <c r="E31" s="61"/>
      <c r="F31" s="7"/>
      <c r="G31" s="20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2"/>
      <c r="BE31" s="39">
        <f t="shared" si="1"/>
        <v>0</v>
      </c>
    </row>
    <row r="32" spans="2:57">
      <c r="B32" s="6"/>
      <c r="C32" s="61"/>
      <c r="D32" s="61"/>
      <c r="E32" s="61"/>
      <c r="F32" s="7"/>
      <c r="G32" s="20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2"/>
      <c r="BE32" s="39">
        <f t="shared" si="1"/>
        <v>0</v>
      </c>
    </row>
    <row r="33" spans="2:57">
      <c r="B33" s="6"/>
      <c r="C33" s="61"/>
      <c r="D33" s="61"/>
      <c r="E33" s="61"/>
      <c r="F33" s="7"/>
      <c r="G33" s="20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2"/>
      <c r="BE33" s="39">
        <f t="shared" si="1"/>
        <v>0</v>
      </c>
    </row>
    <row r="34" spans="2:57">
      <c r="B34" s="6"/>
      <c r="C34" s="61"/>
      <c r="D34" s="61"/>
      <c r="E34" s="61"/>
      <c r="F34" s="7"/>
      <c r="G34" s="20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2"/>
      <c r="BE34" s="39">
        <f t="shared" si="1"/>
        <v>0</v>
      </c>
    </row>
    <row r="35" spans="2:57">
      <c r="B35" s="6"/>
      <c r="C35" s="61"/>
      <c r="D35" s="61"/>
      <c r="E35" s="61"/>
      <c r="F35" s="7"/>
      <c r="G35" s="20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2"/>
      <c r="BE35" s="39">
        <f t="shared" si="1"/>
        <v>0</v>
      </c>
    </row>
    <row r="36" spans="2:57">
      <c r="B36" s="6"/>
      <c r="C36" s="61"/>
      <c r="D36" s="61"/>
      <c r="E36" s="61"/>
      <c r="F36" s="7"/>
      <c r="G36" s="20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2"/>
      <c r="BE36" s="39">
        <f t="shared" si="1"/>
        <v>0</v>
      </c>
    </row>
    <row r="37" spans="2:57">
      <c r="B37" s="6"/>
      <c r="C37" s="61"/>
      <c r="D37" s="61"/>
      <c r="E37" s="61"/>
      <c r="F37" s="7"/>
      <c r="G37" s="20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2"/>
      <c r="BE37" s="39">
        <f t="shared" si="1"/>
        <v>0</v>
      </c>
    </row>
    <row r="38" spans="2:57">
      <c r="B38" s="6"/>
      <c r="C38" s="61"/>
      <c r="D38" s="61"/>
      <c r="E38" s="61"/>
      <c r="F38" s="7"/>
      <c r="G38" s="20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2"/>
      <c r="BE38" s="39">
        <f t="shared" si="1"/>
        <v>0</v>
      </c>
    </row>
    <row r="39" spans="2:57">
      <c r="B39" s="6"/>
      <c r="C39" s="61"/>
      <c r="D39" s="61"/>
      <c r="E39" s="61"/>
      <c r="F39" s="7"/>
      <c r="G39" s="20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2"/>
      <c r="BE39" s="39">
        <f t="shared" si="1"/>
        <v>0</v>
      </c>
    </row>
    <row r="40" spans="2:57">
      <c r="B40" s="6"/>
      <c r="C40" s="61"/>
      <c r="D40" s="61"/>
      <c r="E40" s="61"/>
      <c r="F40" s="7"/>
      <c r="G40" s="20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2"/>
      <c r="BE40" s="39">
        <f t="shared" si="1"/>
        <v>0</v>
      </c>
    </row>
    <row r="41" spans="2:57">
      <c r="B41" s="6"/>
      <c r="C41" s="61"/>
      <c r="D41" s="61"/>
      <c r="E41" s="61"/>
      <c r="F41" s="7"/>
      <c r="G41" s="20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2"/>
      <c r="BE41" s="39">
        <f t="shared" si="1"/>
        <v>0</v>
      </c>
    </row>
    <row r="42" spans="2:57">
      <c r="B42" s="6"/>
      <c r="C42" s="61"/>
      <c r="D42" s="61"/>
      <c r="E42" s="61"/>
      <c r="F42" s="7"/>
      <c r="G42" s="20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2"/>
      <c r="BE42" s="39">
        <f t="shared" si="1"/>
        <v>0</v>
      </c>
    </row>
    <row r="43" spans="2:57">
      <c r="B43" s="6"/>
      <c r="C43" s="61"/>
      <c r="D43" s="61"/>
      <c r="E43" s="61"/>
      <c r="F43" s="7"/>
      <c r="G43" s="20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2"/>
      <c r="BE43" s="39">
        <f t="shared" si="1"/>
        <v>0</v>
      </c>
    </row>
    <row r="44" spans="2:57">
      <c r="B44" s="6"/>
      <c r="C44" s="61"/>
      <c r="D44" s="61"/>
      <c r="E44" s="61"/>
      <c r="F44" s="7"/>
      <c r="G44" s="20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2"/>
      <c r="BE44" s="39">
        <f t="shared" si="1"/>
        <v>0</v>
      </c>
    </row>
    <row r="45" spans="2:57">
      <c r="B45" s="6"/>
      <c r="C45" s="61"/>
      <c r="D45" s="61"/>
      <c r="E45" s="61"/>
      <c r="F45" s="7"/>
      <c r="G45" s="20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2"/>
      <c r="BE45" s="39">
        <f t="shared" si="1"/>
        <v>0</v>
      </c>
    </row>
    <row r="46" spans="2:57">
      <c r="B46" s="6"/>
      <c r="C46" s="61"/>
      <c r="D46" s="61"/>
      <c r="E46" s="61"/>
      <c r="F46" s="7"/>
      <c r="G46" s="20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2"/>
      <c r="BE46" s="39">
        <f t="shared" si="1"/>
        <v>0</v>
      </c>
    </row>
    <row r="47" spans="2:57">
      <c r="B47" s="6"/>
      <c r="C47" s="61"/>
      <c r="D47" s="61"/>
      <c r="E47" s="61"/>
      <c r="F47" s="7"/>
      <c r="G47" s="20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2"/>
      <c r="BE47" s="39">
        <f t="shared" si="1"/>
        <v>0</v>
      </c>
    </row>
    <row r="48" spans="2:57">
      <c r="B48" s="6"/>
      <c r="C48" s="61"/>
      <c r="D48" s="61"/>
      <c r="E48" s="61"/>
      <c r="F48" s="7"/>
      <c r="G48" s="20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2"/>
      <c r="BE48" s="39">
        <f t="shared" si="1"/>
        <v>0</v>
      </c>
    </row>
    <row r="49" spans="2:57">
      <c r="B49" s="6"/>
      <c r="C49" s="61"/>
      <c r="D49" s="61"/>
      <c r="E49" s="61"/>
      <c r="F49" s="7"/>
      <c r="G49" s="20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2"/>
      <c r="BE49" s="39">
        <f t="shared" si="1"/>
        <v>0</v>
      </c>
    </row>
    <row r="50" spans="2:57">
      <c r="B50" s="6"/>
      <c r="C50" s="61"/>
      <c r="D50" s="61"/>
      <c r="E50" s="61"/>
      <c r="F50" s="7"/>
      <c r="G50" s="20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2"/>
      <c r="BE50" s="39">
        <f t="shared" si="1"/>
        <v>0</v>
      </c>
    </row>
    <row r="51" spans="2:57">
      <c r="B51" s="6"/>
      <c r="C51" s="61"/>
      <c r="D51" s="61"/>
      <c r="E51" s="61"/>
      <c r="F51" s="7"/>
      <c r="G51" s="20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2"/>
      <c r="BE51" s="39">
        <f t="shared" si="1"/>
        <v>0</v>
      </c>
    </row>
    <row r="52" spans="2:57">
      <c r="B52" s="6"/>
      <c r="C52" s="61"/>
      <c r="D52" s="61"/>
      <c r="E52" s="61"/>
      <c r="F52" s="7"/>
      <c r="G52" s="20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2"/>
      <c r="BE52" s="39">
        <f t="shared" si="1"/>
        <v>0</v>
      </c>
    </row>
    <row r="53" spans="2:57">
      <c r="B53" s="6"/>
      <c r="C53" s="61"/>
      <c r="D53" s="61"/>
      <c r="E53" s="61"/>
      <c r="F53" s="7"/>
      <c r="G53" s="20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2"/>
      <c r="BE53" s="39">
        <f t="shared" si="1"/>
        <v>0</v>
      </c>
    </row>
    <row r="54" spans="2:57">
      <c r="B54" s="6"/>
      <c r="C54" s="61"/>
      <c r="D54" s="61"/>
      <c r="E54" s="61"/>
      <c r="F54" s="7"/>
      <c r="G54" s="20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2"/>
      <c r="BE54" s="39">
        <f t="shared" si="1"/>
        <v>0</v>
      </c>
    </row>
    <row r="55" spans="2:57">
      <c r="B55" s="6"/>
      <c r="C55" s="61"/>
      <c r="D55" s="61"/>
      <c r="E55" s="61"/>
      <c r="F55" s="7"/>
      <c r="G55" s="20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2"/>
      <c r="BE55" s="39">
        <f t="shared" si="1"/>
        <v>0</v>
      </c>
    </row>
    <row r="56" spans="2:57">
      <c r="B56" s="6"/>
      <c r="C56" s="61"/>
      <c r="D56" s="61"/>
      <c r="E56" s="61"/>
      <c r="F56" s="7"/>
      <c r="G56" s="20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2"/>
      <c r="BE56" s="39">
        <f t="shared" si="1"/>
        <v>0</v>
      </c>
    </row>
    <row r="57" spans="2:57">
      <c r="B57" s="6"/>
      <c r="C57" s="61"/>
      <c r="D57" s="61"/>
      <c r="E57" s="61"/>
      <c r="F57" s="7"/>
      <c r="G57" s="20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2"/>
      <c r="BE57" s="39">
        <f t="shared" si="1"/>
        <v>0</v>
      </c>
    </row>
    <row r="58" spans="2:57">
      <c r="B58" s="6"/>
      <c r="C58" s="61"/>
      <c r="D58" s="61"/>
      <c r="E58" s="61"/>
      <c r="F58" s="7"/>
      <c r="G58" s="20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2"/>
      <c r="BE58" s="39">
        <f t="shared" si="1"/>
        <v>0</v>
      </c>
    </row>
    <row r="59" spans="2:57" ht="13.5" thickBot="1">
      <c r="B59" s="8"/>
      <c r="C59" s="62"/>
      <c r="D59" s="62"/>
      <c r="E59" s="62"/>
      <c r="F59" s="9"/>
      <c r="G59" s="23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5"/>
      <c r="BE59" s="40">
        <f t="shared" si="1"/>
        <v>0</v>
      </c>
    </row>
  </sheetData>
  <mergeCells count="6">
    <mergeCell ref="B2:F2"/>
    <mergeCell ref="G2:AJ2"/>
    <mergeCell ref="B3:K3"/>
    <mergeCell ref="B4:B8"/>
    <mergeCell ref="C4:E8"/>
    <mergeCell ref="F4:F8"/>
  </mergeCells>
  <conditionalFormatting sqref="BE9:BE59">
    <cfRule type="cellIs" dxfId="42" priority="7" stopIfTrue="1" operator="equal">
      <formula>0</formula>
    </cfRule>
  </conditionalFormatting>
  <conditionalFormatting sqref="G4:BD8">
    <cfRule type="expression" dxfId="41" priority="5" stopIfTrue="1">
      <formula>LEN(G$5)&gt;0</formula>
    </cfRule>
    <cfRule type="expression" dxfId="40" priority="6" stopIfTrue="1">
      <formula>LEN(G$6)&gt;0</formula>
    </cfRule>
  </conditionalFormatting>
  <conditionalFormatting sqref="G10:BD59">
    <cfRule type="expression" dxfId="39" priority="4" stopIfTrue="1">
      <formula>LEN(G10)=1</formula>
    </cfRule>
  </conditionalFormatting>
  <conditionalFormatting sqref="G9:BD9">
    <cfRule type="cellIs" dxfId="38" priority="3" stopIfTrue="1" operator="equal">
      <formula>0</formula>
    </cfRule>
  </conditionalFormatting>
  <conditionalFormatting sqref="B10:F59">
    <cfRule type="expression" dxfId="37" priority="1" stopIfTrue="1">
      <formula>LEN($C10)&gt;0</formula>
    </cfRule>
    <cfRule type="expression" dxfId="36" priority="2" stopIfTrue="1">
      <formula>LEN($D10)&gt;0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X54"/>
  <sheetViews>
    <sheetView showGridLines="0" zoomScale="75" zoomScaleNormal="75" workbookViewId="0">
      <pane ySplit="4" topLeftCell="A5" activePane="bottomLeft" state="frozen"/>
      <selection pane="bottomLeft" activeCell="A5" sqref="A5"/>
    </sheetView>
  </sheetViews>
  <sheetFormatPr baseColWidth="10" defaultColWidth="9.140625" defaultRowHeight="15"/>
  <cols>
    <col min="1" max="1" width="1.7109375" customWidth="1"/>
    <col min="2" max="2" width="15.7109375" customWidth="1"/>
    <col min="3" max="5" width="3.7109375" customWidth="1"/>
    <col min="6" max="6" width="50.7109375" customWidth="1"/>
    <col min="7" max="7" width="100.7109375" customWidth="1"/>
    <col min="8" max="8" width="1.7109375" customWidth="1"/>
    <col min="9" max="11" width="3.7109375" customWidth="1"/>
    <col min="18" max="24" width="3.7109375" customWidth="1"/>
  </cols>
  <sheetData>
    <row r="1" spans="1:24" ht="15.75" thickBo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24" ht="28.5" customHeight="1" thickBot="1">
      <c r="A2" s="13"/>
      <c r="B2" s="110" t="str">
        <f>INDEX!B4</f>
        <v>Business Objectives</v>
      </c>
      <c r="C2" s="111"/>
      <c r="D2" s="111"/>
      <c r="E2" s="111"/>
      <c r="F2" s="112"/>
      <c r="G2" s="41" t="str">
        <f>INDEX!B5</f>
        <v xml:space="preserve">A Business Objective identifies the planned outcomes to an enterprise’s business drivers. It describes what the organization wants to achieve within
a specified timeframe.
</v>
      </c>
      <c r="I2" s="118" t="s">
        <v>23</v>
      </c>
      <c r="J2" s="119"/>
      <c r="K2" s="120"/>
    </row>
    <row r="3" spans="1:24" ht="15.75" thickBot="1">
      <c r="A3" s="13"/>
      <c r="B3" s="113" t="s">
        <v>0</v>
      </c>
      <c r="C3" s="114"/>
      <c r="D3" s="114"/>
      <c r="E3" s="114"/>
      <c r="F3" s="114"/>
      <c r="G3" s="115"/>
      <c r="I3" s="74"/>
      <c r="J3" s="116" t="s">
        <v>22</v>
      </c>
      <c r="K3" s="117"/>
    </row>
    <row r="4" spans="1:24" ht="68.25" thickBot="1">
      <c r="A4" s="13"/>
      <c r="B4" s="1" t="s">
        <v>1</v>
      </c>
      <c r="C4" s="10" t="s">
        <v>14</v>
      </c>
      <c r="D4" s="10" t="s">
        <v>15</v>
      </c>
      <c r="E4" s="10" t="s">
        <v>16</v>
      </c>
      <c r="F4" s="2" t="s">
        <v>4</v>
      </c>
      <c r="G4" s="11" t="s">
        <v>0</v>
      </c>
      <c r="I4" s="75" t="s">
        <v>19</v>
      </c>
      <c r="J4" s="76" t="s">
        <v>20</v>
      </c>
      <c r="K4" s="77" t="s">
        <v>21</v>
      </c>
      <c r="R4" s="12">
        <v>0</v>
      </c>
      <c r="S4" s="12">
        <v>0</v>
      </c>
      <c r="T4" s="12">
        <v>0</v>
      </c>
      <c r="U4" s="12"/>
      <c r="V4" s="12"/>
      <c r="W4" s="12"/>
      <c r="X4" s="12"/>
    </row>
    <row r="5" spans="1:24">
      <c r="A5" s="13"/>
      <c r="B5" s="35" t="str">
        <f t="shared" ref="B5:B47" si="0">X5</f>
        <v>BObj.01</v>
      </c>
      <c r="C5" s="26" t="s">
        <v>7</v>
      </c>
      <c r="D5" s="26"/>
      <c r="E5" s="26"/>
      <c r="F5" s="28" t="str">
        <f t="shared" ref="F5:F10" si="1">CONCATENATE("Title -", B5)</f>
        <v>Title -BObj.01</v>
      </c>
      <c r="G5" s="29" t="str">
        <f t="shared" ref="G5:G10" si="2">CONCATENATE("Description - ", B5)</f>
        <v>Description - BObj.01</v>
      </c>
      <c r="I5" s="71"/>
      <c r="J5" s="78" t="s">
        <v>7</v>
      </c>
      <c r="K5" s="79"/>
      <c r="R5" s="12">
        <f xml:space="preserve"> IF(LEN($C5)&gt;0,R4+1,R4)</f>
        <v>1</v>
      </c>
      <c r="S5" s="12">
        <f>IF(LEN($C5)&gt;0, 0, IF(LEN($D5)&gt;0,S4+ 1,S4))</f>
        <v>0</v>
      </c>
      <c r="T5" s="12">
        <f>IF(COUNTA($C5:$D5)&gt;0, 0, IF(LEN($E5)&gt;0,T4+1,T4))</f>
        <v>0</v>
      </c>
      <c r="U5" s="12" t="str">
        <f t="shared" ref="U5:W20" si="3">IF(R5&lt;10, CONCATENATE("0", R5), R5)</f>
        <v>01</v>
      </c>
      <c r="V5" s="12" t="str">
        <f t="shared" si="3"/>
        <v>00</v>
      </c>
      <c r="W5" s="12" t="str">
        <f t="shared" si="3"/>
        <v>00</v>
      </c>
      <c r="X5" s="12" t="str">
        <f>IF(COUNTA($C5:$E5)=0, "", CONCATENATE("BObj.", U5, IF(LEN($C5)&gt;0,"", CONCATENATE(".", V5, IF(LEN($D5)&gt;0,"",IF(LEN($E5)&gt;0,CONCATENATE(".",W5)))))))</f>
        <v>BObj.01</v>
      </c>
    </row>
    <row r="6" spans="1:24">
      <c r="A6" s="13"/>
      <c r="B6" s="35" t="str">
        <f t="shared" si="0"/>
        <v>BObj.01.01</v>
      </c>
      <c r="C6" s="26"/>
      <c r="D6" s="26" t="s">
        <v>7</v>
      </c>
      <c r="E6" s="26"/>
      <c r="F6" s="28" t="str">
        <f t="shared" si="1"/>
        <v>Title -BObj.01.01</v>
      </c>
      <c r="G6" s="29" t="str">
        <f t="shared" si="2"/>
        <v>Description - BObj.01.01</v>
      </c>
      <c r="I6" s="72"/>
      <c r="J6" s="80" t="s">
        <v>7</v>
      </c>
      <c r="K6" s="81"/>
      <c r="R6" s="12">
        <f t="shared" ref="R6:R47" si="4" xml:space="preserve"> IF(LEN($C6)&gt;0,R5+1,R5)</f>
        <v>1</v>
      </c>
      <c r="S6" s="12">
        <f t="shared" ref="S6:S47" si="5">IF(LEN($C6)&gt;0, 0, IF(LEN($D6)&gt;0,S5+ 1,S5))</f>
        <v>1</v>
      </c>
      <c r="T6" s="12">
        <f t="shared" ref="T6:T47" si="6">IF(COUNTA($C6:$D6)&gt;0, 0, IF(LEN($E6)&gt;0,T5+1,T5))</f>
        <v>0</v>
      </c>
      <c r="U6" s="12" t="str">
        <f t="shared" si="3"/>
        <v>01</v>
      </c>
      <c r="V6" s="12" t="str">
        <f t="shared" si="3"/>
        <v>01</v>
      </c>
      <c r="W6" s="12" t="str">
        <f t="shared" si="3"/>
        <v>00</v>
      </c>
      <c r="X6" s="12" t="str">
        <f t="shared" ref="X6:X47" si="7">IF(COUNTA($C6:$E6)=0, "", CONCATENATE("BObj.", U6, IF(LEN($C6)&gt;0,"", CONCATENATE(".", V6, IF(LEN($D6)&gt;0,"",IF(LEN($E6)&gt;0,CONCATENATE(".",W6)))))))</f>
        <v>BObj.01.01</v>
      </c>
    </row>
    <row r="7" spans="1:24">
      <c r="A7" s="13"/>
      <c r="B7" s="35" t="str">
        <f t="shared" si="0"/>
        <v>BObj.01.01.01</v>
      </c>
      <c r="C7" s="26"/>
      <c r="D7" s="26"/>
      <c r="E7" s="26" t="s">
        <v>7</v>
      </c>
      <c r="F7" s="28" t="str">
        <f t="shared" si="1"/>
        <v>Title -BObj.01.01.01</v>
      </c>
      <c r="G7" s="29" t="str">
        <f t="shared" si="2"/>
        <v>Description - BObj.01.01.01</v>
      </c>
      <c r="I7" s="72"/>
      <c r="J7" s="80" t="s">
        <v>7</v>
      </c>
      <c r="K7" s="81"/>
      <c r="R7" s="12">
        <f t="shared" si="4"/>
        <v>1</v>
      </c>
      <c r="S7" s="12">
        <f t="shared" si="5"/>
        <v>1</v>
      </c>
      <c r="T7" s="12">
        <f t="shared" si="6"/>
        <v>1</v>
      </c>
      <c r="U7" s="12" t="str">
        <f t="shared" si="3"/>
        <v>01</v>
      </c>
      <c r="V7" s="12" t="str">
        <f t="shared" si="3"/>
        <v>01</v>
      </c>
      <c r="W7" s="12" t="str">
        <f t="shared" si="3"/>
        <v>01</v>
      </c>
      <c r="X7" s="12" t="str">
        <f t="shared" si="7"/>
        <v>BObj.01.01.01</v>
      </c>
    </row>
    <row r="8" spans="1:24">
      <c r="A8" s="13"/>
      <c r="B8" s="35" t="str">
        <f t="shared" si="0"/>
        <v>BObj.02</v>
      </c>
      <c r="C8" s="26" t="s">
        <v>7</v>
      </c>
      <c r="D8" s="26"/>
      <c r="E8" s="26"/>
      <c r="F8" s="28" t="str">
        <f t="shared" si="1"/>
        <v>Title -BObj.02</v>
      </c>
      <c r="G8" s="29" t="str">
        <f t="shared" si="2"/>
        <v>Description - BObj.02</v>
      </c>
      <c r="I8" s="72"/>
      <c r="J8" s="80" t="s">
        <v>7</v>
      </c>
      <c r="K8" s="81"/>
      <c r="R8" s="12">
        <f t="shared" si="4"/>
        <v>2</v>
      </c>
      <c r="S8" s="12">
        <f t="shared" si="5"/>
        <v>0</v>
      </c>
      <c r="T8" s="12">
        <f t="shared" si="6"/>
        <v>0</v>
      </c>
      <c r="U8" s="12" t="str">
        <f t="shared" si="3"/>
        <v>02</v>
      </c>
      <c r="V8" s="12" t="str">
        <f t="shared" si="3"/>
        <v>00</v>
      </c>
      <c r="W8" s="12" t="str">
        <f t="shared" si="3"/>
        <v>00</v>
      </c>
      <c r="X8" s="12" t="str">
        <f t="shared" si="7"/>
        <v>BObj.02</v>
      </c>
    </row>
    <row r="9" spans="1:24">
      <c r="A9" s="13"/>
      <c r="B9" s="35" t="str">
        <f t="shared" si="0"/>
        <v>BObj.02.01</v>
      </c>
      <c r="C9" s="26"/>
      <c r="D9" s="26" t="s">
        <v>7</v>
      </c>
      <c r="E9" s="26"/>
      <c r="F9" s="28" t="str">
        <f t="shared" si="1"/>
        <v>Title -BObj.02.01</v>
      </c>
      <c r="G9" s="29" t="str">
        <f t="shared" si="2"/>
        <v>Description - BObj.02.01</v>
      </c>
      <c r="I9" s="72"/>
      <c r="J9" s="80" t="s">
        <v>7</v>
      </c>
      <c r="K9" s="81"/>
      <c r="R9" s="12">
        <f t="shared" si="4"/>
        <v>2</v>
      </c>
      <c r="S9" s="12">
        <f t="shared" si="5"/>
        <v>1</v>
      </c>
      <c r="T9" s="12">
        <f t="shared" si="6"/>
        <v>0</v>
      </c>
      <c r="U9" s="12" t="str">
        <f t="shared" si="3"/>
        <v>02</v>
      </c>
      <c r="V9" s="12" t="str">
        <f t="shared" si="3"/>
        <v>01</v>
      </c>
      <c r="W9" s="12" t="str">
        <f t="shared" si="3"/>
        <v>00</v>
      </c>
      <c r="X9" s="12" t="str">
        <f t="shared" si="7"/>
        <v>BObj.02.01</v>
      </c>
    </row>
    <row r="10" spans="1:24">
      <c r="A10" s="13"/>
      <c r="B10" s="35" t="str">
        <f t="shared" si="0"/>
        <v>BObj.02.01.01</v>
      </c>
      <c r="C10" s="26"/>
      <c r="D10" s="26"/>
      <c r="E10" s="26" t="s">
        <v>7</v>
      </c>
      <c r="F10" s="28" t="str">
        <f t="shared" si="1"/>
        <v>Title -BObj.02.01.01</v>
      </c>
      <c r="G10" s="29" t="str">
        <f t="shared" si="2"/>
        <v>Description - BObj.02.01.01</v>
      </c>
      <c r="I10" s="72"/>
      <c r="J10" s="80" t="s">
        <v>7</v>
      </c>
      <c r="K10" s="81"/>
      <c r="R10" s="12">
        <f t="shared" si="4"/>
        <v>2</v>
      </c>
      <c r="S10" s="12">
        <f t="shared" si="5"/>
        <v>1</v>
      </c>
      <c r="T10" s="12">
        <f t="shared" si="6"/>
        <v>1</v>
      </c>
      <c r="U10" s="12" t="str">
        <f t="shared" si="3"/>
        <v>02</v>
      </c>
      <c r="V10" s="12" t="str">
        <f t="shared" si="3"/>
        <v>01</v>
      </c>
      <c r="W10" s="12" t="str">
        <f t="shared" si="3"/>
        <v>01</v>
      </c>
      <c r="X10" s="12" t="str">
        <f t="shared" si="7"/>
        <v>BObj.02.01.01</v>
      </c>
    </row>
    <row r="11" spans="1:24">
      <c r="A11" s="13"/>
      <c r="B11" s="35" t="str">
        <f t="shared" si="0"/>
        <v/>
      </c>
      <c r="C11" s="26"/>
      <c r="D11" s="26"/>
      <c r="E11" s="26"/>
      <c r="F11" s="28"/>
      <c r="G11" s="29"/>
      <c r="I11" s="72"/>
      <c r="J11" s="80"/>
      <c r="K11" s="81"/>
      <c r="R11" s="12">
        <f t="shared" si="4"/>
        <v>2</v>
      </c>
      <c r="S11" s="12">
        <f t="shared" si="5"/>
        <v>1</v>
      </c>
      <c r="T11" s="12">
        <f t="shared" si="6"/>
        <v>1</v>
      </c>
      <c r="U11" s="12" t="str">
        <f t="shared" si="3"/>
        <v>02</v>
      </c>
      <c r="V11" s="12" t="str">
        <f t="shared" si="3"/>
        <v>01</v>
      </c>
      <c r="W11" s="12" t="str">
        <f t="shared" si="3"/>
        <v>01</v>
      </c>
      <c r="X11" s="12" t="str">
        <f t="shared" si="7"/>
        <v/>
      </c>
    </row>
    <row r="12" spans="1:24">
      <c r="A12" s="13"/>
      <c r="B12" s="35" t="str">
        <f t="shared" si="0"/>
        <v/>
      </c>
      <c r="C12" s="26"/>
      <c r="D12" s="26"/>
      <c r="E12" s="26"/>
      <c r="F12" s="28"/>
      <c r="G12" s="29"/>
      <c r="I12" s="72"/>
      <c r="J12" s="80"/>
      <c r="K12" s="81"/>
      <c r="R12" s="12">
        <f t="shared" si="4"/>
        <v>2</v>
      </c>
      <c r="S12" s="12">
        <f t="shared" si="5"/>
        <v>1</v>
      </c>
      <c r="T12" s="12">
        <f t="shared" si="6"/>
        <v>1</v>
      </c>
      <c r="U12" s="12" t="str">
        <f t="shared" si="3"/>
        <v>02</v>
      </c>
      <c r="V12" s="12" t="str">
        <f t="shared" si="3"/>
        <v>01</v>
      </c>
      <c r="W12" s="12" t="str">
        <f t="shared" si="3"/>
        <v>01</v>
      </c>
      <c r="X12" s="12" t="str">
        <f t="shared" si="7"/>
        <v/>
      </c>
    </row>
    <row r="13" spans="1:24">
      <c r="A13" s="13"/>
      <c r="B13" s="35" t="str">
        <f t="shared" si="0"/>
        <v/>
      </c>
      <c r="C13" s="26"/>
      <c r="D13" s="26"/>
      <c r="E13" s="26"/>
      <c r="F13" s="28"/>
      <c r="G13" s="29"/>
      <c r="I13" s="72"/>
      <c r="J13" s="80"/>
      <c r="K13" s="81"/>
      <c r="R13" s="12">
        <f t="shared" si="4"/>
        <v>2</v>
      </c>
      <c r="S13" s="12">
        <f t="shared" si="5"/>
        <v>1</v>
      </c>
      <c r="T13" s="12">
        <f t="shared" si="6"/>
        <v>1</v>
      </c>
      <c r="U13" s="12" t="str">
        <f t="shared" si="3"/>
        <v>02</v>
      </c>
      <c r="V13" s="12" t="str">
        <f t="shared" si="3"/>
        <v>01</v>
      </c>
      <c r="W13" s="12" t="str">
        <f t="shared" si="3"/>
        <v>01</v>
      </c>
      <c r="X13" s="12" t="str">
        <f t="shared" si="7"/>
        <v/>
      </c>
    </row>
    <row r="14" spans="1:24">
      <c r="A14" s="13"/>
      <c r="B14" s="35" t="str">
        <f t="shared" si="0"/>
        <v/>
      </c>
      <c r="C14" s="26"/>
      <c r="D14" s="26"/>
      <c r="E14" s="26"/>
      <c r="F14" s="28"/>
      <c r="G14" s="29"/>
      <c r="I14" s="72"/>
      <c r="J14" s="80"/>
      <c r="K14" s="81"/>
      <c r="R14" s="12">
        <f t="shared" si="4"/>
        <v>2</v>
      </c>
      <c r="S14" s="12">
        <f t="shared" si="5"/>
        <v>1</v>
      </c>
      <c r="T14" s="12">
        <f t="shared" si="6"/>
        <v>1</v>
      </c>
      <c r="U14" s="12" t="str">
        <f t="shared" si="3"/>
        <v>02</v>
      </c>
      <c r="V14" s="12" t="str">
        <f t="shared" si="3"/>
        <v>01</v>
      </c>
      <c r="W14" s="12" t="str">
        <f t="shared" si="3"/>
        <v>01</v>
      </c>
      <c r="X14" s="12" t="str">
        <f t="shared" si="7"/>
        <v/>
      </c>
    </row>
    <row r="15" spans="1:24">
      <c r="A15" s="13"/>
      <c r="B15" s="35" t="str">
        <f t="shared" si="0"/>
        <v/>
      </c>
      <c r="C15" s="26"/>
      <c r="D15" s="26"/>
      <c r="E15" s="26"/>
      <c r="F15" s="28"/>
      <c r="G15" s="29"/>
      <c r="I15" s="72"/>
      <c r="J15" s="80"/>
      <c r="K15" s="81"/>
      <c r="R15" s="12">
        <f t="shared" si="4"/>
        <v>2</v>
      </c>
      <c r="S15" s="12">
        <f t="shared" si="5"/>
        <v>1</v>
      </c>
      <c r="T15" s="12">
        <f t="shared" si="6"/>
        <v>1</v>
      </c>
      <c r="U15" s="12" t="str">
        <f t="shared" si="3"/>
        <v>02</v>
      </c>
      <c r="V15" s="12" t="str">
        <f t="shared" si="3"/>
        <v>01</v>
      </c>
      <c r="W15" s="12" t="str">
        <f t="shared" si="3"/>
        <v>01</v>
      </c>
      <c r="X15" s="12" t="str">
        <f t="shared" si="7"/>
        <v/>
      </c>
    </row>
    <row r="16" spans="1:24">
      <c r="A16" s="13"/>
      <c r="B16" s="35" t="str">
        <f t="shared" si="0"/>
        <v/>
      </c>
      <c r="C16" s="26"/>
      <c r="D16" s="26"/>
      <c r="E16" s="26"/>
      <c r="F16" s="28"/>
      <c r="G16" s="29"/>
      <c r="I16" s="72"/>
      <c r="J16" s="80"/>
      <c r="K16" s="81"/>
      <c r="R16" s="12">
        <f t="shared" si="4"/>
        <v>2</v>
      </c>
      <c r="S16" s="12">
        <f t="shared" si="5"/>
        <v>1</v>
      </c>
      <c r="T16" s="12">
        <f t="shared" si="6"/>
        <v>1</v>
      </c>
      <c r="U16" s="12" t="str">
        <f t="shared" si="3"/>
        <v>02</v>
      </c>
      <c r="V16" s="12" t="str">
        <f t="shared" si="3"/>
        <v>01</v>
      </c>
      <c r="W16" s="12" t="str">
        <f t="shared" si="3"/>
        <v>01</v>
      </c>
      <c r="X16" s="12" t="str">
        <f t="shared" si="7"/>
        <v/>
      </c>
    </row>
    <row r="17" spans="1:24">
      <c r="A17" s="13"/>
      <c r="B17" s="35" t="str">
        <f t="shared" si="0"/>
        <v/>
      </c>
      <c r="C17" s="26"/>
      <c r="D17" s="26"/>
      <c r="E17" s="26"/>
      <c r="F17" s="28"/>
      <c r="G17" s="29"/>
      <c r="I17" s="72"/>
      <c r="J17" s="80"/>
      <c r="K17" s="81"/>
      <c r="R17" s="12">
        <f t="shared" si="4"/>
        <v>2</v>
      </c>
      <c r="S17" s="12">
        <f t="shared" si="5"/>
        <v>1</v>
      </c>
      <c r="T17" s="12">
        <f t="shared" si="6"/>
        <v>1</v>
      </c>
      <c r="U17" s="12" t="str">
        <f t="shared" si="3"/>
        <v>02</v>
      </c>
      <c r="V17" s="12" t="str">
        <f t="shared" si="3"/>
        <v>01</v>
      </c>
      <c r="W17" s="12" t="str">
        <f t="shared" si="3"/>
        <v>01</v>
      </c>
      <c r="X17" s="12" t="str">
        <f t="shared" si="7"/>
        <v/>
      </c>
    </row>
    <row r="18" spans="1:24">
      <c r="A18" s="13"/>
      <c r="B18" s="35" t="str">
        <f t="shared" si="0"/>
        <v/>
      </c>
      <c r="C18" s="26"/>
      <c r="D18" s="26"/>
      <c r="E18" s="26"/>
      <c r="F18" s="28"/>
      <c r="G18" s="29"/>
      <c r="I18" s="72"/>
      <c r="J18" s="80"/>
      <c r="K18" s="81"/>
      <c r="R18" s="12">
        <f t="shared" si="4"/>
        <v>2</v>
      </c>
      <c r="S18" s="12">
        <f t="shared" si="5"/>
        <v>1</v>
      </c>
      <c r="T18" s="12">
        <f t="shared" si="6"/>
        <v>1</v>
      </c>
      <c r="U18" s="12" t="str">
        <f t="shared" si="3"/>
        <v>02</v>
      </c>
      <c r="V18" s="12" t="str">
        <f t="shared" si="3"/>
        <v>01</v>
      </c>
      <c r="W18" s="12" t="str">
        <f t="shared" si="3"/>
        <v>01</v>
      </c>
      <c r="X18" s="12" t="str">
        <f t="shared" si="7"/>
        <v/>
      </c>
    </row>
    <row r="19" spans="1:24">
      <c r="A19" s="13"/>
      <c r="B19" s="35" t="str">
        <f t="shared" si="0"/>
        <v/>
      </c>
      <c r="C19" s="26"/>
      <c r="D19" s="26"/>
      <c r="E19" s="26"/>
      <c r="F19" s="28"/>
      <c r="G19" s="29"/>
      <c r="I19" s="72"/>
      <c r="J19" s="80"/>
      <c r="K19" s="81"/>
      <c r="R19" s="12">
        <f t="shared" si="4"/>
        <v>2</v>
      </c>
      <c r="S19" s="12">
        <f t="shared" si="5"/>
        <v>1</v>
      </c>
      <c r="T19" s="12">
        <f t="shared" si="6"/>
        <v>1</v>
      </c>
      <c r="U19" s="12" t="str">
        <f t="shared" si="3"/>
        <v>02</v>
      </c>
      <c r="V19" s="12" t="str">
        <f t="shared" si="3"/>
        <v>01</v>
      </c>
      <c r="W19" s="12" t="str">
        <f t="shared" si="3"/>
        <v>01</v>
      </c>
      <c r="X19" s="12" t="str">
        <f t="shared" si="7"/>
        <v/>
      </c>
    </row>
    <row r="20" spans="1:24">
      <c r="A20" s="13"/>
      <c r="B20" s="35" t="str">
        <f t="shared" si="0"/>
        <v/>
      </c>
      <c r="C20" s="26"/>
      <c r="D20" s="26"/>
      <c r="E20" s="26"/>
      <c r="F20" s="28"/>
      <c r="G20" s="29"/>
      <c r="I20" s="72"/>
      <c r="J20" s="80"/>
      <c r="K20" s="81"/>
      <c r="R20" s="12">
        <f t="shared" si="4"/>
        <v>2</v>
      </c>
      <c r="S20" s="12">
        <f t="shared" si="5"/>
        <v>1</v>
      </c>
      <c r="T20" s="12">
        <f t="shared" si="6"/>
        <v>1</v>
      </c>
      <c r="U20" s="12" t="str">
        <f t="shared" si="3"/>
        <v>02</v>
      </c>
      <c r="V20" s="12" t="str">
        <f t="shared" si="3"/>
        <v>01</v>
      </c>
      <c r="W20" s="12" t="str">
        <f t="shared" si="3"/>
        <v>01</v>
      </c>
      <c r="X20" s="12" t="str">
        <f t="shared" si="7"/>
        <v/>
      </c>
    </row>
    <row r="21" spans="1:24">
      <c r="A21" s="13"/>
      <c r="B21" s="35" t="str">
        <f t="shared" si="0"/>
        <v/>
      </c>
      <c r="C21" s="26"/>
      <c r="D21" s="26"/>
      <c r="E21" s="26"/>
      <c r="F21" s="28"/>
      <c r="G21" s="29"/>
      <c r="I21" s="72"/>
      <c r="J21" s="80"/>
      <c r="K21" s="81"/>
      <c r="R21" s="12">
        <f t="shared" si="4"/>
        <v>2</v>
      </c>
      <c r="S21" s="12">
        <f t="shared" si="5"/>
        <v>1</v>
      </c>
      <c r="T21" s="12">
        <f t="shared" si="6"/>
        <v>1</v>
      </c>
      <c r="U21" s="12" t="str">
        <f t="shared" ref="U21:W49" si="8">IF(R21&lt;10, CONCATENATE("0", R21), R21)</f>
        <v>02</v>
      </c>
      <c r="V21" s="12" t="str">
        <f t="shared" si="8"/>
        <v>01</v>
      </c>
      <c r="W21" s="12" t="str">
        <f t="shared" si="8"/>
        <v>01</v>
      </c>
      <c r="X21" s="12" t="str">
        <f t="shared" si="7"/>
        <v/>
      </c>
    </row>
    <row r="22" spans="1:24">
      <c r="A22" s="13"/>
      <c r="B22" s="35" t="str">
        <f t="shared" si="0"/>
        <v/>
      </c>
      <c r="C22" s="26"/>
      <c r="D22" s="26"/>
      <c r="E22" s="26"/>
      <c r="F22" s="28"/>
      <c r="G22" s="29"/>
      <c r="I22" s="72"/>
      <c r="J22" s="80"/>
      <c r="K22" s="81"/>
      <c r="R22" s="12">
        <f t="shared" si="4"/>
        <v>2</v>
      </c>
      <c r="S22" s="12">
        <f t="shared" si="5"/>
        <v>1</v>
      </c>
      <c r="T22" s="12">
        <f t="shared" si="6"/>
        <v>1</v>
      </c>
      <c r="U22" s="12" t="str">
        <f t="shared" si="8"/>
        <v>02</v>
      </c>
      <c r="V22" s="12" t="str">
        <f t="shared" si="8"/>
        <v>01</v>
      </c>
      <c r="W22" s="12" t="str">
        <f t="shared" si="8"/>
        <v>01</v>
      </c>
      <c r="X22" s="12" t="str">
        <f t="shared" si="7"/>
        <v/>
      </c>
    </row>
    <row r="23" spans="1:24">
      <c r="A23" s="13"/>
      <c r="B23" s="35" t="str">
        <f t="shared" si="0"/>
        <v/>
      </c>
      <c r="C23" s="26"/>
      <c r="D23" s="26"/>
      <c r="E23" s="26"/>
      <c r="F23" s="28"/>
      <c r="G23" s="29"/>
      <c r="I23" s="72"/>
      <c r="J23" s="80"/>
      <c r="K23" s="81"/>
      <c r="R23" s="12">
        <f t="shared" si="4"/>
        <v>2</v>
      </c>
      <c r="S23" s="12">
        <f t="shared" si="5"/>
        <v>1</v>
      </c>
      <c r="T23" s="12">
        <f t="shared" si="6"/>
        <v>1</v>
      </c>
      <c r="U23" s="12" t="str">
        <f t="shared" si="8"/>
        <v>02</v>
      </c>
      <c r="V23" s="12" t="str">
        <f t="shared" si="8"/>
        <v>01</v>
      </c>
      <c r="W23" s="12" t="str">
        <f t="shared" si="8"/>
        <v>01</v>
      </c>
      <c r="X23" s="12" t="str">
        <f t="shared" si="7"/>
        <v/>
      </c>
    </row>
    <row r="24" spans="1:24">
      <c r="A24" s="13"/>
      <c r="B24" s="35" t="str">
        <f t="shared" si="0"/>
        <v/>
      </c>
      <c r="C24" s="26"/>
      <c r="D24" s="26"/>
      <c r="E24" s="26"/>
      <c r="F24" s="28"/>
      <c r="G24" s="29"/>
      <c r="I24" s="72"/>
      <c r="J24" s="80"/>
      <c r="K24" s="81"/>
      <c r="R24" s="12">
        <f t="shared" si="4"/>
        <v>2</v>
      </c>
      <c r="S24" s="12">
        <f t="shared" si="5"/>
        <v>1</v>
      </c>
      <c r="T24" s="12">
        <f t="shared" si="6"/>
        <v>1</v>
      </c>
      <c r="U24" s="12" t="str">
        <f t="shared" si="8"/>
        <v>02</v>
      </c>
      <c r="V24" s="12" t="str">
        <f t="shared" si="8"/>
        <v>01</v>
      </c>
      <c r="W24" s="12" t="str">
        <f t="shared" si="8"/>
        <v>01</v>
      </c>
      <c r="X24" s="12" t="str">
        <f t="shared" si="7"/>
        <v/>
      </c>
    </row>
    <row r="25" spans="1:24">
      <c r="A25" s="13"/>
      <c r="B25" s="35" t="str">
        <f t="shared" si="0"/>
        <v/>
      </c>
      <c r="C25" s="26"/>
      <c r="D25" s="26"/>
      <c r="E25" s="26"/>
      <c r="F25" s="28"/>
      <c r="G25" s="29"/>
      <c r="I25" s="72"/>
      <c r="J25" s="80"/>
      <c r="K25" s="81"/>
      <c r="R25" s="12">
        <f t="shared" si="4"/>
        <v>2</v>
      </c>
      <c r="S25" s="12">
        <f t="shared" si="5"/>
        <v>1</v>
      </c>
      <c r="T25" s="12">
        <f t="shared" si="6"/>
        <v>1</v>
      </c>
      <c r="U25" s="12" t="str">
        <f t="shared" si="8"/>
        <v>02</v>
      </c>
      <c r="V25" s="12" t="str">
        <f t="shared" si="8"/>
        <v>01</v>
      </c>
      <c r="W25" s="12" t="str">
        <f t="shared" si="8"/>
        <v>01</v>
      </c>
      <c r="X25" s="12" t="str">
        <f t="shared" si="7"/>
        <v/>
      </c>
    </row>
    <row r="26" spans="1:24">
      <c r="A26" s="13"/>
      <c r="B26" s="35" t="str">
        <f t="shared" si="0"/>
        <v/>
      </c>
      <c r="C26" s="26"/>
      <c r="D26" s="26"/>
      <c r="E26" s="26"/>
      <c r="F26" s="28"/>
      <c r="G26" s="29"/>
      <c r="I26" s="72"/>
      <c r="J26" s="80"/>
      <c r="K26" s="81"/>
      <c r="R26" s="12">
        <f t="shared" si="4"/>
        <v>2</v>
      </c>
      <c r="S26" s="12">
        <f t="shared" si="5"/>
        <v>1</v>
      </c>
      <c r="T26" s="12">
        <f t="shared" si="6"/>
        <v>1</v>
      </c>
      <c r="U26" s="12" t="str">
        <f t="shared" si="8"/>
        <v>02</v>
      </c>
      <c r="V26" s="12" t="str">
        <f t="shared" si="8"/>
        <v>01</v>
      </c>
      <c r="W26" s="12" t="str">
        <f t="shared" si="8"/>
        <v>01</v>
      </c>
      <c r="X26" s="12" t="str">
        <f t="shared" si="7"/>
        <v/>
      </c>
    </row>
    <row r="27" spans="1:24">
      <c r="A27" s="13"/>
      <c r="B27" s="35" t="str">
        <f t="shared" si="0"/>
        <v/>
      </c>
      <c r="C27" s="26"/>
      <c r="D27" s="26"/>
      <c r="E27" s="26"/>
      <c r="F27" s="28"/>
      <c r="G27" s="29"/>
      <c r="I27" s="72"/>
      <c r="J27" s="80"/>
      <c r="K27" s="81"/>
      <c r="R27" s="12">
        <f t="shared" si="4"/>
        <v>2</v>
      </c>
      <c r="S27" s="12">
        <f t="shared" si="5"/>
        <v>1</v>
      </c>
      <c r="T27" s="12">
        <f t="shared" si="6"/>
        <v>1</v>
      </c>
      <c r="U27" s="12" t="str">
        <f t="shared" si="8"/>
        <v>02</v>
      </c>
      <c r="V27" s="12" t="str">
        <f t="shared" si="8"/>
        <v>01</v>
      </c>
      <c r="W27" s="12" t="str">
        <f t="shared" si="8"/>
        <v>01</v>
      </c>
      <c r="X27" s="12" t="str">
        <f t="shared" si="7"/>
        <v/>
      </c>
    </row>
    <row r="28" spans="1:24">
      <c r="A28" s="13"/>
      <c r="B28" s="35" t="str">
        <f t="shared" si="0"/>
        <v/>
      </c>
      <c r="C28" s="26"/>
      <c r="D28" s="26"/>
      <c r="E28" s="26"/>
      <c r="F28" s="28"/>
      <c r="G28" s="29"/>
      <c r="I28" s="72"/>
      <c r="J28" s="80"/>
      <c r="K28" s="81"/>
      <c r="R28" s="12">
        <f t="shared" si="4"/>
        <v>2</v>
      </c>
      <c r="S28" s="12">
        <f t="shared" si="5"/>
        <v>1</v>
      </c>
      <c r="T28" s="12">
        <f t="shared" si="6"/>
        <v>1</v>
      </c>
      <c r="U28" s="12" t="str">
        <f t="shared" si="8"/>
        <v>02</v>
      </c>
      <c r="V28" s="12" t="str">
        <f t="shared" si="8"/>
        <v>01</v>
      </c>
      <c r="W28" s="12" t="str">
        <f t="shared" si="8"/>
        <v>01</v>
      </c>
      <c r="X28" s="12" t="str">
        <f t="shared" si="7"/>
        <v/>
      </c>
    </row>
    <row r="29" spans="1:24">
      <c r="A29" s="13"/>
      <c r="B29" s="35" t="str">
        <f t="shared" si="0"/>
        <v/>
      </c>
      <c r="C29" s="26"/>
      <c r="D29" s="26"/>
      <c r="E29" s="26"/>
      <c r="F29" s="28"/>
      <c r="G29" s="29"/>
      <c r="I29" s="72"/>
      <c r="J29" s="80"/>
      <c r="K29" s="81"/>
      <c r="R29" s="12">
        <f t="shared" si="4"/>
        <v>2</v>
      </c>
      <c r="S29" s="12">
        <f t="shared" si="5"/>
        <v>1</v>
      </c>
      <c r="T29" s="12">
        <f t="shared" si="6"/>
        <v>1</v>
      </c>
      <c r="U29" s="12" t="str">
        <f t="shared" si="8"/>
        <v>02</v>
      </c>
      <c r="V29" s="12" t="str">
        <f t="shared" si="8"/>
        <v>01</v>
      </c>
      <c r="W29" s="12" t="str">
        <f t="shared" si="8"/>
        <v>01</v>
      </c>
      <c r="X29" s="12" t="str">
        <f t="shared" si="7"/>
        <v/>
      </c>
    </row>
    <row r="30" spans="1:24">
      <c r="A30" s="13"/>
      <c r="B30" s="35" t="str">
        <f t="shared" si="0"/>
        <v/>
      </c>
      <c r="C30" s="26"/>
      <c r="D30" s="26"/>
      <c r="E30" s="26"/>
      <c r="F30" s="28"/>
      <c r="G30" s="29"/>
      <c r="I30" s="72"/>
      <c r="J30" s="80"/>
      <c r="K30" s="81"/>
      <c r="R30" s="12">
        <f t="shared" si="4"/>
        <v>2</v>
      </c>
      <c r="S30" s="12">
        <f t="shared" si="5"/>
        <v>1</v>
      </c>
      <c r="T30" s="12">
        <f t="shared" si="6"/>
        <v>1</v>
      </c>
      <c r="U30" s="12" t="str">
        <f t="shared" si="8"/>
        <v>02</v>
      </c>
      <c r="V30" s="12" t="str">
        <f t="shared" si="8"/>
        <v>01</v>
      </c>
      <c r="W30" s="12" t="str">
        <f t="shared" si="8"/>
        <v>01</v>
      </c>
      <c r="X30" s="12" t="str">
        <f t="shared" si="7"/>
        <v/>
      </c>
    </row>
    <row r="31" spans="1:24">
      <c r="A31" s="13"/>
      <c r="B31" s="35" t="str">
        <f t="shared" si="0"/>
        <v/>
      </c>
      <c r="C31" s="26"/>
      <c r="D31" s="26"/>
      <c r="E31" s="26"/>
      <c r="F31" s="28"/>
      <c r="G31" s="29"/>
      <c r="I31" s="72"/>
      <c r="J31" s="80"/>
      <c r="K31" s="81"/>
      <c r="R31" s="12">
        <f t="shared" si="4"/>
        <v>2</v>
      </c>
      <c r="S31" s="12">
        <f t="shared" si="5"/>
        <v>1</v>
      </c>
      <c r="T31" s="12">
        <f t="shared" si="6"/>
        <v>1</v>
      </c>
      <c r="U31" s="12" t="str">
        <f t="shared" si="8"/>
        <v>02</v>
      </c>
      <c r="V31" s="12" t="str">
        <f t="shared" si="8"/>
        <v>01</v>
      </c>
      <c r="W31" s="12" t="str">
        <f t="shared" si="8"/>
        <v>01</v>
      </c>
      <c r="X31" s="12" t="str">
        <f t="shared" si="7"/>
        <v/>
      </c>
    </row>
    <row r="32" spans="1:24">
      <c r="A32" s="13"/>
      <c r="B32" s="35" t="str">
        <f t="shared" si="0"/>
        <v/>
      </c>
      <c r="C32" s="26"/>
      <c r="D32" s="26"/>
      <c r="E32" s="26"/>
      <c r="F32" s="28"/>
      <c r="G32" s="33"/>
      <c r="I32" s="72"/>
      <c r="J32" s="80"/>
      <c r="K32" s="81"/>
      <c r="R32" s="12">
        <f t="shared" si="4"/>
        <v>2</v>
      </c>
      <c r="S32" s="12">
        <f t="shared" si="5"/>
        <v>1</v>
      </c>
      <c r="T32" s="12">
        <f t="shared" si="6"/>
        <v>1</v>
      </c>
      <c r="U32" s="12" t="str">
        <f t="shared" si="8"/>
        <v>02</v>
      </c>
      <c r="V32" s="12" t="str">
        <f t="shared" si="8"/>
        <v>01</v>
      </c>
      <c r="W32" s="12" t="str">
        <f t="shared" si="8"/>
        <v>01</v>
      </c>
      <c r="X32" s="12" t="str">
        <f t="shared" si="7"/>
        <v/>
      </c>
    </row>
    <row r="33" spans="1:24">
      <c r="A33" s="13"/>
      <c r="B33" s="35" t="str">
        <f t="shared" si="0"/>
        <v/>
      </c>
      <c r="C33" s="26"/>
      <c r="D33" s="26"/>
      <c r="E33" s="26"/>
      <c r="F33" s="28"/>
      <c r="G33" s="29"/>
      <c r="I33" s="72"/>
      <c r="J33" s="80"/>
      <c r="K33" s="81"/>
      <c r="R33" s="12">
        <f t="shared" si="4"/>
        <v>2</v>
      </c>
      <c r="S33" s="12">
        <f t="shared" si="5"/>
        <v>1</v>
      </c>
      <c r="T33" s="12">
        <f t="shared" si="6"/>
        <v>1</v>
      </c>
      <c r="U33" s="12" t="str">
        <f t="shared" si="8"/>
        <v>02</v>
      </c>
      <c r="V33" s="12" t="str">
        <f t="shared" si="8"/>
        <v>01</v>
      </c>
      <c r="W33" s="12" t="str">
        <f t="shared" si="8"/>
        <v>01</v>
      </c>
      <c r="X33" s="12" t="str">
        <f t="shared" si="7"/>
        <v/>
      </c>
    </row>
    <row r="34" spans="1:24">
      <c r="A34" s="13"/>
      <c r="B34" s="35" t="str">
        <f t="shared" si="0"/>
        <v/>
      </c>
      <c r="C34" s="26"/>
      <c r="D34" s="26"/>
      <c r="E34" s="26"/>
      <c r="F34" s="28"/>
      <c r="G34" s="29"/>
      <c r="I34" s="72"/>
      <c r="J34" s="80"/>
      <c r="K34" s="81"/>
      <c r="R34" s="12">
        <f t="shared" si="4"/>
        <v>2</v>
      </c>
      <c r="S34" s="12">
        <f t="shared" si="5"/>
        <v>1</v>
      </c>
      <c r="T34" s="12">
        <f t="shared" si="6"/>
        <v>1</v>
      </c>
      <c r="U34" s="12" t="str">
        <f t="shared" si="8"/>
        <v>02</v>
      </c>
      <c r="V34" s="12" t="str">
        <f t="shared" si="8"/>
        <v>01</v>
      </c>
      <c r="W34" s="12" t="str">
        <f t="shared" si="8"/>
        <v>01</v>
      </c>
      <c r="X34" s="12" t="str">
        <f t="shared" si="7"/>
        <v/>
      </c>
    </row>
    <row r="35" spans="1:24">
      <c r="A35" s="13"/>
      <c r="B35" s="35" t="str">
        <f t="shared" si="0"/>
        <v/>
      </c>
      <c r="C35" s="26"/>
      <c r="D35" s="26"/>
      <c r="E35" s="26"/>
      <c r="F35" s="28"/>
      <c r="G35" s="29"/>
      <c r="I35" s="72"/>
      <c r="J35" s="80"/>
      <c r="K35" s="81"/>
      <c r="R35" s="12">
        <f t="shared" si="4"/>
        <v>2</v>
      </c>
      <c r="S35" s="12">
        <f t="shared" si="5"/>
        <v>1</v>
      </c>
      <c r="T35" s="12">
        <f t="shared" si="6"/>
        <v>1</v>
      </c>
      <c r="U35" s="12" t="str">
        <f t="shared" si="8"/>
        <v>02</v>
      </c>
      <c r="V35" s="12" t="str">
        <f t="shared" si="8"/>
        <v>01</v>
      </c>
      <c r="W35" s="12" t="str">
        <f t="shared" si="8"/>
        <v>01</v>
      </c>
      <c r="X35" s="12" t="str">
        <f t="shared" si="7"/>
        <v/>
      </c>
    </row>
    <row r="36" spans="1:24">
      <c r="A36" s="13"/>
      <c r="B36" s="35" t="str">
        <f t="shared" si="0"/>
        <v/>
      </c>
      <c r="C36" s="26"/>
      <c r="D36" s="26"/>
      <c r="E36" s="26"/>
      <c r="F36" s="28"/>
      <c r="G36" s="29"/>
      <c r="I36" s="72"/>
      <c r="J36" s="80"/>
      <c r="K36" s="81"/>
      <c r="R36" s="12">
        <f t="shared" si="4"/>
        <v>2</v>
      </c>
      <c r="S36" s="12">
        <f t="shared" si="5"/>
        <v>1</v>
      </c>
      <c r="T36" s="12">
        <f t="shared" si="6"/>
        <v>1</v>
      </c>
      <c r="U36" s="12" t="str">
        <f t="shared" si="8"/>
        <v>02</v>
      </c>
      <c r="V36" s="12" t="str">
        <f t="shared" si="8"/>
        <v>01</v>
      </c>
      <c r="W36" s="12" t="str">
        <f t="shared" si="8"/>
        <v>01</v>
      </c>
      <c r="X36" s="12" t="str">
        <f t="shared" si="7"/>
        <v/>
      </c>
    </row>
    <row r="37" spans="1:24">
      <c r="A37" s="13"/>
      <c r="B37" s="35" t="str">
        <f t="shared" si="0"/>
        <v/>
      </c>
      <c r="C37" s="26"/>
      <c r="D37" s="26"/>
      <c r="E37" s="26"/>
      <c r="F37" s="28"/>
      <c r="G37" s="29"/>
      <c r="I37" s="72"/>
      <c r="J37" s="80"/>
      <c r="K37" s="81"/>
      <c r="R37" s="12">
        <f t="shared" si="4"/>
        <v>2</v>
      </c>
      <c r="S37" s="12">
        <f t="shared" si="5"/>
        <v>1</v>
      </c>
      <c r="T37" s="12">
        <f t="shared" si="6"/>
        <v>1</v>
      </c>
      <c r="U37" s="12" t="str">
        <f t="shared" si="8"/>
        <v>02</v>
      </c>
      <c r="V37" s="12" t="str">
        <f t="shared" si="8"/>
        <v>01</v>
      </c>
      <c r="W37" s="12" t="str">
        <f t="shared" si="8"/>
        <v>01</v>
      </c>
      <c r="X37" s="12" t="str">
        <f t="shared" si="7"/>
        <v/>
      </c>
    </row>
    <row r="38" spans="1:24">
      <c r="A38" s="13"/>
      <c r="B38" s="35" t="str">
        <f t="shared" si="0"/>
        <v/>
      </c>
      <c r="C38" s="26"/>
      <c r="D38" s="26"/>
      <c r="E38" s="26"/>
      <c r="F38" s="28"/>
      <c r="G38" s="29"/>
      <c r="I38" s="72"/>
      <c r="J38" s="80"/>
      <c r="K38" s="81"/>
      <c r="R38" s="12">
        <f t="shared" si="4"/>
        <v>2</v>
      </c>
      <c r="S38" s="12">
        <f t="shared" si="5"/>
        <v>1</v>
      </c>
      <c r="T38" s="12">
        <f t="shared" si="6"/>
        <v>1</v>
      </c>
      <c r="U38" s="12" t="str">
        <f t="shared" si="8"/>
        <v>02</v>
      </c>
      <c r="V38" s="12" t="str">
        <f t="shared" si="8"/>
        <v>01</v>
      </c>
      <c r="W38" s="12" t="str">
        <f t="shared" si="8"/>
        <v>01</v>
      </c>
      <c r="X38" s="12" t="str">
        <f t="shared" si="7"/>
        <v/>
      </c>
    </row>
    <row r="39" spans="1:24">
      <c r="A39" s="13"/>
      <c r="B39" s="35" t="str">
        <f t="shared" si="0"/>
        <v/>
      </c>
      <c r="C39" s="26"/>
      <c r="D39" s="26"/>
      <c r="E39" s="26"/>
      <c r="F39" s="28"/>
      <c r="G39" s="29"/>
      <c r="I39" s="72"/>
      <c r="J39" s="80"/>
      <c r="K39" s="81"/>
      <c r="R39" s="12">
        <f t="shared" si="4"/>
        <v>2</v>
      </c>
      <c r="S39" s="12">
        <f t="shared" si="5"/>
        <v>1</v>
      </c>
      <c r="T39" s="12">
        <f t="shared" si="6"/>
        <v>1</v>
      </c>
      <c r="U39" s="12" t="str">
        <f t="shared" si="8"/>
        <v>02</v>
      </c>
      <c r="V39" s="12" t="str">
        <f t="shared" si="8"/>
        <v>01</v>
      </c>
      <c r="W39" s="12" t="str">
        <f t="shared" si="8"/>
        <v>01</v>
      </c>
      <c r="X39" s="12" t="str">
        <f t="shared" si="7"/>
        <v/>
      </c>
    </row>
    <row r="40" spans="1:24">
      <c r="A40" s="13"/>
      <c r="B40" s="35" t="str">
        <f t="shared" si="0"/>
        <v/>
      </c>
      <c r="C40" s="26"/>
      <c r="D40" s="26"/>
      <c r="E40" s="26"/>
      <c r="F40" s="28"/>
      <c r="G40" s="29"/>
      <c r="I40" s="72"/>
      <c r="J40" s="80"/>
      <c r="K40" s="81"/>
      <c r="R40" s="12">
        <f t="shared" si="4"/>
        <v>2</v>
      </c>
      <c r="S40" s="12">
        <f t="shared" si="5"/>
        <v>1</v>
      </c>
      <c r="T40" s="12">
        <f t="shared" si="6"/>
        <v>1</v>
      </c>
      <c r="U40" s="12" t="str">
        <f t="shared" si="8"/>
        <v>02</v>
      </c>
      <c r="V40" s="12" t="str">
        <f t="shared" si="8"/>
        <v>01</v>
      </c>
      <c r="W40" s="12" t="str">
        <f t="shared" si="8"/>
        <v>01</v>
      </c>
      <c r="X40" s="12" t="str">
        <f t="shared" si="7"/>
        <v/>
      </c>
    </row>
    <row r="41" spans="1:24">
      <c r="A41" s="13"/>
      <c r="B41" s="35" t="str">
        <f t="shared" si="0"/>
        <v/>
      </c>
      <c r="C41" s="26"/>
      <c r="D41" s="26"/>
      <c r="E41" s="26"/>
      <c r="F41" s="28"/>
      <c r="G41" s="29"/>
      <c r="I41" s="72"/>
      <c r="J41" s="80"/>
      <c r="K41" s="81"/>
      <c r="R41" s="12">
        <f t="shared" si="4"/>
        <v>2</v>
      </c>
      <c r="S41" s="12">
        <f t="shared" si="5"/>
        <v>1</v>
      </c>
      <c r="T41" s="12">
        <f t="shared" si="6"/>
        <v>1</v>
      </c>
      <c r="U41" s="12" t="str">
        <f t="shared" si="8"/>
        <v>02</v>
      </c>
      <c r="V41" s="12" t="str">
        <f t="shared" si="8"/>
        <v>01</v>
      </c>
      <c r="W41" s="12" t="str">
        <f t="shared" si="8"/>
        <v>01</v>
      </c>
      <c r="X41" s="12" t="str">
        <f t="shared" si="7"/>
        <v/>
      </c>
    </row>
    <row r="42" spans="1:24">
      <c r="A42" s="13"/>
      <c r="B42" s="35" t="str">
        <f t="shared" si="0"/>
        <v/>
      </c>
      <c r="C42" s="26"/>
      <c r="D42" s="26"/>
      <c r="E42" s="26"/>
      <c r="F42" s="28"/>
      <c r="G42" s="29"/>
      <c r="I42" s="72"/>
      <c r="J42" s="80"/>
      <c r="K42" s="81"/>
      <c r="R42" s="12">
        <f t="shared" si="4"/>
        <v>2</v>
      </c>
      <c r="S42" s="12">
        <f t="shared" si="5"/>
        <v>1</v>
      </c>
      <c r="T42" s="12">
        <f t="shared" si="6"/>
        <v>1</v>
      </c>
      <c r="U42" s="12" t="str">
        <f t="shared" si="8"/>
        <v>02</v>
      </c>
      <c r="V42" s="12" t="str">
        <f t="shared" si="8"/>
        <v>01</v>
      </c>
      <c r="W42" s="12" t="str">
        <f t="shared" si="8"/>
        <v>01</v>
      </c>
      <c r="X42" s="12" t="str">
        <f t="shared" si="7"/>
        <v/>
      </c>
    </row>
    <row r="43" spans="1:24">
      <c r="A43" s="13"/>
      <c r="B43" s="35" t="str">
        <f t="shared" si="0"/>
        <v/>
      </c>
      <c r="C43" s="26"/>
      <c r="D43" s="26"/>
      <c r="E43" s="26"/>
      <c r="F43" s="28"/>
      <c r="G43" s="29"/>
      <c r="I43" s="72"/>
      <c r="J43" s="80"/>
      <c r="K43" s="81"/>
      <c r="R43" s="12">
        <f t="shared" si="4"/>
        <v>2</v>
      </c>
      <c r="S43" s="12">
        <f t="shared" si="5"/>
        <v>1</v>
      </c>
      <c r="T43" s="12">
        <f t="shared" si="6"/>
        <v>1</v>
      </c>
      <c r="U43" s="12" t="str">
        <f t="shared" si="8"/>
        <v>02</v>
      </c>
      <c r="V43" s="12" t="str">
        <f t="shared" si="8"/>
        <v>01</v>
      </c>
      <c r="W43" s="12" t="str">
        <f t="shared" si="8"/>
        <v>01</v>
      </c>
      <c r="X43" s="12" t="str">
        <f t="shared" si="7"/>
        <v/>
      </c>
    </row>
    <row r="44" spans="1:24">
      <c r="A44" s="13"/>
      <c r="B44" s="35" t="str">
        <f t="shared" si="0"/>
        <v/>
      </c>
      <c r="C44" s="26"/>
      <c r="D44" s="26"/>
      <c r="E44" s="26"/>
      <c r="F44" s="28"/>
      <c r="G44" s="29"/>
      <c r="I44" s="72"/>
      <c r="J44" s="80"/>
      <c r="K44" s="81"/>
      <c r="R44" s="12">
        <f t="shared" si="4"/>
        <v>2</v>
      </c>
      <c r="S44" s="12">
        <f t="shared" si="5"/>
        <v>1</v>
      </c>
      <c r="T44" s="12">
        <f t="shared" si="6"/>
        <v>1</v>
      </c>
      <c r="U44" s="12" t="str">
        <f t="shared" si="8"/>
        <v>02</v>
      </c>
      <c r="V44" s="12" t="str">
        <f t="shared" si="8"/>
        <v>01</v>
      </c>
      <c r="W44" s="12" t="str">
        <f t="shared" si="8"/>
        <v>01</v>
      </c>
      <c r="X44" s="12" t="str">
        <f t="shared" si="7"/>
        <v/>
      </c>
    </row>
    <row r="45" spans="1:24">
      <c r="A45" s="13"/>
      <c r="B45" s="35" t="str">
        <f t="shared" si="0"/>
        <v/>
      </c>
      <c r="C45" s="26"/>
      <c r="D45" s="26"/>
      <c r="E45" s="26"/>
      <c r="F45" s="28"/>
      <c r="G45" s="29"/>
      <c r="I45" s="72"/>
      <c r="J45" s="80"/>
      <c r="K45" s="81"/>
      <c r="R45" s="12">
        <f t="shared" si="4"/>
        <v>2</v>
      </c>
      <c r="S45" s="12">
        <f t="shared" si="5"/>
        <v>1</v>
      </c>
      <c r="T45" s="12">
        <f t="shared" si="6"/>
        <v>1</v>
      </c>
      <c r="U45" s="12" t="str">
        <f t="shared" si="8"/>
        <v>02</v>
      </c>
      <c r="V45" s="12" t="str">
        <f t="shared" si="8"/>
        <v>01</v>
      </c>
      <c r="W45" s="12" t="str">
        <f t="shared" si="8"/>
        <v>01</v>
      </c>
      <c r="X45" s="12" t="str">
        <f t="shared" si="7"/>
        <v/>
      </c>
    </row>
    <row r="46" spans="1:24">
      <c r="A46" s="13"/>
      <c r="B46" s="35" t="str">
        <f t="shared" si="0"/>
        <v/>
      </c>
      <c r="C46" s="26"/>
      <c r="D46" s="26"/>
      <c r="E46" s="26"/>
      <c r="F46" s="28"/>
      <c r="G46" s="29"/>
      <c r="I46" s="72"/>
      <c r="J46" s="80"/>
      <c r="K46" s="81"/>
      <c r="R46" s="12">
        <f t="shared" si="4"/>
        <v>2</v>
      </c>
      <c r="S46" s="12">
        <f t="shared" si="5"/>
        <v>1</v>
      </c>
      <c r="T46" s="12">
        <f t="shared" si="6"/>
        <v>1</v>
      </c>
      <c r="U46" s="12" t="str">
        <f t="shared" si="8"/>
        <v>02</v>
      </c>
      <c r="V46" s="12" t="str">
        <f t="shared" si="8"/>
        <v>01</v>
      </c>
      <c r="W46" s="12" t="str">
        <f t="shared" si="8"/>
        <v>01</v>
      </c>
      <c r="X46" s="12" t="str">
        <f t="shared" si="7"/>
        <v/>
      </c>
    </row>
    <row r="47" spans="1:24">
      <c r="A47" s="13"/>
      <c r="B47" s="35" t="str">
        <f t="shared" si="0"/>
        <v/>
      </c>
      <c r="C47" s="26"/>
      <c r="D47" s="26"/>
      <c r="E47" s="26"/>
      <c r="F47" s="28"/>
      <c r="G47" s="29"/>
      <c r="I47" s="72"/>
      <c r="J47" s="80"/>
      <c r="K47" s="81"/>
      <c r="R47" s="12">
        <f t="shared" si="4"/>
        <v>2</v>
      </c>
      <c r="S47" s="12">
        <f t="shared" si="5"/>
        <v>1</v>
      </c>
      <c r="T47" s="12">
        <f t="shared" si="6"/>
        <v>1</v>
      </c>
      <c r="U47" s="12" t="str">
        <f t="shared" si="8"/>
        <v>02</v>
      </c>
      <c r="V47" s="12" t="str">
        <f t="shared" si="8"/>
        <v>01</v>
      </c>
      <c r="W47" s="12" t="str">
        <f t="shared" si="8"/>
        <v>01</v>
      </c>
      <c r="X47" s="12" t="str">
        <f t="shared" si="7"/>
        <v/>
      </c>
    </row>
    <row r="48" spans="1:24">
      <c r="A48" s="13"/>
      <c r="B48" s="35" t="str">
        <f t="shared" ref="B48:B54" si="9">X44</f>
        <v/>
      </c>
      <c r="C48" s="26"/>
      <c r="D48" s="26"/>
      <c r="E48" s="26"/>
      <c r="F48" s="28"/>
      <c r="G48" s="29"/>
      <c r="I48" s="72"/>
      <c r="J48" s="80"/>
      <c r="K48" s="81"/>
      <c r="R48" s="12">
        <f t="shared" ref="R48:R54" si="10" xml:space="preserve"> IF(LEN($C52)&gt;0,R47+1,R47)</f>
        <v>2</v>
      </c>
      <c r="S48" s="12">
        <f t="shared" ref="S48:S54" si="11">IF(LEN($C52)&gt;0, 0, IF(LEN($D52)&gt;0,S47+ 1,S47))</f>
        <v>1</v>
      </c>
      <c r="T48" s="12">
        <f t="shared" ref="T48:T54" si="12">IF(COUNTA($C52:$D52)&gt;0, 0, IF(LEN($E52)&gt;0,T47+1,T47))</f>
        <v>1</v>
      </c>
      <c r="U48" s="12" t="str">
        <f t="shared" si="8"/>
        <v>02</v>
      </c>
      <c r="V48" s="12" t="str">
        <f t="shared" si="8"/>
        <v>01</v>
      </c>
      <c r="W48" s="12" t="str">
        <f t="shared" si="8"/>
        <v>01</v>
      </c>
      <c r="X48" s="12" t="str">
        <f t="shared" ref="X48:X54" si="13">IF(COUNTA($C52:$E52)=0, "", CONCATENATE("BObj.", U48, IF(LEN($C52)&gt;0,"", CONCATENATE(".", V48, IF(LEN($D52)&gt;0,"",IF(LEN($E52)&gt;0,CONCATENATE(".",W48)))))))</f>
        <v/>
      </c>
    </row>
    <row r="49" spans="1:24">
      <c r="A49" s="13"/>
      <c r="B49" s="35" t="str">
        <f t="shared" si="9"/>
        <v/>
      </c>
      <c r="C49" s="26"/>
      <c r="D49" s="26"/>
      <c r="E49" s="26"/>
      <c r="F49" s="28"/>
      <c r="G49" s="29"/>
      <c r="I49" s="72"/>
      <c r="J49" s="80"/>
      <c r="K49" s="81"/>
      <c r="R49" s="12">
        <f t="shared" si="10"/>
        <v>2</v>
      </c>
      <c r="S49" s="12">
        <f t="shared" si="11"/>
        <v>1</v>
      </c>
      <c r="T49" s="12">
        <f t="shared" si="12"/>
        <v>1</v>
      </c>
      <c r="U49" s="12" t="str">
        <f t="shared" si="8"/>
        <v>02</v>
      </c>
      <c r="V49" s="12" t="str">
        <f t="shared" si="8"/>
        <v>01</v>
      </c>
      <c r="W49" s="12" t="str">
        <f t="shared" si="8"/>
        <v>01</v>
      </c>
      <c r="X49" s="12" t="str">
        <f t="shared" si="13"/>
        <v/>
      </c>
    </row>
    <row r="50" spans="1:24">
      <c r="A50" s="13"/>
      <c r="B50" s="35" t="str">
        <f t="shared" si="9"/>
        <v/>
      </c>
      <c r="C50" s="26"/>
      <c r="D50" s="26"/>
      <c r="E50" s="26"/>
      <c r="F50" s="28"/>
      <c r="G50" s="29"/>
      <c r="I50" s="72"/>
      <c r="J50" s="80"/>
      <c r="K50" s="81"/>
      <c r="R50" s="12">
        <f t="shared" si="10"/>
        <v>2</v>
      </c>
      <c r="S50" s="12">
        <f t="shared" si="11"/>
        <v>1</v>
      </c>
      <c r="T50" s="12">
        <f t="shared" si="12"/>
        <v>1</v>
      </c>
      <c r="U50" s="12" t="str">
        <f t="shared" ref="U50:W54" si="14">IF(R50&lt;10, CONCATENATE("0", R50), R50)</f>
        <v>02</v>
      </c>
      <c r="V50" s="12" t="str">
        <f t="shared" si="14"/>
        <v>01</v>
      </c>
      <c r="W50" s="12" t="str">
        <f t="shared" si="14"/>
        <v>01</v>
      </c>
      <c r="X50" s="12" t="str">
        <f t="shared" si="13"/>
        <v/>
      </c>
    </row>
    <row r="51" spans="1:24">
      <c r="B51" s="35" t="str">
        <f t="shared" si="9"/>
        <v/>
      </c>
      <c r="C51" s="26"/>
      <c r="D51" s="26"/>
      <c r="E51" s="26"/>
      <c r="F51" s="28"/>
      <c r="G51" s="29"/>
      <c r="I51" s="72"/>
      <c r="J51" s="80"/>
      <c r="K51" s="81"/>
      <c r="R51" s="12">
        <f t="shared" si="10"/>
        <v>2</v>
      </c>
      <c r="S51" s="12">
        <f t="shared" si="11"/>
        <v>1</v>
      </c>
      <c r="T51" s="12">
        <f t="shared" si="12"/>
        <v>1</v>
      </c>
      <c r="U51" s="12" t="str">
        <f t="shared" si="14"/>
        <v>02</v>
      </c>
      <c r="V51" s="12" t="str">
        <f t="shared" si="14"/>
        <v>01</v>
      </c>
      <c r="W51" s="12" t="str">
        <f t="shared" si="14"/>
        <v>01</v>
      </c>
      <c r="X51" s="12" t="str">
        <f t="shared" si="13"/>
        <v/>
      </c>
    </row>
    <row r="52" spans="1:24">
      <c r="B52" s="35" t="str">
        <f t="shared" si="9"/>
        <v/>
      </c>
      <c r="C52" s="26"/>
      <c r="D52" s="26"/>
      <c r="E52" s="26"/>
      <c r="F52" s="28"/>
      <c r="G52" s="29"/>
      <c r="I52" s="72"/>
      <c r="J52" s="80"/>
      <c r="K52" s="81"/>
      <c r="R52" s="12">
        <f t="shared" si="10"/>
        <v>2</v>
      </c>
      <c r="S52" s="12">
        <f t="shared" si="11"/>
        <v>1</v>
      </c>
      <c r="T52" s="12">
        <f t="shared" si="12"/>
        <v>1</v>
      </c>
      <c r="U52" s="12" t="str">
        <f t="shared" si="14"/>
        <v>02</v>
      </c>
      <c r="V52" s="12" t="str">
        <f t="shared" si="14"/>
        <v>01</v>
      </c>
      <c r="W52" s="12" t="str">
        <f t="shared" si="14"/>
        <v>01</v>
      </c>
      <c r="X52" s="12" t="str">
        <f t="shared" si="13"/>
        <v/>
      </c>
    </row>
    <row r="53" spans="1:24">
      <c r="B53" s="35" t="str">
        <f t="shared" si="9"/>
        <v/>
      </c>
      <c r="C53" s="26"/>
      <c r="D53" s="26"/>
      <c r="E53" s="26"/>
      <c r="F53" s="28"/>
      <c r="G53" s="29"/>
      <c r="I53" s="72"/>
      <c r="J53" s="80"/>
      <c r="K53" s="81"/>
      <c r="R53" s="12">
        <f t="shared" si="10"/>
        <v>2</v>
      </c>
      <c r="S53" s="12">
        <f t="shared" si="11"/>
        <v>1</v>
      </c>
      <c r="T53" s="12">
        <f t="shared" si="12"/>
        <v>1</v>
      </c>
      <c r="U53" s="12" t="str">
        <f t="shared" si="14"/>
        <v>02</v>
      </c>
      <c r="V53" s="12" t="str">
        <f t="shared" si="14"/>
        <v>01</v>
      </c>
      <c r="W53" s="12" t="str">
        <f t="shared" si="14"/>
        <v>01</v>
      </c>
      <c r="X53" s="12" t="str">
        <f t="shared" si="13"/>
        <v/>
      </c>
    </row>
    <row r="54" spans="1:24" ht="15.75" thickBot="1">
      <c r="B54" s="36" t="str">
        <f t="shared" si="9"/>
        <v/>
      </c>
      <c r="C54" s="27"/>
      <c r="D54" s="27"/>
      <c r="E54" s="27"/>
      <c r="F54" s="30"/>
      <c r="G54" s="31"/>
      <c r="I54" s="73"/>
      <c r="J54" s="82"/>
      <c r="K54" s="83"/>
      <c r="R54" s="12">
        <f t="shared" si="10"/>
        <v>2</v>
      </c>
      <c r="S54" s="12">
        <f t="shared" si="11"/>
        <v>1</v>
      </c>
      <c r="T54" s="12">
        <f t="shared" si="12"/>
        <v>1</v>
      </c>
      <c r="U54" s="12" t="str">
        <f t="shared" si="14"/>
        <v>02</v>
      </c>
      <c r="V54" s="12" t="str">
        <f t="shared" si="14"/>
        <v>01</v>
      </c>
      <c r="W54" s="12" t="str">
        <f t="shared" si="14"/>
        <v>01</v>
      </c>
      <c r="X54" s="12" t="str">
        <f t="shared" si="13"/>
        <v/>
      </c>
    </row>
  </sheetData>
  <mergeCells count="4">
    <mergeCell ref="B2:F2"/>
    <mergeCell ref="B3:G3"/>
    <mergeCell ref="J3:K3"/>
    <mergeCell ref="I2:K2"/>
  </mergeCells>
  <conditionalFormatting sqref="B5:G54">
    <cfRule type="expression" dxfId="182" priority="33" stopIfTrue="1">
      <formula>LEN($C5)&gt;0</formula>
    </cfRule>
    <cfRule type="expression" dxfId="181" priority="36" stopIfTrue="1">
      <formula>LEN($D5)&gt;0</formula>
    </cfRule>
  </conditionalFormatting>
  <conditionalFormatting sqref="J5:J54">
    <cfRule type="cellIs" dxfId="180" priority="2" stopIfTrue="1" operator="equal">
      <formula>"P"</formula>
    </cfRule>
  </conditionalFormatting>
  <conditionalFormatting sqref="K5:K54">
    <cfRule type="cellIs" dxfId="179" priority="1" stopIfTrue="1" operator="equal">
      <formula>"P"</formula>
    </cfRule>
  </conditionalFormatting>
  <dataValidations disablePrompts="1" count="1">
    <dataValidation type="list" allowBlank="1" showInputMessage="1" showErrorMessage="1" sqref="IS65408:IT65503">
      <formula1>"X"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theme="1" tint="0.499984740745262"/>
  </sheetPr>
  <dimension ref="A1:X204"/>
  <sheetViews>
    <sheetView showGridLines="0" zoomScale="75" zoomScaleNormal="75" workbookViewId="0">
      <pane ySplit="4" topLeftCell="A5" activePane="bottomLeft" state="frozen"/>
      <selection pane="bottomLeft" activeCell="A5" sqref="A5"/>
    </sheetView>
  </sheetViews>
  <sheetFormatPr baseColWidth="10" defaultColWidth="9.140625" defaultRowHeight="15"/>
  <cols>
    <col min="1" max="1" width="1.7109375" customWidth="1"/>
    <col min="2" max="2" width="15.7109375" customWidth="1"/>
    <col min="3" max="5" width="3.7109375" customWidth="1"/>
    <col min="6" max="6" width="50.7109375" customWidth="1"/>
    <col min="7" max="7" width="100.7109375" customWidth="1"/>
    <col min="8" max="8" width="1.7109375" customWidth="1"/>
    <col min="9" max="11" width="3.7109375" customWidth="1"/>
    <col min="18" max="24" width="3.7109375" customWidth="1"/>
  </cols>
  <sheetData>
    <row r="1" spans="1:24" ht="15.75" thickBo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24" ht="28.5" customHeight="1" thickBot="1">
      <c r="A2" s="13"/>
      <c r="B2" s="110" t="str">
        <f>INDEX!N13</f>
        <v>Logical TI Components</v>
      </c>
      <c r="C2" s="111"/>
      <c r="D2" s="111"/>
      <c r="E2" s="111"/>
      <c r="F2" s="112"/>
      <c r="G2" s="41" t="str">
        <f>INDEX!N14</f>
        <v>A Logical TI Component groups a set of TI Services.</v>
      </c>
      <c r="I2" s="118" t="s">
        <v>23</v>
      </c>
      <c r="J2" s="119"/>
      <c r="K2" s="120"/>
    </row>
    <row r="3" spans="1:24" ht="15.75" thickBot="1">
      <c r="A3" s="13"/>
      <c r="B3" s="113" t="s">
        <v>0</v>
      </c>
      <c r="C3" s="114"/>
      <c r="D3" s="114"/>
      <c r="E3" s="114"/>
      <c r="F3" s="114"/>
      <c r="G3" s="115"/>
      <c r="I3" s="74"/>
      <c r="J3" s="116" t="s">
        <v>22</v>
      </c>
      <c r="K3" s="117"/>
    </row>
    <row r="4" spans="1:24" ht="68.25" thickBot="1">
      <c r="A4" s="13"/>
      <c r="B4" s="1" t="s">
        <v>1</v>
      </c>
      <c r="C4" s="10" t="s">
        <v>2</v>
      </c>
      <c r="D4" s="10" t="s">
        <v>3</v>
      </c>
      <c r="E4" s="10" t="s">
        <v>11</v>
      </c>
      <c r="F4" s="2" t="s">
        <v>4</v>
      </c>
      <c r="G4" s="11" t="s">
        <v>0</v>
      </c>
      <c r="I4" s="75" t="s">
        <v>19</v>
      </c>
      <c r="J4" s="76" t="s">
        <v>20</v>
      </c>
      <c r="K4" s="77" t="s">
        <v>21</v>
      </c>
      <c r="R4" s="12">
        <v>0</v>
      </c>
      <c r="S4" s="12">
        <v>0</v>
      </c>
      <c r="T4" s="12">
        <v>0</v>
      </c>
      <c r="U4" s="12"/>
      <c r="V4" s="12"/>
      <c r="W4" s="12"/>
      <c r="X4" s="12"/>
    </row>
    <row r="5" spans="1:24">
      <c r="A5" s="13"/>
      <c r="B5" s="35" t="str">
        <f t="shared" ref="B5:B88" si="0">X5</f>
        <v>LTIC.01</v>
      </c>
      <c r="C5" s="26" t="s">
        <v>7</v>
      </c>
      <c r="D5" s="26"/>
      <c r="E5" s="26"/>
      <c r="F5" s="28" t="str">
        <f t="shared" ref="F5:F10" si="1">CONCATENATE("Title -", B5)</f>
        <v>Title -LTIC.01</v>
      </c>
      <c r="G5" s="29" t="str">
        <f t="shared" ref="G5:G10" si="2">CONCATENATE("Description - ", B5)</f>
        <v>Description - LTIC.01</v>
      </c>
      <c r="I5" s="71"/>
      <c r="J5" s="78" t="s">
        <v>7</v>
      </c>
      <c r="K5" s="79"/>
      <c r="R5" s="12">
        <f xml:space="preserve"> IF(LEN($C5)&gt;0,R4+1,R4)</f>
        <v>1</v>
      </c>
      <c r="S5" s="12">
        <f>IF(LEN($C5)&gt;0, 0, IF(LEN($D5)&gt;0,S4+ 1,S4))</f>
        <v>0</v>
      </c>
      <c r="T5" s="12">
        <f>IF(COUNTA($C5:$D5)&gt;0, 0, IF(LEN($E5)&gt;0,T4+1,T4))</f>
        <v>0</v>
      </c>
      <c r="U5" s="12" t="str">
        <f t="shared" ref="U5:W20" si="3">IF(R5&lt;10, CONCATENATE("0", R5), R5)</f>
        <v>01</v>
      </c>
      <c r="V5" s="12" t="str">
        <f t="shared" si="3"/>
        <v>00</v>
      </c>
      <c r="W5" s="12" t="str">
        <f t="shared" si="3"/>
        <v>00</v>
      </c>
      <c r="X5" s="12" t="str">
        <f>IF(COUNTA($C5:$E5)=0, "", CONCATENATE("LTIC.", U5, IF(LEN($C5)&gt;0,"", CONCATENATE(".", V5, IF(LEN($D5)&gt;0,"",IF(LEN($E5)&gt;0,CONCATENATE(".",W5)))))))</f>
        <v>LTIC.01</v>
      </c>
    </row>
    <row r="6" spans="1:24">
      <c r="A6" s="13"/>
      <c r="B6" s="35" t="str">
        <f t="shared" si="0"/>
        <v>LTIC.01.01</v>
      </c>
      <c r="C6" s="26"/>
      <c r="D6" s="26" t="s">
        <v>7</v>
      </c>
      <c r="E6" s="26"/>
      <c r="F6" s="28" t="str">
        <f t="shared" si="1"/>
        <v>Title -LTIC.01.01</v>
      </c>
      <c r="G6" s="29" t="str">
        <f t="shared" si="2"/>
        <v>Description - LTIC.01.01</v>
      </c>
      <c r="I6" s="72"/>
      <c r="J6" s="80" t="s">
        <v>7</v>
      </c>
      <c r="K6" s="81"/>
      <c r="R6" s="12">
        <f t="shared" ref="R6:R54" si="4" xml:space="preserve"> IF(LEN($C6)&gt;0,R5+1,R5)</f>
        <v>1</v>
      </c>
      <c r="S6" s="12">
        <f t="shared" ref="S6:S54" si="5">IF(LEN($C6)&gt;0, 0, IF(LEN($D6)&gt;0,S5+ 1,S5))</f>
        <v>1</v>
      </c>
      <c r="T6" s="12">
        <f t="shared" ref="T6:T54" si="6">IF(COUNTA($C6:$D6)&gt;0, 0, IF(LEN($E6)&gt;0,T5+1,T5))</f>
        <v>0</v>
      </c>
      <c r="U6" s="12" t="str">
        <f t="shared" si="3"/>
        <v>01</v>
      </c>
      <c r="V6" s="12" t="str">
        <f t="shared" si="3"/>
        <v>01</v>
      </c>
      <c r="W6" s="12" t="str">
        <f t="shared" si="3"/>
        <v>00</v>
      </c>
      <c r="X6" s="12" t="str">
        <f t="shared" ref="X6:X50" si="7">IF(COUNTA($C6:$E6)=0, "", CONCATENATE("LTIC.", U6, IF(LEN($C6)&gt;0,"", CONCATENATE(".", V6, IF(LEN($D6)&gt;0,"",IF(LEN($E6)&gt;0,CONCATENATE(".",W6)))))))</f>
        <v>LTIC.01.01</v>
      </c>
    </row>
    <row r="7" spans="1:24">
      <c r="A7" s="13"/>
      <c r="B7" s="35" t="str">
        <f t="shared" si="0"/>
        <v>LTIC.01.01.01</v>
      </c>
      <c r="C7" s="26"/>
      <c r="D7" s="26"/>
      <c r="E7" s="26" t="s">
        <v>7</v>
      </c>
      <c r="F7" s="28" t="str">
        <f t="shared" si="1"/>
        <v>Title -LTIC.01.01.01</v>
      </c>
      <c r="G7" s="29" t="str">
        <f t="shared" si="2"/>
        <v>Description - LTIC.01.01.01</v>
      </c>
      <c r="I7" s="72"/>
      <c r="J7" s="80" t="s">
        <v>7</v>
      </c>
      <c r="K7" s="81"/>
      <c r="R7" s="12">
        <f t="shared" si="4"/>
        <v>1</v>
      </c>
      <c r="S7" s="12">
        <f t="shared" si="5"/>
        <v>1</v>
      </c>
      <c r="T7" s="12">
        <f t="shared" si="6"/>
        <v>1</v>
      </c>
      <c r="U7" s="12" t="str">
        <f t="shared" si="3"/>
        <v>01</v>
      </c>
      <c r="V7" s="12" t="str">
        <f t="shared" si="3"/>
        <v>01</v>
      </c>
      <c r="W7" s="12" t="str">
        <f t="shared" si="3"/>
        <v>01</v>
      </c>
      <c r="X7" s="12" t="str">
        <f t="shared" si="7"/>
        <v>LTIC.01.01.01</v>
      </c>
    </row>
    <row r="8" spans="1:24">
      <c r="A8" s="13"/>
      <c r="B8" s="35" t="str">
        <f t="shared" si="0"/>
        <v>LTIC.02</v>
      </c>
      <c r="C8" s="26" t="s">
        <v>7</v>
      </c>
      <c r="D8" s="26"/>
      <c r="E8" s="26"/>
      <c r="F8" s="28" t="str">
        <f t="shared" si="1"/>
        <v>Title -LTIC.02</v>
      </c>
      <c r="G8" s="29" t="str">
        <f t="shared" si="2"/>
        <v>Description - LTIC.02</v>
      </c>
      <c r="I8" s="72"/>
      <c r="J8" s="80" t="s">
        <v>7</v>
      </c>
      <c r="K8" s="81"/>
      <c r="R8" s="12">
        <f t="shared" si="4"/>
        <v>2</v>
      </c>
      <c r="S8" s="12">
        <f t="shared" si="5"/>
        <v>0</v>
      </c>
      <c r="T8" s="12">
        <f t="shared" si="6"/>
        <v>0</v>
      </c>
      <c r="U8" s="12" t="str">
        <f t="shared" si="3"/>
        <v>02</v>
      </c>
      <c r="V8" s="12" t="str">
        <f t="shared" si="3"/>
        <v>00</v>
      </c>
      <c r="W8" s="12" t="str">
        <f t="shared" si="3"/>
        <v>00</v>
      </c>
      <c r="X8" s="12" t="str">
        <f t="shared" si="7"/>
        <v>LTIC.02</v>
      </c>
    </row>
    <row r="9" spans="1:24">
      <c r="A9" s="13"/>
      <c r="B9" s="35" t="str">
        <f t="shared" si="0"/>
        <v>LTIC.02.01</v>
      </c>
      <c r="C9" s="26"/>
      <c r="D9" s="26" t="s">
        <v>7</v>
      </c>
      <c r="E9" s="26"/>
      <c r="F9" s="28" t="str">
        <f t="shared" si="1"/>
        <v>Title -LTIC.02.01</v>
      </c>
      <c r="G9" s="29" t="str">
        <f t="shared" si="2"/>
        <v>Description - LTIC.02.01</v>
      </c>
      <c r="I9" s="72"/>
      <c r="J9" s="80" t="s">
        <v>7</v>
      </c>
      <c r="K9" s="81"/>
      <c r="R9" s="12">
        <f t="shared" si="4"/>
        <v>2</v>
      </c>
      <c r="S9" s="12">
        <f t="shared" si="5"/>
        <v>1</v>
      </c>
      <c r="T9" s="12">
        <f t="shared" si="6"/>
        <v>0</v>
      </c>
      <c r="U9" s="12" t="str">
        <f t="shared" si="3"/>
        <v>02</v>
      </c>
      <c r="V9" s="12" t="str">
        <f t="shared" si="3"/>
        <v>01</v>
      </c>
      <c r="W9" s="12" t="str">
        <f t="shared" si="3"/>
        <v>00</v>
      </c>
      <c r="X9" s="12" t="str">
        <f t="shared" si="7"/>
        <v>LTIC.02.01</v>
      </c>
    </row>
    <row r="10" spans="1:24">
      <c r="A10" s="13"/>
      <c r="B10" s="35" t="str">
        <f t="shared" si="0"/>
        <v>LTIC.02.01.01</v>
      </c>
      <c r="C10" s="26"/>
      <c r="D10" s="26"/>
      <c r="E10" s="26" t="s">
        <v>7</v>
      </c>
      <c r="F10" s="28" t="str">
        <f t="shared" si="1"/>
        <v>Title -LTIC.02.01.01</v>
      </c>
      <c r="G10" s="29" t="str">
        <f t="shared" si="2"/>
        <v>Description - LTIC.02.01.01</v>
      </c>
      <c r="I10" s="72"/>
      <c r="J10" s="80" t="s">
        <v>7</v>
      </c>
      <c r="K10" s="81"/>
      <c r="R10" s="12">
        <f t="shared" si="4"/>
        <v>2</v>
      </c>
      <c r="S10" s="12">
        <f t="shared" si="5"/>
        <v>1</v>
      </c>
      <c r="T10" s="12">
        <f t="shared" si="6"/>
        <v>1</v>
      </c>
      <c r="U10" s="12" t="str">
        <f t="shared" si="3"/>
        <v>02</v>
      </c>
      <c r="V10" s="12" t="str">
        <f t="shared" si="3"/>
        <v>01</v>
      </c>
      <c r="W10" s="12" t="str">
        <f t="shared" si="3"/>
        <v>01</v>
      </c>
      <c r="X10" s="12" t="str">
        <f t="shared" si="7"/>
        <v>LTIC.02.01.01</v>
      </c>
    </row>
    <row r="11" spans="1:24">
      <c r="A11" s="13"/>
      <c r="B11" s="35" t="str">
        <f t="shared" si="0"/>
        <v/>
      </c>
      <c r="C11" s="26"/>
      <c r="D11" s="26"/>
      <c r="E11" s="26"/>
      <c r="F11" s="28"/>
      <c r="G11" s="29"/>
      <c r="I11" s="72"/>
      <c r="J11" s="80"/>
      <c r="K11" s="81"/>
      <c r="R11" s="12">
        <f t="shared" si="4"/>
        <v>2</v>
      </c>
      <c r="S11" s="12">
        <f t="shared" si="5"/>
        <v>1</v>
      </c>
      <c r="T11" s="12">
        <f t="shared" si="6"/>
        <v>1</v>
      </c>
      <c r="U11" s="12" t="str">
        <f t="shared" si="3"/>
        <v>02</v>
      </c>
      <c r="V11" s="12" t="str">
        <f t="shared" si="3"/>
        <v>01</v>
      </c>
      <c r="W11" s="12" t="str">
        <f t="shared" si="3"/>
        <v>01</v>
      </c>
      <c r="X11" s="12" t="str">
        <f t="shared" si="7"/>
        <v/>
      </c>
    </row>
    <row r="12" spans="1:24">
      <c r="A12" s="13"/>
      <c r="B12" s="35" t="str">
        <f t="shared" si="0"/>
        <v/>
      </c>
      <c r="C12" s="26"/>
      <c r="D12" s="26"/>
      <c r="E12" s="26"/>
      <c r="F12" s="28"/>
      <c r="G12" s="29"/>
      <c r="I12" s="72"/>
      <c r="J12" s="80"/>
      <c r="K12" s="81"/>
      <c r="R12" s="12">
        <f t="shared" si="4"/>
        <v>2</v>
      </c>
      <c r="S12" s="12">
        <f t="shared" si="5"/>
        <v>1</v>
      </c>
      <c r="T12" s="12">
        <f t="shared" si="6"/>
        <v>1</v>
      </c>
      <c r="U12" s="12" t="str">
        <f t="shared" si="3"/>
        <v>02</v>
      </c>
      <c r="V12" s="12" t="str">
        <f t="shared" si="3"/>
        <v>01</v>
      </c>
      <c r="W12" s="12" t="str">
        <f t="shared" si="3"/>
        <v>01</v>
      </c>
      <c r="X12" s="12" t="str">
        <f t="shared" si="7"/>
        <v/>
      </c>
    </row>
    <row r="13" spans="1:24">
      <c r="A13" s="13"/>
      <c r="B13" s="35" t="str">
        <f t="shared" si="0"/>
        <v/>
      </c>
      <c r="C13" s="26"/>
      <c r="D13" s="26"/>
      <c r="E13" s="26"/>
      <c r="F13" s="28"/>
      <c r="G13" s="29"/>
      <c r="I13" s="72"/>
      <c r="J13" s="80"/>
      <c r="K13" s="81"/>
      <c r="R13" s="12">
        <f t="shared" si="4"/>
        <v>2</v>
      </c>
      <c r="S13" s="12">
        <f t="shared" si="5"/>
        <v>1</v>
      </c>
      <c r="T13" s="12">
        <f t="shared" si="6"/>
        <v>1</v>
      </c>
      <c r="U13" s="12" t="str">
        <f t="shared" si="3"/>
        <v>02</v>
      </c>
      <c r="V13" s="12" t="str">
        <f t="shared" si="3"/>
        <v>01</v>
      </c>
      <c r="W13" s="12" t="str">
        <f t="shared" si="3"/>
        <v>01</v>
      </c>
      <c r="X13" s="12" t="str">
        <f t="shared" si="7"/>
        <v/>
      </c>
    </row>
    <row r="14" spans="1:24">
      <c r="A14" s="13"/>
      <c r="B14" s="35" t="str">
        <f t="shared" si="0"/>
        <v/>
      </c>
      <c r="C14" s="26"/>
      <c r="D14" s="26"/>
      <c r="E14" s="26"/>
      <c r="F14" s="28"/>
      <c r="G14" s="29"/>
      <c r="I14" s="72"/>
      <c r="J14" s="80"/>
      <c r="K14" s="81"/>
      <c r="R14" s="12">
        <f t="shared" si="4"/>
        <v>2</v>
      </c>
      <c r="S14" s="12">
        <f t="shared" si="5"/>
        <v>1</v>
      </c>
      <c r="T14" s="12">
        <f t="shared" si="6"/>
        <v>1</v>
      </c>
      <c r="U14" s="12" t="str">
        <f t="shared" si="3"/>
        <v>02</v>
      </c>
      <c r="V14" s="12" t="str">
        <f t="shared" si="3"/>
        <v>01</v>
      </c>
      <c r="W14" s="12" t="str">
        <f t="shared" si="3"/>
        <v>01</v>
      </c>
      <c r="X14" s="12" t="str">
        <f t="shared" si="7"/>
        <v/>
      </c>
    </row>
    <row r="15" spans="1:24">
      <c r="A15" s="13"/>
      <c r="B15" s="35" t="str">
        <f t="shared" si="0"/>
        <v/>
      </c>
      <c r="C15" s="26"/>
      <c r="D15" s="26"/>
      <c r="E15" s="26"/>
      <c r="F15" s="28"/>
      <c r="G15" s="29"/>
      <c r="I15" s="72"/>
      <c r="J15" s="80"/>
      <c r="K15" s="81"/>
      <c r="R15" s="12">
        <f t="shared" si="4"/>
        <v>2</v>
      </c>
      <c r="S15" s="12">
        <f t="shared" si="5"/>
        <v>1</v>
      </c>
      <c r="T15" s="12">
        <f t="shared" si="6"/>
        <v>1</v>
      </c>
      <c r="U15" s="12" t="str">
        <f t="shared" si="3"/>
        <v>02</v>
      </c>
      <c r="V15" s="12" t="str">
        <f t="shared" si="3"/>
        <v>01</v>
      </c>
      <c r="W15" s="12" t="str">
        <f t="shared" si="3"/>
        <v>01</v>
      </c>
      <c r="X15" s="12" t="str">
        <f t="shared" si="7"/>
        <v/>
      </c>
    </row>
    <row r="16" spans="1:24">
      <c r="A16" s="13"/>
      <c r="B16" s="35" t="str">
        <f t="shared" si="0"/>
        <v/>
      </c>
      <c r="C16" s="26"/>
      <c r="D16" s="26"/>
      <c r="E16" s="26"/>
      <c r="F16" s="28"/>
      <c r="G16" s="29"/>
      <c r="I16" s="72"/>
      <c r="J16" s="80"/>
      <c r="K16" s="81"/>
      <c r="R16" s="12">
        <f t="shared" si="4"/>
        <v>2</v>
      </c>
      <c r="S16" s="12">
        <f t="shared" si="5"/>
        <v>1</v>
      </c>
      <c r="T16" s="12">
        <f t="shared" si="6"/>
        <v>1</v>
      </c>
      <c r="U16" s="12" t="str">
        <f t="shared" si="3"/>
        <v>02</v>
      </c>
      <c r="V16" s="12" t="str">
        <f t="shared" si="3"/>
        <v>01</v>
      </c>
      <c r="W16" s="12" t="str">
        <f t="shared" si="3"/>
        <v>01</v>
      </c>
      <c r="X16" s="12" t="str">
        <f t="shared" si="7"/>
        <v/>
      </c>
    </row>
    <row r="17" spans="1:24">
      <c r="A17" s="13"/>
      <c r="B17" s="35" t="str">
        <f t="shared" si="0"/>
        <v/>
      </c>
      <c r="C17" s="26"/>
      <c r="D17" s="26"/>
      <c r="E17" s="26"/>
      <c r="F17" s="28"/>
      <c r="G17" s="29"/>
      <c r="I17" s="72"/>
      <c r="J17" s="80"/>
      <c r="K17" s="81"/>
      <c r="R17" s="12">
        <f t="shared" si="4"/>
        <v>2</v>
      </c>
      <c r="S17" s="12">
        <f t="shared" si="5"/>
        <v>1</v>
      </c>
      <c r="T17" s="12">
        <f t="shared" si="6"/>
        <v>1</v>
      </c>
      <c r="U17" s="12" t="str">
        <f t="shared" si="3"/>
        <v>02</v>
      </c>
      <c r="V17" s="12" t="str">
        <f t="shared" si="3"/>
        <v>01</v>
      </c>
      <c r="W17" s="12" t="str">
        <f t="shared" si="3"/>
        <v>01</v>
      </c>
      <c r="X17" s="12" t="str">
        <f t="shared" si="7"/>
        <v/>
      </c>
    </row>
    <row r="18" spans="1:24">
      <c r="A18" s="13"/>
      <c r="B18" s="35" t="str">
        <f t="shared" si="0"/>
        <v/>
      </c>
      <c r="C18" s="26"/>
      <c r="D18" s="26"/>
      <c r="E18" s="26"/>
      <c r="F18" s="28"/>
      <c r="G18" s="29"/>
      <c r="I18" s="72"/>
      <c r="J18" s="80"/>
      <c r="K18" s="81"/>
      <c r="R18" s="12">
        <f t="shared" si="4"/>
        <v>2</v>
      </c>
      <c r="S18" s="12">
        <f t="shared" si="5"/>
        <v>1</v>
      </c>
      <c r="T18" s="12">
        <f t="shared" si="6"/>
        <v>1</v>
      </c>
      <c r="U18" s="12" t="str">
        <f t="shared" si="3"/>
        <v>02</v>
      </c>
      <c r="V18" s="12" t="str">
        <f t="shared" si="3"/>
        <v>01</v>
      </c>
      <c r="W18" s="12" t="str">
        <f t="shared" si="3"/>
        <v>01</v>
      </c>
      <c r="X18" s="12" t="str">
        <f t="shared" si="7"/>
        <v/>
      </c>
    </row>
    <row r="19" spans="1:24">
      <c r="A19" s="13"/>
      <c r="B19" s="35" t="str">
        <f t="shared" si="0"/>
        <v/>
      </c>
      <c r="C19" s="26"/>
      <c r="D19" s="26"/>
      <c r="E19" s="26"/>
      <c r="F19" s="28"/>
      <c r="G19" s="29"/>
      <c r="I19" s="72"/>
      <c r="J19" s="80"/>
      <c r="K19" s="81"/>
      <c r="R19" s="12">
        <f t="shared" si="4"/>
        <v>2</v>
      </c>
      <c r="S19" s="12">
        <f t="shared" si="5"/>
        <v>1</v>
      </c>
      <c r="T19" s="12">
        <f t="shared" si="6"/>
        <v>1</v>
      </c>
      <c r="U19" s="12" t="str">
        <f t="shared" si="3"/>
        <v>02</v>
      </c>
      <c r="V19" s="12" t="str">
        <f t="shared" si="3"/>
        <v>01</v>
      </c>
      <c r="W19" s="12" t="str">
        <f t="shared" si="3"/>
        <v>01</v>
      </c>
      <c r="X19" s="12" t="str">
        <f t="shared" si="7"/>
        <v/>
      </c>
    </row>
    <row r="20" spans="1:24">
      <c r="A20" s="13"/>
      <c r="B20" s="35" t="str">
        <f t="shared" si="0"/>
        <v/>
      </c>
      <c r="C20" s="26"/>
      <c r="D20" s="26"/>
      <c r="E20" s="26"/>
      <c r="F20" s="28"/>
      <c r="G20" s="29"/>
      <c r="I20" s="72"/>
      <c r="J20" s="80"/>
      <c r="K20" s="81"/>
      <c r="R20" s="12">
        <f t="shared" si="4"/>
        <v>2</v>
      </c>
      <c r="S20" s="12">
        <f t="shared" si="5"/>
        <v>1</v>
      </c>
      <c r="T20" s="12">
        <f t="shared" si="6"/>
        <v>1</v>
      </c>
      <c r="U20" s="12" t="str">
        <f t="shared" si="3"/>
        <v>02</v>
      </c>
      <c r="V20" s="12" t="str">
        <f t="shared" si="3"/>
        <v>01</v>
      </c>
      <c r="W20" s="12" t="str">
        <f t="shared" si="3"/>
        <v>01</v>
      </c>
      <c r="X20" s="12" t="str">
        <f t="shared" si="7"/>
        <v/>
      </c>
    </row>
    <row r="21" spans="1:24">
      <c r="A21" s="13"/>
      <c r="B21" s="35" t="str">
        <f t="shared" si="0"/>
        <v/>
      </c>
      <c r="C21" s="26"/>
      <c r="D21" s="26"/>
      <c r="E21" s="26"/>
      <c r="F21" s="28"/>
      <c r="G21" s="29"/>
      <c r="I21" s="72"/>
      <c r="J21" s="80"/>
      <c r="K21" s="81"/>
      <c r="R21" s="12">
        <f t="shared" si="4"/>
        <v>2</v>
      </c>
      <c r="S21" s="12">
        <f t="shared" si="5"/>
        <v>1</v>
      </c>
      <c r="T21" s="12">
        <f t="shared" si="6"/>
        <v>1</v>
      </c>
      <c r="U21" s="12" t="str">
        <f t="shared" ref="U21:W50" si="8">IF(R21&lt;10, CONCATENATE("0", R21), R21)</f>
        <v>02</v>
      </c>
      <c r="V21" s="12" t="str">
        <f t="shared" si="8"/>
        <v>01</v>
      </c>
      <c r="W21" s="12" t="str">
        <f t="shared" si="8"/>
        <v>01</v>
      </c>
      <c r="X21" s="12" t="str">
        <f t="shared" si="7"/>
        <v/>
      </c>
    </row>
    <row r="22" spans="1:24">
      <c r="A22" s="13"/>
      <c r="B22" s="35" t="str">
        <f t="shared" si="0"/>
        <v/>
      </c>
      <c r="C22" s="26"/>
      <c r="D22" s="26"/>
      <c r="E22" s="26"/>
      <c r="F22" s="28"/>
      <c r="G22" s="29"/>
      <c r="I22" s="72"/>
      <c r="J22" s="80"/>
      <c r="K22" s="81"/>
      <c r="R22" s="12">
        <f t="shared" si="4"/>
        <v>2</v>
      </c>
      <c r="S22" s="12">
        <f t="shared" si="5"/>
        <v>1</v>
      </c>
      <c r="T22" s="12">
        <f t="shared" si="6"/>
        <v>1</v>
      </c>
      <c r="U22" s="12" t="str">
        <f t="shared" si="8"/>
        <v>02</v>
      </c>
      <c r="V22" s="12" t="str">
        <f t="shared" si="8"/>
        <v>01</v>
      </c>
      <c r="W22" s="12" t="str">
        <f t="shared" si="8"/>
        <v>01</v>
      </c>
      <c r="X22" s="12" t="str">
        <f t="shared" si="7"/>
        <v/>
      </c>
    </row>
    <row r="23" spans="1:24">
      <c r="A23" s="13"/>
      <c r="B23" s="35" t="str">
        <f t="shared" si="0"/>
        <v/>
      </c>
      <c r="C23" s="26"/>
      <c r="D23" s="26"/>
      <c r="E23" s="26"/>
      <c r="F23" s="28"/>
      <c r="G23" s="29"/>
      <c r="I23" s="72"/>
      <c r="J23" s="80"/>
      <c r="K23" s="81"/>
      <c r="R23" s="12">
        <f t="shared" si="4"/>
        <v>2</v>
      </c>
      <c r="S23" s="12">
        <f t="shared" si="5"/>
        <v>1</v>
      </c>
      <c r="T23" s="12">
        <f t="shared" si="6"/>
        <v>1</v>
      </c>
      <c r="U23" s="12" t="str">
        <f t="shared" si="8"/>
        <v>02</v>
      </c>
      <c r="V23" s="12" t="str">
        <f t="shared" si="8"/>
        <v>01</v>
      </c>
      <c r="W23" s="12" t="str">
        <f t="shared" si="8"/>
        <v>01</v>
      </c>
      <c r="X23" s="12" t="str">
        <f t="shared" si="7"/>
        <v/>
      </c>
    </row>
    <row r="24" spans="1:24">
      <c r="A24" s="13"/>
      <c r="B24" s="35" t="str">
        <f t="shared" si="0"/>
        <v/>
      </c>
      <c r="C24" s="26"/>
      <c r="D24" s="26"/>
      <c r="E24" s="26"/>
      <c r="F24" s="28"/>
      <c r="G24" s="29"/>
      <c r="I24" s="72"/>
      <c r="J24" s="80"/>
      <c r="K24" s="81"/>
      <c r="R24" s="12">
        <f t="shared" si="4"/>
        <v>2</v>
      </c>
      <c r="S24" s="12">
        <f t="shared" si="5"/>
        <v>1</v>
      </c>
      <c r="T24" s="12">
        <f t="shared" si="6"/>
        <v>1</v>
      </c>
      <c r="U24" s="12" t="str">
        <f t="shared" si="8"/>
        <v>02</v>
      </c>
      <c r="V24" s="12" t="str">
        <f t="shared" si="8"/>
        <v>01</v>
      </c>
      <c r="W24" s="12" t="str">
        <f t="shared" si="8"/>
        <v>01</v>
      </c>
      <c r="X24" s="12" t="str">
        <f t="shared" si="7"/>
        <v/>
      </c>
    </row>
    <row r="25" spans="1:24">
      <c r="A25" s="13"/>
      <c r="B25" s="35" t="str">
        <f t="shared" si="0"/>
        <v/>
      </c>
      <c r="C25" s="26"/>
      <c r="D25" s="26"/>
      <c r="E25" s="26"/>
      <c r="F25" s="28"/>
      <c r="G25" s="29"/>
      <c r="I25" s="72"/>
      <c r="J25" s="80"/>
      <c r="K25" s="81"/>
      <c r="R25" s="12">
        <f t="shared" si="4"/>
        <v>2</v>
      </c>
      <c r="S25" s="12">
        <f t="shared" si="5"/>
        <v>1</v>
      </c>
      <c r="T25" s="12">
        <f t="shared" si="6"/>
        <v>1</v>
      </c>
      <c r="U25" s="12" t="str">
        <f t="shared" si="8"/>
        <v>02</v>
      </c>
      <c r="V25" s="12" t="str">
        <f t="shared" si="8"/>
        <v>01</v>
      </c>
      <c r="W25" s="12" t="str">
        <f t="shared" si="8"/>
        <v>01</v>
      </c>
      <c r="X25" s="12" t="str">
        <f t="shared" si="7"/>
        <v/>
      </c>
    </row>
    <row r="26" spans="1:24">
      <c r="A26" s="13"/>
      <c r="B26" s="35" t="str">
        <f t="shared" si="0"/>
        <v/>
      </c>
      <c r="C26" s="26"/>
      <c r="D26" s="26"/>
      <c r="E26" s="26"/>
      <c r="F26" s="28"/>
      <c r="G26" s="29"/>
      <c r="I26" s="72"/>
      <c r="J26" s="80"/>
      <c r="K26" s="81"/>
      <c r="R26" s="12">
        <f t="shared" si="4"/>
        <v>2</v>
      </c>
      <c r="S26" s="12">
        <f t="shared" si="5"/>
        <v>1</v>
      </c>
      <c r="T26" s="12">
        <f t="shared" si="6"/>
        <v>1</v>
      </c>
      <c r="U26" s="12" t="str">
        <f t="shared" si="8"/>
        <v>02</v>
      </c>
      <c r="V26" s="12" t="str">
        <f t="shared" si="8"/>
        <v>01</v>
      </c>
      <c r="W26" s="12" t="str">
        <f t="shared" si="8"/>
        <v>01</v>
      </c>
      <c r="X26" s="12" t="str">
        <f t="shared" si="7"/>
        <v/>
      </c>
    </row>
    <row r="27" spans="1:24">
      <c r="A27" s="13"/>
      <c r="B27" s="35" t="str">
        <f t="shared" si="0"/>
        <v/>
      </c>
      <c r="C27" s="26"/>
      <c r="D27" s="26"/>
      <c r="E27" s="26"/>
      <c r="F27" s="28"/>
      <c r="G27" s="29"/>
      <c r="I27" s="72"/>
      <c r="J27" s="80"/>
      <c r="K27" s="81"/>
      <c r="R27" s="12">
        <f t="shared" si="4"/>
        <v>2</v>
      </c>
      <c r="S27" s="12">
        <f t="shared" si="5"/>
        <v>1</v>
      </c>
      <c r="T27" s="12">
        <f t="shared" si="6"/>
        <v>1</v>
      </c>
      <c r="U27" s="12" t="str">
        <f t="shared" si="8"/>
        <v>02</v>
      </c>
      <c r="V27" s="12" t="str">
        <f t="shared" si="8"/>
        <v>01</v>
      </c>
      <c r="W27" s="12" t="str">
        <f t="shared" si="8"/>
        <v>01</v>
      </c>
      <c r="X27" s="12" t="str">
        <f t="shared" si="7"/>
        <v/>
      </c>
    </row>
    <row r="28" spans="1:24">
      <c r="A28" s="13"/>
      <c r="B28" s="35" t="str">
        <f t="shared" si="0"/>
        <v/>
      </c>
      <c r="C28" s="26"/>
      <c r="D28" s="26"/>
      <c r="E28" s="26"/>
      <c r="F28" s="28"/>
      <c r="G28" s="29"/>
      <c r="I28" s="72"/>
      <c r="J28" s="80"/>
      <c r="K28" s="81"/>
      <c r="R28" s="12">
        <f t="shared" si="4"/>
        <v>2</v>
      </c>
      <c r="S28" s="12">
        <f t="shared" si="5"/>
        <v>1</v>
      </c>
      <c r="T28" s="12">
        <f t="shared" si="6"/>
        <v>1</v>
      </c>
      <c r="U28" s="12" t="str">
        <f t="shared" si="8"/>
        <v>02</v>
      </c>
      <c r="V28" s="12" t="str">
        <f t="shared" si="8"/>
        <v>01</v>
      </c>
      <c r="W28" s="12" t="str">
        <f t="shared" si="8"/>
        <v>01</v>
      </c>
      <c r="X28" s="12" t="str">
        <f t="shared" si="7"/>
        <v/>
      </c>
    </row>
    <row r="29" spans="1:24">
      <c r="A29" s="13"/>
      <c r="B29" s="35" t="str">
        <f t="shared" si="0"/>
        <v/>
      </c>
      <c r="C29" s="26"/>
      <c r="D29" s="26"/>
      <c r="E29" s="26"/>
      <c r="F29" s="28"/>
      <c r="G29" s="29"/>
      <c r="I29" s="72"/>
      <c r="J29" s="80"/>
      <c r="K29" s="81"/>
      <c r="R29" s="12">
        <f t="shared" si="4"/>
        <v>2</v>
      </c>
      <c r="S29" s="12">
        <f t="shared" si="5"/>
        <v>1</v>
      </c>
      <c r="T29" s="12">
        <f t="shared" si="6"/>
        <v>1</v>
      </c>
      <c r="U29" s="12" t="str">
        <f t="shared" si="8"/>
        <v>02</v>
      </c>
      <c r="V29" s="12" t="str">
        <f t="shared" si="8"/>
        <v>01</v>
      </c>
      <c r="W29" s="12" t="str">
        <f t="shared" si="8"/>
        <v>01</v>
      </c>
      <c r="X29" s="12" t="str">
        <f t="shared" si="7"/>
        <v/>
      </c>
    </row>
    <row r="30" spans="1:24">
      <c r="A30" s="13"/>
      <c r="B30" s="35" t="str">
        <f t="shared" si="0"/>
        <v/>
      </c>
      <c r="C30" s="26"/>
      <c r="D30" s="26"/>
      <c r="E30" s="26"/>
      <c r="F30" s="28"/>
      <c r="G30" s="29"/>
      <c r="I30" s="72"/>
      <c r="J30" s="80"/>
      <c r="K30" s="81"/>
      <c r="R30" s="12">
        <f t="shared" si="4"/>
        <v>2</v>
      </c>
      <c r="S30" s="12">
        <f t="shared" si="5"/>
        <v>1</v>
      </c>
      <c r="T30" s="12">
        <f t="shared" si="6"/>
        <v>1</v>
      </c>
      <c r="U30" s="12" t="str">
        <f t="shared" si="8"/>
        <v>02</v>
      </c>
      <c r="V30" s="12" t="str">
        <f t="shared" si="8"/>
        <v>01</v>
      </c>
      <c r="W30" s="12" t="str">
        <f t="shared" si="8"/>
        <v>01</v>
      </c>
      <c r="X30" s="12" t="str">
        <f t="shared" si="7"/>
        <v/>
      </c>
    </row>
    <row r="31" spans="1:24">
      <c r="A31" s="13"/>
      <c r="B31" s="35" t="str">
        <f t="shared" si="0"/>
        <v/>
      </c>
      <c r="C31" s="26"/>
      <c r="D31" s="26"/>
      <c r="E31" s="26"/>
      <c r="F31" s="28"/>
      <c r="G31" s="29"/>
      <c r="I31" s="72"/>
      <c r="J31" s="80"/>
      <c r="K31" s="81"/>
      <c r="R31" s="12">
        <f t="shared" si="4"/>
        <v>2</v>
      </c>
      <c r="S31" s="12">
        <f t="shared" si="5"/>
        <v>1</v>
      </c>
      <c r="T31" s="12">
        <f t="shared" si="6"/>
        <v>1</v>
      </c>
      <c r="U31" s="12" t="str">
        <f t="shared" si="8"/>
        <v>02</v>
      </c>
      <c r="V31" s="12" t="str">
        <f t="shared" si="8"/>
        <v>01</v>
      </c>
      <c r="W31" s="12" t="str">
        <f t="shared" si="8"/>
        <v>01</v>
      </c>
      <c r="X31" s="12" t="str">
        <f t="shared" si="7"/>
        <v/>
      </c>
    </row>
    <row r="32" spans="1:24">
      <c r="A32" s="13"/>
      <c r="B32" s="35" t="str">
        <f t="shared" si="0"/>
        <v/>
      </c>
      <c r="C32" s="26"/>
      <c r="D32" s="26"/>
      <c r="E32" s="26"/>
      <c r="F32" s="28"/>
      <c r="G32" s="33"/>
      <c r="I32" s="72"/>
      <c r="J32" s="80"/>
      <c r="K32" s="81"/>
      <c r="R32" s="12">
        <f t="shared" si="4"/>
        <v>2</v>
      </c>
      <c r="S32" s="12">
        <f t="shared" si="5"/>
        <v>1</v>
      </c>
      <c r="T32" s="12">
        <f t="shared" si="6"/>
        <v>1</v>
      </c>
      <c r="U32" s="12" t="str">
        <f t="shared" si="8"/>
        <v>02</v>
      </c>
      <c r="V32" s="12" t="str">
        <f t="shared" si="8"/>
        <v>01</v>
      </c>
      <c r="W32" s="12" t="str">
        <f t="shared" si="8"/>
        <v>01</v>
      </c>
      <c r="X32" s="12" t="str">
        <f t="shared" si="7"/>
        <v/>
      </c>
    </row>
    <row r="33" spans="1:24">
      <c r="A33" s="13"/>
      <c r="B33" s="35" t="str">
        <f t="shared" si="0"/>
        <v/>
      </c>
      <c r="C33" s="26"/>
      <c r="D33" s="26"/>
      <c r="E33" s="26"/>
      <c r="F33" s="28"/>
      <c r="G33" s="29"/>
      <c r="I33" s="72"/>
      <c r="J33" s="80"/>
      <c r="K33" s="81"/>
      <c r="R33" s="12">
        <f t="shared" si="4"/>
        <v>2</v>
      </c>
      <c r="S33" s="12">
        <f t="shared" si="5"/>
        <v>1</v>
      </c>
      <c r="T33" s="12">
        <f t="shared" si="6"/>
        <v>1</v>
      </c>
      <c r="U33" s="12" t="str">
        <f t="shared" si="8"/>
        <v>02</v>
      </c>
      <c r="V33" s="12" t="str">
        <f t="shared" si="8"/>
        <v>01</v>
      </c>
      <c r="W33" s="12" t="str">
        <f t="shared" si="8"/>
        <v>01</v>
      </c>
      <c r="X33" s="12" t="str">
        <f t="shared" si="7"/>
        <v/>
      </c>
    </row>
    <row r="34" spans="1:24">
      <c r="A34" s="13"/>
      <c r="B34" s="35" t="str">
        <f t="shared" si="0"/>
        <v/>
      </c>
      <c r="C34" s="26"/>
      <c r="D34" s="26"/>
      <c r="E34" s="26"/>
      <c r="F34" s="28"/>
      <c r="G34" s="29"/>
      <c r="I34" s="72"/>
      <c r="J34" s="80"/>
      <c r="K34" s="81"/>
      <c r="R34" s="12">
        <f t="shared" si="4"/>
        <v>2</v>
      </c>
      <c r="S34" s="12">
        <f t="shared" si="5"/>
        <v>1</v>
      </c>
      <c r="T34" s="12">
        <f t="shared" si="6"/>
        <v>1</v>
      </c>
      <c r="U34" s="12" t="str">
        <f t="shared" si="8"/>
        <v>02</v>
      </c>
      <c r="V34" s="12" t="str">
        <f t="shared" si="8"/>
        <v>01</v>
      </c>
      <c r="W34" s="12" t="str">
        <f t="shared" si="8"/>
        <v>01</v>
      </c>
      <c r="X34" s="12" t="str">
        <f t="shared" si="7"/>
        <v/>
      </c>
    </row>
    <row r="35" spans="1:24">
      <c r="A35" s="13"/>
      <c r="B35" s="35" t="str">
        <f t="shared" si="0"/>
        <v/>
      </c>
      <c r="C35" s="26"/>
      <c r="D35" s="26"/>
      <c r="E35" s="26"/>
      <c r="F35" s="28"/>
      <c r="G35" s="29"/>
      <c r="I35" s="72"/>
      <c r="J35" s="80"/>
      <c r="K35" s="81"/>
      <c r="R35" s="12">
        <f t="shared" si="4"/>
        <v>2</v>
      </c>
      <c r="S35" s="12">
        <f t="shared" si="5"/>
        <v>1</v>
      </c>
      <c r="T35" s="12">
        <f t="shared" si="6"/>
        <v>1</v>
      </c>
      <c r="U35" s="12" t="str">
        <f t="shared" si="8"/>
        <v>02</v>
      </c>
      <c r="V35" s="12" t="str">
        <f t="shared" si="8"/>
        <v>01</v>
      </c>
      <c r="W35" s="12" t="str">
        <f t="shared" si="8"/>
        <v>01</v>
      </c>
      <c r="X35" s="12" t="str">
        <f t="shared" si="7"/>
        <v/>
      </c>
    </row>
    <row r="36" spans="1:24">
      <c r="A36" s="13"/>
      <c r="B36" s="35" t="str">
        <f t="shared" si="0"/>
        <v/>
      </c>
      <c r="C36" s="26"/>
      <c r="D36" s="26"/>
      <c r="E36" s="26"/>
      <c r="F36" s="28"/>
      <c r="G36" s="29"/>
      <c r="I36" s="72"/>
      <c r="J36" s="80"/>
      <c r="K36" s="81"/>
      <c r="R36" s="12">
        <f t="shared" si="4"/>
        <v>2</v>
      </c>
      <c r="S36" s="12">
        <f t="shared" si="5"/>
        <v>1</v>
      </c>
      <c r="T36" s="12">
        <f t="shared" si="6"/>
        <v>1</v>
      </c>
      <c r="U36" s="12" t="str">
        <f t="shared" si="8"/>
        <v>02</v>
      </c>
      <c r="V36" s="12" t="str">
        <f t="shared" si="8"/>
        <v>01</v>
      </c>
      <c r="W36" s="12" t="str">
        <f t="shared" si="8"/>
        <v>01</v>
      </c>
      <c r="X36" s="12" t="str">
        <f t="shared" si="7"/>
        <v/>
      </c>
    </row>
    <row r="37" spans="1:24">
      <c r="A37" s="13"/>
      <c r="B37" s="35" t="str">
        <f t="shared" si="0"/>
        <v/>
      </c>
      <c r="C37" s="26"/>
      <c r="D37" s="26"/>
      <c r="E37" s="26"/>
      <c r="F37" s="28"/>
      <c r="G37" s="29"/>
      <c r="I37" s="72"/>
      <c r="J37" s="80"/>
      <c r="K37" s="81"/>
      <c r="R37" s="12">
        <f t="shared" si="4"/>
        <v>2</v>
      </c>
      <c r="S37" s="12">
        <f t="shared" si="5"/>
        <v>1</v>
      </c>
      <c r="T37" s="12">
        <f t="shared" si="6"/>
        <v>1</v>
      </c>
      <c r="U37" s="12" t="str">
        <f t="shared" si="8"/>
        <v>02</v>
      </c>
      <c r="V37" s="12" t="str">
        <f t="shared" si="8"/>
        <v>01</v>
      </c>
      <c r="W37" s="12" t="str">
        <f t="shared" si="8"/>
        <v>01</v>
      </c>
      <c r="X37" s="12" t="str">
        <f t="shared" si="7"/>
        <v/>
      </c>
    </row>
    <row r="38" spans="1:24">
      <c r="A38" s="13"/>
      <c r="B38" s="35" t="str">
        <f t="shared" si="0"/>
        <v/>
      </c>
      <c r="C38" s="26"/>
      <c r="D38" s="26"/>
      <c r="E38" s="26"/>
      <c r="F38" s="28"/>
      <c r="G38" s="29"/>
      <c r="I38" s="72"/>
      <c r="J38" s="80"/>
      <c r="K38" s="81"/>
      <c r="R38" s="12">
        <f t="shared" si="4"/>
        <v>2</v>
      </c>
      <c r="S38" s="12">
        <f t="shared" si="5"/>
        <v>1</v>
      </c>
      <c r="T38" s="12">
        <f t="shared" si="6"/>
        <v>1</v>
      </c>
      <c r="U38" s="12" t="str">
        <f t="shared" si="8"/>
        <v>02</v>
      </c>
      <c r="V38" s="12" t="str">
        <f t="shared" si="8"/>
        <v>01</v>
      </c>
      <c r="W38" s="12" t="str">
        <f t="shared" si="8"/>
        <v>01</v>
      </c>
      <c r="X38" s="12" t="str">
        <f t="shared" si="7"/>
        <v/>
      </c>
    </row>
    <row r="39" spans="1:24">
      <c r="A39" s="13"/>
      <c r="B39" s="35" t="str">
        <f t="shared" si="0"/>
        <v/>
      </c>
      <c r="C39" s="26"/>
      <c r="D39" s="26"/>
      <c r="E39" s="26"/>
      <c r="F39" s="28"/>
      <c r="G39" s="29"/>
      <c r="I39" s="72"/>
      <c r="J39" s="80"/>
      <c r="K39" s="81"/>
      <c r="R39" s="12">
        <f t="shared" si="4"/>
        <v>2</v>
      </c>
      <c r="S39" s="12">
        <f t="shared" si="5"/>
        <v>1</v>
      </c>
      <c r="T39" s="12">
        <f t="shared" si="6"/>
        <v>1</v>
      </c>
      <c r="U39" s="12" t="str">
        <f t="shared" si="8"/>
        <v>02</v>
      </c>
      <c r="V39" s="12" t="str">
        <f t="shared" si="8"/>
        <v>01</v>
      </c>
      <c r="W39" s="12" t="str">
        <f t="shared" si="8"/>
        <v>01</v>
      </c>
      <c r="X39" s="12" t="str">
        <f t="shared" si="7"/>
        <v/>
      </c>
    </row>
    <row r="40" spans="1:24">
      <c r="A40" s="13"/>
      <c r="B40" s="35" t="str">
        <f t="shared" si="0"/>
        <v/>
      </c>
      <c r="C40" s="26"/>
      <c r="D40" s="26"/>
      <c r="E40" s="26"/>
      <c r="F40" s="28"/>
      <c r="G40" s="29"/>
      <c r="I40" s="72"/>
      <c r="J40" s="80"/>
      <c r="K40" s="81"/>
      <c r="R40" s="12">
        <f t="shared" si="4"/>
        <v>2</v>
      </c>
      <c r="S40" s="12">
        <f t="shared" si="5"/>
        <v>1</v>
      </c>
      <c r="T40" s="12">
        <f t="shared" si="6"/>
        <v>1</v>
      </c>
      <c r="U40" s="12" t="str">
        <f t="shared" si="8"/>
        <v>02</v>
      </c>
      <c r="V40" s="12" t="str">
        <f t="shared" si="8"/>
        <v>01</v>
      </c>
      <c r="W40" s="12" t="str">
        <f t="shared" si="8"/>
        <v>01</v>
      </c>
      <c r="X40" s="12" t="str">
        <f t="shared" si="7"/>
        <v/>
      </c>
    </row>
    <row r="41" spans="1:24">
      <c r="A41" s="13"/>
      <c r="B41" s="35" t="str">
        <f t="shared" si="0"/>
        <v/>
      </c>
      <c r="C41" s="26"/>
      <c r="D41" s="26"/>
      <c r="E41" s="26"/>
      <c r="F41" s="28"/>
      <c r="G41" s="29"/>
      <c r="I41" s="72"/>
      <c r="J41" s="80"/>
      <c r="K41" s="81"/>
      <c r="R41" s="12">
        <f t="shared" si="4"/>
        <v>2</v>
      </c>
      <c r="S41" s="12">
        <f t="shared" si="5"/>
        <v>1</v>
      </c>
      <c r="T41" s="12">
        <f t="shared" si="6"/>
        <v>1</v>
      </c>
      <c r="U41" s="12" t="str">
        <f t="shared" si="8"/>
        <v>02</v>
      </c>
      <c r="V41" s="12" t="str">
        <f t="shared" si="8"/>
        <v>01</v>
      </c>
      <c r="W41" s="12" t="str">
        <f t="shared" si="8"/>
        <v>01</v>
      </c>
      <c r="X41" s="12" t="str">
        <f t="shared" si="7"/>
        <v/>
      </c>
    </row>
    <row r="42" spans="1:24">
      <c r="A42" s="13"/>
      <c r="B42" s="35" t="str">
        <f t="shared" si="0"/>
        <v/>
      </c>
      <c r="C42" s="26"/>
      <c r="D42" s="26"/>
      <c r="E42" s="26"/>
      <c r="F42" s="28"/>
      <c r="G42" s="29"/>
      <c r="I42" s="72"/>
      <c r="J42" s="80"/>
      <c r="K42" s="81"/>
      <c r="R42" s="12">
        <f t="shared" si="4"/>
        <v>2</v>
      </c>
      <c r="S42" s="12">
        <f t="shared" si="5"/>
        <v>1</v>
      </c>
      <c r="T42" s="12">
        <f t="shared" si="6"/>
        <v>1</v>
      </c>
      <c r="U42" s="12" t="str">
        <f t="shared" si="8"/>
        <v>02</v>
      </c>
      <c r="V42" s="12" t="str">
        <f t="shared" si="8"/>
        <v>01</v>
      </c>
      <c r="W42" s="12" t="str">
        <f t="shared" si="8"/>
        <v>01</v>
      </c>
      <c r="X42" s="12" t="str">
        <f t="shared" si="7"/>
        <v/>
      </c>
    </row>
    <row r="43" spans="1:24">
      <c r="A43" s="13"/>
      <c r="B43" s="35" t="str">
        <f t="shared" si="0"/>
        <v/>
      </c>
      <c r="C43" s="26"/>
      <c r="D43" s="26"/>
      <c r="E43" s="26"/>
      <c r="F43" s="28"/>
      <c r="G43" s="29"/>
      <c r="I43" s="72"/>
      <c r="J43" s="80"/>
      <c r="K43" s="81"/>
      <c r="R43" s="12">
        <f t="shared" si="4"/>
        <v>2</v>
      </c>
      <c r="S43" s="12">
        <f t="shared" si="5"/>
        <v>1</v>
      </c>
      <c r="T43" s="12">
        <f t="shared" si="6"/>
        <v>1</v>
      </c>
      <c r="U43" s="12" t="str">
        <f t="shared" si="8"/>
        <v>02</v>
      </c>
      <c r="V43" s="12" t="str">
        <f t="shared" si="8"/>
        <v>01</v>
      </c>
      <c r="W43" s="12" t="str">
        <f t="shared" si="8"/>
        <v>01</v>
      </c>
      <c r="X43" s="12" t="str">
        <f t="shared" si="7"/>
        <v/>
      </c>
    </row>
    <row r="44" spans="1:24">
      <c r="A44" s="13"/>
      <c r="B44" s="35" t="str">
        <f t="shared" si="0"/>
        <v/>
      </c>
      <c r="C44" s="26"/>
      <c r="D44" s="26"/>
      <c r="E44" s="26"/>
      <c r="F44" s="28"/>
      <c r="G44" s="29"/>
      <c r="I44" s="72"/>
      <c r="J44" s="80"/>
      <c r="K44" s="81"/>
      <c r="R44" s="12">
        <f t="shared" si="4"/>
        <v>2</v>
      </c>
      <c r="S44" s="12">
        <f t="shared" si="5"/>
        <v>1</v>
      </c>
      <c r="T44" s="12">
        <f t="shared" si="6"/>
        <v>1</v>
      </c>
      <c r="U44" s="12" t="str">
        <f t="shared" si="8"/>
        <v>02</v>
      </c>
      <c r="V44" s="12" t="str">
        <f t="shared" si="8"/>
        <v>01</v>
      </c>
      <c r="W44" s="12" t="str">
        <f t="shared" si="8"/>
        <v>01</v>
      </c>
      <c r="X44" s="12" t="str">
        <f t="shared" si="7"/>
        <v/>
      </c>
    </row>
    <row r="45" spans="1:24">
      <c r="A45" s="13"/>
      <c r="B45" s="35" t="str">
        <f t="shared" si="0"/>
        <v/>
      </c>
      <c r="C45" s="26"/>
      <c r="D45" s="26"/>
      <c r="E45" s="26"/>
      <c r="F45" s="28"/>
      <c r="G45" s="29"/>
      <c r="I45" s="72"/>
      <c r="J45" s="80"/>
      <c r="K45" s="81"/>
      <c r="R45" s="12">
        <f t="shared" si="4"/>
        <v>2</v>
      </c>
      <c r="S45" s="12">
        <f t="shared" si="5"/>
        <v>1</v>
      </c>
      <c r="T45" s="12">
        <f t="shared" si="6"/>
        <v>1</v>
      </c>
      <c r="U45" s="12" t="str">
        <f t="shared" si="8"/>
        <v>02</v>
      </c>
      <c r="V45" s="12" t="str">
        <f t="shared" si="8"/>
        <v>01</v>
      </c>
      <c r="W45" s="12" t="str">
        <f t="shared" si="8"/>
        <v>01</v>
      </c>
      <c r="X45" s="12" t="str">
        <f t="shared" si="7"/>
        <v/>
      </c>
    </row>
    <row r="46" spans="1:24">
      <c r="A46" s="13"/>
      <c r="B46" s="35" t="str">
        <f t="shared" si="0"/>
        <v/>
      </c>
      <c r="C46" s="26"/>
      <c r="D46" s="26"/>
      <c r="E46" s="26"/>
      <c r="F46" s="28"/>
      <c r="G46" s="29"/>
      <c r="I46" s="72"/>
      <c r="J46" s="80"/>
      <c r="K46" s="81"/>
      <c r="R46" s="12">
        <f t="shared" si="4"/>
        <v>2</v>
      </c>
      <c r="S46" s="12">
        <f t="shared" si="5"/>
        <v>1</v>
      </c>
      <c r="T46" s="12">
        <f t="shared" si="6"/>
        <v>1</v>
      </c>
      <c r="U46" s="12" t="str">
        <f t="shared" si="8"/>
        <v>02</v>
      </c>
      <c r="V46" s="12" t="str">
        <f t="shared" si="8"/>
        <v>01</v>
      </c>
      <c r="W46" s="12" t="str">
        <f t="shared" si="8"/>
        <v>01</v>
      </c>
      <c r="X46" s="12" t="str">
        <f t="shared" si="7"/>
        <v/>
      </c>
    </row>
    <row r="47" spans="1:24">
      <c r="A47" s="13"/>
      <c r="B47" s="35" t="str">
        <f t="shared" si="0"/>
        <v/>
      </c>
      <c r="C47" s="26"/>
      <c r="D47" s="26"/>
      <c r="E47" s="26"/>
      <c r="F47" s="28"/>
      <c r="G47" s="29"/>
      <c r="I47" s="72"/>
      <c r="J47" s="80"/>
      <c r="K47" s="81"/>
      <c r="R47" s="12">
        <f t="shared" si="4"/>
        <v>2</v>
      </c>
      <c r="S47" s="12">
        <f t="shared" si="5"/>
        <v>1</v>
      </c>
      <c r="T47" s="12">
        <f t="shared" si="6"/>
        <v>1</v>
      </c>
      <c r="U47" s="12" t="str">
        <f t="shared" si="8"/>
        <v>02</v>
      </c>
      <c r="V47" s="12" t="str">
        <f t="shared" si="8"/>
        <v>01</v>
      </c>
      <c r="W47" s="12" t="str">
        <f t="shared" si="8"/>
        <v>01</v>
      </c>
      <c r="X47" s="12" t="str">
        <f t="shared" si="7"/>
        <v/>
      </c>
    </row>
    <row r="48" spans="1:24">
      <c r="A48" s="13"/>
      <c r="B48" s="35" t="str">
        <f t="shared" si="0"/>
        <v/>
      </c>
      <c r="C48" s="26"/>
      <c r="D48" s="26"/>
      <c r="E48" s="26"/>
      <c r="F48" s="28"/>
      <c r="G48" s="29"/>
      <c r="I48" s="72"/>
      <c r="J48" s="80"/>
      <c r="K48" s="81"/>
      <c r="R48" s="12">
        <f t="shared" si="4"/>
        <v>2</v>
      </c>
      <c r="S48" s="12">
        <f t="shared" si="5"/>
        <v>1</v>
      </c>
      <c r="T48" s="12">
        <f t="shared" si="6"/>
        <v>1</v>
      </c>
      <c r="U48" s="12" t="str">
        <f t="shared" si="8"/>
        <v>02</v>
      </c>
      <c r="V48" s="12" t="str">
        <f t="shared" si="8"/>
        <v>01</v>
      </c>
      <c r="W48" s="12" t="str">
        <f t="shared" si="8"/>
        <v>01</v>
      </c>
      <c r="X48" s="12" t="str">
        <f t="shared" si="7"/>
        <v/>
      </c>
    </row>
    <row r="49" spans="1:24">
      <c r="A49" s="13"/>
      <c r="B49" s="35" t="str">
        <f t="shared" si="0"/>
        <v/>
      </c>
      <c r="C49" s="26"/>
      <c r="D49" s="26"/>
      <c r="E49" s="26"/>
      <c r="F49" s="28"/>
      <c r="G49" s="29"/>
      <c r="I49" s="72"/>
      <c r="J49" s="80"/>
      <c r="K49" s="81"/>
      <c r="R49" s="12">
        <f t="shared" si="4"/>
        <v>2</v>
      </c>
      <c r="S49" s="12">
        <f t="shared" si="5"/>
        <v>1</v>
      </c>
      <c r="T49" s="12">
        <f t="shared" si="6"/>
        <v>1</v>
      </c>
      <c r="U49" s="12" t="str">
        <f t="shared" si="8"/>
        <v>02</v>
      </c>
      <c r="V49" s="12" t="str">
        <f t="shared" si="8"/>
        <v>01</v>
      </c>
      <c r="W49" s="12" t="str">
        <f t="shared" si="8"/>
        <v>01</v>
      </c>
      <c r="X49" s="12" t="str">
        <f t="shared" si="7"/>
        <v/>
      </c>
    </row>
    <row r="50" spans="1:24">
      <c r="A50" s="13"/>
      <c r="B50" s="35" t="str">
        <f t="shared" si="0"/>
        <v/>
      </c>
      <c r="C50" s="26"/>
      <c r="D50" s="26"/>
      <c r="E50" s="26"/>
      <c r="F50" s="28"/>
      <c r="G50" s="29"/>
      <c r="I50" s="72"/>
      <c r="J50" s="80"/>
      <c r="K50" s="81"/>
      <c r="R50" s="12">
        <f t="shared" si="4"/>
        <v>2</v>
      </c>
      <c r="S50" s="12">
        <f t="shared" si="5"/>
        <v>1</v>
      </c>
      <c r="T50" s="12">
        <f t="shared" si="6"/>
        <v>1</v>
      </c>
      <c r="U50" s="12" t="str">
        <f t="shared" si="8"/>
        <v>02</v>
      </c>
      <c r="V50" s="12" t="str">
        <f t="shared" si="8"/>
        <v>01</v>
      </c>
      <c r="W50" s="12" t="str">
        <f t="shared" si="8"/>
        <v>01</v>
      </c>
      <c r="X50" s="12" t="str">
        <f t="shared" si="7"/>
        <v/>
      </c>
    </row>
    <row r="51" spans="1:24">
      <c r="B51" s="35" t="str">
        <f t="shared" si="0"/>
        <v/>
      </c>
      <c r="C51" s="26"/>
      <c r="D51" s="26"/>
      <c r="E51" s="26"/>
      <c r="F51" s="28"/>
      <c r="G51" s="29"/>
      <c r="I51" s="72"/>
      <c r="J51" s="80"/>
      <c r="K51" s="81"/>
      <c r="R51" s="12">
        <f t="shared" si="4"/>
        <v>2</v>
      </c>
      <c r="S51" s="12">
        <f t="shared" si="5"/>
        <v>1</v>
      </c>
      <c r="T51" s="12">
        <f t="shared" si="6"/>
        <v>1</v>
      </c>
      <c r="U51" s="12" t="str">
        <f t="shared" ref="U51:W54" si="9">IF(R51&lt;10, CONCATENATE("0", R51), R51)</f>
        <v>02</v>
      </c>
      <c r="V51" s="12" t="str">
        <f t="shared" si="9"/>
        <v>01</v>
      </c>
      <c r="W51" s="12" t="str">
        <f t="shared" si="9"/>
        <v>01</v>
      </c>
      <c r="X51" s="12" t="str">
        <f>IF(COUNTA($C51:$E51)=0, "", CONCATENATE("LTIC.", U51, IF(LEN($C51)&gt;0,"", CONCATENATE(".", V51, IF(LEN($D51)&gt;0,"",IF(LEN($E51)&gt;0,CONCATENATE(".",W51)))))))</f>
        <v/>
      </c>
    </row>
    <row r="52" spans="1:24">
      <c r="B52" s="35" t="str">
        <f t="shared" si="0"/>
        <v/>
      </c>
      <c r="C52" s="26"/>
      <c r="D52" s="26"/>
      <c r="E52" s="26"/>
      <c r="F52" s="28"/>
      <c r="G52" s="29"/>
      <c r="I52" s="72"/>
      <c r="J52" s="80"/>
      <c r="K52" s="81"/>
      <c r="R52" s="12">
        <f t="shared" si="4"/>
        <v>2</v>
      </c>
      <c r="S52" s="12">
        <f t="shared" si="5"/>
        <v>1</v>
      </c>
      <c r="T52" s="12">
        <f t="shared" si="6"/>
        <v>1</v>
      </c>
      <c r="U52" s="12" t="str">
        <f t="shared" si="9"/>
        <v>02</v>
      </c>
      <c r="V52" s="12" t="str">
        <f t="shared" si="9"/>
        <v>01</v>
      </c>
      <c r="W52" s="12" t="str">
        <f t="shared" si="9"/>
        <v>01</v>
      </c>
      <c r="X52" s="12" t="str">
        <f>IF(COUNTA($C52:$E52)=0, "", CONCATENATE("LTIC.", U52, IF(LEN($C52)&gt;0,"", CONCATENATE(".", V52, IF(LEN($D52)&gt;0,"",IF(LEN($E52)&gt;0,CONCATENATE(".",W52)))))))</f>
        <v/>
      </c>
    </row>
    <row r="53" spans="1:24">
      <c r="B53" s="35" t="str">
        <f t="shared" si="0"/>
        <v/>
      </c>
      <c r="C53" s="26"/>
      <c r="D53" s="26"/>
      <c r="E53" s="26"/>
      <c r="F53" s="28"/>
      <c r="G53" s="29"/>
      <c r="I53" s="72"/>
      <c r="J53" s="80"/>
      <c r="K53" s="81"/>
      <c r="R53" s="12">
        <f t="shared" si="4"/>
        <v>2</v>
      </c>
      <c r="S53" s="12">
        <f t="shared" si="5"/>
        <v>1</v>
      </c>
      <c r="T53" s="12">
        <f t="shared" si="6"/>
        <v>1</v>
      </c>
      <c r="U53" s="12" t="str">
        <f t="shared" si="9"/>
        <v>02</v>
      </c>
      <c r="V53" s="12" t="str">
        <f t="shared" si="9"/>
        <v>01</v>
      </c>
      <c r="W53" s="12" t="str">
        <f t="shared" si="9"/>
        <v>01</v>
      </c>
      <c r="X53" s="12" t="str">
        <f>IF(COUNTA($C53:$E53)=0, "", CONCATENATE("LTIC.", U53, IF(LEN($C53)&gt;0,"", CONCATENATE(".", V53, IF(LEN($D53)&gt;0,"",IF(LEN($E53)&gt;0,CONCATENATE(".",W53)))))))</f>
        <v/>
      </c>
    </row>
    <row r="54" spans="1:24" ht="15.75" thickBot="1">
      <c r="B54" s="36" t="str">
        <f t="shared" si="0"/>
        <v/>
      </c>
      <c r="C54" s="27"/>
      <c r="D54" s="27"/>
      <c r="E54" s="27"/>
      <c r="F54" s="30"/>
      <c r="G54" s="31"/>
      <c r="I54" s="73"/>
      <c r="J54" s="82"/>
      <c r="K54" s="83"/>
      <c r="R54" s="12">
        <f t="shared" si="4"/>
        <v>2</v>
      </c>
      <c r="S54" s="12">
        <f t="shared" si="5"/>
        <v>1</v>
      </c>
      <c r="T54" s="12">
        <f t="shared" si="6"/>
        <v>1</v>
      </c>
      <c r="U54" s="12" t="str">
        <f t="shared" si="9"/>
        <v>02</v>
      </c>
      <c r="V54" s="12" t="str">
        <f t="shared" si="9"/>
        <v>01</v>
      </c>
      <c r="W54" s="12" t="str">
        <f t="shared" si="9"/>
        <v>01</v>
      </c>
      <c r="X54" s="12" t="str">
        <f>IF(COUNTA($C54:$E54)=0, "", CONCATENATE("LTIC.", U54, IF(LEN($C54)&gt;0,"", CONCATENATE(".", V54, IF(LEN($D54)&gt;0,"",IF(LEN($E54)&gt;0,CONCATENATE(".",W54)))))))</f>
        <v/>
      </c>
    </row>
    <row r="55" spans="1:24">
      <c r="B55">
        <f t="shared" si="0"/>
        <v>0</v>
      </c>
      <c r="R55" s="104"/>
      <c r="S55" s="104"/>
      <c r="T55" s="104"/>
      <c r="U55" s="104"/>
      <c r="V55" s="104"/>
      <c r="W55" s="104"/>
      <c r="X55" s="104"/>
    </row>
    <row r="56" spans="1:24">
      <c r="B56">
        <f t="shared" si="0"/>
        <v>0</v>
      </c>
      <c r="R56" s="104"/>
      <c r="S56" s="104"/>
      <c r="T56" s="104"/>
      <c r="U56" s="104"/>
      <c r="V56" s="104"/>
      <c r="W56" s="104"/>
      <c r="X56" s="104"/>
    </row>
    <row r="57" spans="1:24">
      <c r="B57">
        <f t="shared" si="0"/>
        <v>0</v>
      </c>
      <c r="R57" s="104"/>
      <c r="S57" s="104"/>
      <c r="T57" s="104"/>
      <c r="U57" s="104"/>
      <c r="V57" s="104"/>
      <c r="W57" s="104"/>
      <c r="X57" s="104"/>
    </row>
    <row r="58" spans="1:24">
      <c r="B58">
        <f t="shared" si="0"/>
        <v>0</v>
      </c>
      <c r="R58" s="104"/>
      <c r="S58" s="104"/>
      <c r="T58" s="104"/>
      <c r="U58" s="104"/>
      <c r="V58" s="104"/>
      <c r="W58" s="104"/>
      <c r="X58" s="104"/>
    </row>
    <row r="59" spans="1:24">
      <c r="B59">
        <f t="shared" si="0"/>
        <v>0</v>
      </c>
      <c r="R59" s="104"/>
      <c r="S59" s="104"/>
      <c r="T59" s="104"/>
      <c r="U59" s="104"/>
      <c r="V59" s="104"/>
      <c r="W59" s="104"/>
      <c r="X59" s="104"/>
    </row>
    <row r="60" spans="1:24">
      <c r="B60">
        <f t="shared" si="0"/>
        <v>0</v>
      </c>
      <c r="R60" s="104"/>
      <c r="S60" s="104"/>
      <c r="T60" s="104"/>
      <c r="U60" s="104"/>
      <c r="V60" s="104"/>
      <c r="W60" s="104"/>
      <c r="X60" s="104"/>
    </row>
    <row r="61" spans="1:24">
      <c r="B61">
        <f t="shared" si="0"/>
        <v>0</v>
      </c>
      <c r="R61" s="104"/>
      <c r="S61" s="104"/>
      <c r="T61" s="104"/>
      <c r="U61" s="104"/>
      <c r="V61" s="104"/>
      <c r="W61" s="104"/>
      <c r="X61" s="104"/>
    </row>
    <row r="62" spans="1:24">
      <c r="B62">
        <f t="shared" si="0"/>
        <v>0</v>
      </c>
      <c r="R62" s="104"/>
      <c r="S62" s="104"/>
      <c r="T62" s="104"/>
      <c r="U62" s="104"/>
      <c r="V62" s="104"/>
      <c r="W62" s="104"/>
      <c r="X62" s="104"/>
    </row>
    <row r="63" spans="1:24">
      <c r="B63">
        <f t="shared" si="0"/>
        <v>0</v>
      </c>
      <c r="R63" s="104"/>
      <c r="S63" s="104"/>
      <c r="T63" s="104"/>
      <c r="U63" s="104"/>
      <c r="V63" s="104"/>
      <c r="W63" s="104"/>
      <c r="X63" s="104"/>
    </row>
    <row r="64" spans="1:24">
      <c r="B64">
        <f t="shared" si="0"/>
        <v>0</v>
      </c>
      <c r="R64" s="104"/>
      <c r="S64" s="104"/>
      <c r="T64" s="104"/>
      <c r="U64" s="104"/>
      <c r="V64" s="104"/>
      <c r="W64" s="104"/>
      <c r="X64" s="104"/>
    </row>
    <row r="65" spans="2:24">
      <c r="B65">
        <f t="shared" si="0"/>
        <v>0</v>
      </c>
      <c r="R65" s="104"/>
      <c r="S65" s="104"/>
      <c r="T65" s="104"/>
      <c r="U65" s="104"/>
      <c r="V65" s="104"/>
      <c r="W65" s="104"/>
      <c r="X65" s="104"/>
    </row>
    <row r="66" spans="2:24">
      <c r="B66">
        <f t="shared" si="0"/>
        <v>0</v>
      </c>
      <c r="R66" s="104"/>
      <c r="S66" s="104"/>
      <c r="T66" s="104"/>
      <c r="U66" s="104"/>
      <c r="V66" s="104"/>
      <c r="W66" s="104"/>
      <c r="X66" s="104"/>
    </row>
    <row r="67" spans="2:24">
      <c r="B67">
        <f t="shared" si="0"/>
        <v>0</v>
      </c>
      <c r="R67" s="104"/>
      <c r="S67" s="104"/>
      <c r="T67" s="104"/>
      <c r="U67" s="104"/>
      <c r="V67" s="104"/>
      <c r="W67" s="104"/>
      <c r="X67" s="104"/>
    </row>
    <row r="68" spans="2:24">
      <c r="B68">
        <f t="shared" si="0"/>
        <v>0</v>
      </c>
      <c r="R68" s="104"/>
      <c r="S68" s="104"/>
      <c r="T68" s="104"/>
      <c r="U68" s="104"/>
      <c r="V68" s="104"/>
      <c r="W68" s="104"/>
      <c r="X68" s="104"/>
    </row>
    <row r="69" spans="2:24">
      <c r="B69">
        <f t="shared" si="0"/>
        <v>0</v>
      </c>
      <c r="R69" s="104"/>
      <c r="S69" s="104"/>
      <c r="T69" s="104"/>
      <c r="U69" s="104"/>
      <c r="V69" s="104"/>
      <c r="W69" s="104"/>
      <c r="X69" s="104"/>
    </row>
    <row r="70" spans="2:24">
      <c r="B70">
        <f t="shared" si="0"/>
        <v>0</v>
      </c>
      <c r="R70" s="104"/>
      <c r="S70" s="104"/>
      <c r="T70" s="104"/>
      <c r="U70" s="104"/>
      <c r="V70" s="104"/>
      <c r="W70" s="104"/>
      <c r="X70" s="104"/>
    </row>
    <row r="71" spans="2:24">
      <c r="B71">
        <f t="shared" si="0"/>
        <v>0</v>
      </c>
      <c r="R71" s="104"/>
      <c r="S71" s="104"/>
      <c r="T71" s="104"/>
      <c r="U71" s="104"/>
      <c r="V71" s="104"/>
      <c r="W71" s="104"/>
      <c r="X71" s="104"/>
    </row>
    <row r="72" spans="2:24">
      <c r="B72">
        <f t="shared" si="0"/>
        <v>0</v>
      </c>
      <c r="R72" s="104"/>
      <c r="S72" s="104"/>
      <c r="T72" s="104"/>
      <c r="U72" s="104"/>
      <c r="V72" s="104"/>
      <c r="W72" s="104"/>
      <c r="X72" s="104"/>
    </row>
    <row r="73" spans="2:24">
      <c r="B73">
        <f t="shared" si="0"/>
        <v>0</v>
      </c>
      <c r="R73" s="104"/>
      <c r="S73" s="104"/>
      <c r="T73" s="104"/>
      <c r="U73" s="104"/>
      <c r="V73" s="104"/>
      <c r="W73" s="104"/>
      <c r="X73" s="104"/>
    </row>
    <row r="74" spans="2:24">
      <c r="B74">
        <f t="shared" si="0"/>
        <v>0</v>
      </c>
      <c r="R74" s="104"/>
      <c r="S74" s="104"/>
      <c r="T74" s="104"/>
      <c r="U74" s="104"/>
      <c r="V74" s="104"/>
      <c r="W74" s="104"/>
      <c r="X74" s="104"/>
    </row>
    <row r="75" spans="2:24">
      <c r="B75">
        <f t="shared" si="0"/>
        <v>0</v>
      </c>
      <c r="R75" s="104"/>
      <c r="S75" s="104"/>
      <c r="T75" s="104"/>
      <c r="U75" s="104"/>
      <c r="V75" s="104"/>
      <c r="W75" s="104"/>
      <c r="X75" s="104"/>
    </row>
    <row r="76" spans="2:24">
      <c r="B76">
        <f t="shared" si="0"/>
        <v>0</v>
      </c>
      <c r="R76" s="104"/>
      <c r="S76" s="104"/>
      <c r="T76" s="104"/>
      <c r="U76" s="104"/>
      <c r="V76" s="104"/>
      <c r="W76" s="104"/>
      <c r="X76" s="104"/>
    </row>
    <row r="77" spans="2:24">
      <c r="B77">
        <f t="shared" si="0"/>
        <v>0</v>
      </c>
      <c r="R77" s="104"/>
      <c r="S77" s="104"/>
      <c r="T77" s="104"/>
      <c r="U77" s="104"/>
      <c r="V77" s="104"/>
      <c r="W77" s="104"/>
      <c r="X77" s="104"/>
    </row>
    <row r="78" spans="2:24">
      <c r="B78">
        <f t="shared" si="0"/>
        <v>0</v>
      </c>
      <c r="R78" s="104"/>
      <c r="S78" s="104"/>
      <c r="T78" s="104"/>
      <c r="U78" s="104"/>
      <c r="V78" s="104"/>
      <c r="W78" s="104"/>
      <c r="X78" s="104"/>
    </row>
    <row r="79" spans="2:24">
      <c r="B79">
        <f t="shared" si="0"/>
        <v>0</v>
      </c>
      <c r="R79" s="104"/>
      <c r="S79" s="104"/>
      <c r="T79" s="104"/>
      <c r="U79" s="104"/>
      <c r="V79" s="104"/>
      <c r="W79" s="104"/>
      <c r="X79" s="104"/>
    </row>
    <row r="80" spans="2:24">
      <c r="B80">
        <f t="shared" si="0"/>
        <v>0</v>
      </c>
      <c r="R80" s="104"/>
      <c r="S80" s="104"/>
      <c r="T80" s="104"/>
      <c r="U80" s="104"/>
      <c r="V80" s="104"/>
      <c r="W80" s="104"/>
      <c r="X80" s="104"/>
    </row>
    <row r="81" spans="2:24">
      <c r="B81">
        <f t="shared" si="0"/>
        <v>0</v>
      </c>
      <c r="R81" s="104"/>
      <c r="S81" s="104"/>
      <c r="T81" s="104"/>
      <c r="U81" s="104"/>
      <c r="V81" s="104"/>
      <c r="W81" s="104"/>
      <c r="X81" s="104"/>
    </row>
    <row r="82" spans="2:24">
      <c r="B82">
        <f t="shared" si="0"/>
        <v>0</v>
      </c>
      <c r="R82" s="104"/>
      <c r="S82" s="104"/>
      <c r="T82" s="104"/>
      <c r="U82" s="104"/>
      <c r="V82" s="104"/>
      <c r="W82" s="104"/>
      <c r="X82" s="104"/>
    </row>
    <row r="83" spans="2:24">
      <c r="B83">
        <f t="shared" si="0"/>
        <v>0</v>
      </c>
      <c r="R83" s="104"/>
      <c r="S83" s="104"/>
      <c r="T83" s="104"/>
      <c r="U83" s="104"/>
      <c r="V83" s="104"/>
      <c r="W83" s="104"/>
      <c r="X83" s="104"/>
    </row>
    <row r="84" spans="2:24">
      <c r="B84">
        <f t="shared" si="0"/>
        <v>0</v>
      </c>
      <c r="R84" s="104"/>
      <c r="S84" s="104"/>
      <c r="T84" s="104"/>
      <c r="U84" s="104"/>
      <c r="V84" s="104"/>
      <c r="W84" s="104"/>
      <c r="X84" s="104"/>
    </row>
    <row r="85" spans="2:24">
      <c r="B85">
        <f t="shared" si="0"/>
        <v>0</v>
      </c>
      <c r="R85" s="104"/>
      <c r="S85" s="104"/>
      <c r="T85" s="104"/>
      <c r="U85" s="104"/>
      <c r="V85" s="104"/>
      <c r="W85" s="104"/>
      <c r="X85" s="104"/>
    </row>
    <row r="86" spans="2:24">
      <c r="B86">
        <f t="shared" si="0"/>
        <v>0</v>
      </c>
      <c r="R86" s="104"/>
      <c r="S86" s="104"/>
      <c r="T86" s="104"/>
      <c r="U86" s="104"/>
      <c r="V86" s="104"/>
      <c r="W86" s="104"/>
      <c r="X86" s="104"/>
    </row>
    <row r="87" spans="2:24">
      <c r="B87">
        <f t="shared" si="0"/>
        <v>0</v>
      </c>
      <c r="R87" s="104"/>
      <c r="S87" s="104"/>
      <c r="T87" s="104"/>
      <c r="U87" s="104"/>
      <c r="V87" s="104"/>
      <c r="W87" s="104"/>
      <c r="X87" s="104"/>
    </row>
    <row r="88" spans="2:24">
      <c r="B88">
        <f t="shared" si="0"/>
        <v>0</v>
      </c>
      <c r="R88" s="104"/>
      <c r="S88" s="104"/>
      <c r="T88" s="104"/>
      <c r="U88" s="104"/>
      <c r="V88" s="104"/>
      <c r="W88" s="104"/>
      <c r="X88" s="104"/>
    </row>
    <row r="89" spans="2:24">
      <c r="B89">
        <f t="shared" ref="B89:B152" si="10">X89</f>
        <v>0</v>
      </c>
      <c r="R89" s="104"/>
      <c r="S89" s="104"/>
      <c r="T89" s="104"/>
      <c r="U89" s="104"/>
      <c r="V89" s="104"/>
      <c r="W89" s="104"/>
      <c r="X89" s="104"/>
    </row>
    <row r="90" spans="2:24">
      <c r="B90">
        <f t="shared" si="10"/>
        <v>0</v>
      </c>
      <c r="R90" s="104"/>
      <c r="S90" s="104"/>
      <c r="T90" s="104"/>
      <c r="U90" s="104"/>
      <c r="V90" s="104"/>
      <c r="W90" s="104"/>
      <c r="X90" s="104"/>
    </row>
    <row r="91" spans="2:24">
      <c r="B91">
        <f t="shared" si="10"/>
        <v>0</v>
      </c>
      <c r="R91" s="104"/>
      <c r="S91" s="104"/>
      <c r="T91" s="104"/>
      <c r="U91" s="104"/>
      <c r="V91" s="104"/>
      <c r="W91" s="104"/>
      <c r="X91" s="104"/>
    </row>
    <row r="92" spans="2:24">
      <c r="B92">
        <f t="shared" si="10"/>
        <v>0</v>
      </c>
      <c r="R92" s="104"/>
      <c r="S92" s="104"/>
      <c r="T92" s="104"/>
      <c r="U92" s="104"/>
      <c r="V92" s="104"/>
      <c r="W92" s="104"/>
      <c r="X92" s="104"/>
    </row>
    <row r="93" spans="2:24">
      <c r="B93">
        <f t="shared" si="10"/>
        <v>0</v>
      </c>
      <c r="R93" s="104"/>
      <c r="S93" s="104"/>
      <c r="T93" s="104"/>
      <c r="U93" s="104"/>
      <c r="V93" s="104"/>
      <c r="W93" s="104"/>
      <c r="X93" s="104"/>
    </row>
    <row r="94" spans="2:24">
      <c r="B94">
        <f t="shared" si="10"/>
        <v>0</v>
      </c>
      <c r="R94" s="104"/>
      <c r="S94" s="104"/>
      <c r="T94" s="104"/>
      <c r="U94" s="104"/>
      <c r="V94" s="104"/>
      <c r="W94" s="104"/>
      <c r="X94" s="104"/>
    </row>
    <row r="95" spans="2:24">
      <c r="B95">
        <f t="shared" si="10"/>
        <v>0</v>
      </c>
      <c r="R95" s="104"/>
      <c r="S95" s="104"/>
      <c r="T95" s="104"/>
      <c r="U95" s="104"/>
      <c r="V95" s="104"/>
      <c r="W95" s="104"/>
      <c r="X95" s="104"/>
    </row>
    <row r="96" spans="2:24">
      <c r="B96">
        <f t="shared" si="10"/>
        <v>0</v>
      </c>
      <c r="R96" s="104"/>
      <c r="S96" s="104"/>
      <c r="T96" s="104"/>
      <c r="U96" s="104"/>
      <c r="V96" s="104"/>
      <c r="W96" s="104"/>
      <c r="X96" s="104"/>
    </row>
    <row r="97" spans="2:24">
      <c r="B97">
        <f t="shared" si="10"/>
        <v>0</v>
      </c>
      <c r="R97" s="104"/>
      <c r="S97" s="104"/>
      <c r="T97" s="104"/>
      <c r="U97" s="104"/>
      <c r="V97" s="104"/>
      <c r="W97" s="104"/>
      <c r="X97" s="104"/>
    </row>
    <row r="98" spans="2:24">
      <c r="B98">
        <f t="shared" si="10"/>
        <v>0</v>
      </c>
      <c r="R98" s="104"/>
      <c r="S98" s="104"/>
      <c r="T98" s="104"/>
      <c r="U98" s="104"/>
      <c r="V98" s="104"/>
      <c r="W98" s="104"/>
      <c r="X98" s="104"/>
    </row>
    <row r="99" spans="2:24">
      <c r="B99">
        <f t="shared" si="10"/>
        <v>0</v>
      </c>
      <c r="R99" s="104"/>
      <c r="S99" s="104"/>
      <c r="T99" s="104"/>
      <c r="U99" s="104"/>
      <c r="V99" s="104"/>
      <c r="W99" s="104"/>
      <c r="X99" s="104"/>
    </row>
    <row r="100" spans="2:24">
      <c r="B100">
        <f t="shared" si="10"/>
        <v>0</v>
      </c>
      <c r="R100" s="104"/>
      <c r="S100" s="104"/>
      <c r="T100" s="104"/>
      <c r="U100" s="104"/>
      <c r="V100" s="104"/>
      <c r="W100" s="104"/>
      <c r="X100" s="104"/>
    </row>
    <row r="101" spans="2:24">
      <c r="B101">
        <f t="shared" si="10"/>
        <v>0</v>
      </c>
      <c r="R101" s="104"/>
      <c r="S101" s="104"/>
      <c r="T101" s="104"/>
      <c r="U101" s="104"/>
      <c r="V101" s="104"/>
      <c r="W101" s="104"/>
      <c r="X101" s="104"/>
    </row>
    <row r="102" spans="2:24">
      <c r="B102">
        <f t="shared" si="10"/>
        <v>0</v>
      </c>
      <c r="R102" s="104"/>
      <c r="S102" s="104"/>
      <c r="T102" s="104"/>
      <c r="U102" s="104"/>
      <c r="V102" s="104"/>
      <c r="W102" s="104"/>
      <c r="X102" s="104"/>
    </row>
    <row r="103" spans="2:24">
      <c r="B103">
        <f t="shared" si="10"/>
        <v>0</v>
      </c>
      <c r="R103" s="104"/>
      <c r="S103" s="104"/>
      <c r="T103" s="104"/>
      <c r="U103" s="104"/>
      <c r="V103" s="104"/>
      <c r="W103" s="104"/>
      <c r="X103" s="104"/>
    </row>
    <row r="104" spans="2:24">
      <c r="B104">
        <f t="shared" si="10"/>
        <v>0</v>
      </c>
      <c r="R104" s="104"/>
      <c r="S104" s="104"/>
      <c r="T104" s="104"/>
      <c r="U104" s="104"/>
      <c r="V104" s="104"/>
      <c r="W104" s="104"/>
      <c r="X104" s="104"/>
    </row>
    <row r="105" spans="2:24">
      <c r="B105">
        <f t="shared" si="10"/>
        <v>0</v>
      </c>
      <c r="R105" s="104"/>
      <c r="S105" s="104"/>
      <c r="T105" s="104"/>
      <c r="U105" s="104"/>
      <c r="V105" s="104"/>
      <c r="W105" s="104"/>
      <c r="X105" s="104"/>
    </row>
    <row r="106" spans="2:24">
      <c r="B106">
        <f t="shared" si="10"/>
        <v>0</v>
      </c>
      <c r="R106" s="104"/>
      <c r="S106" s="104"/>
      <c r="T106" s="104"/>
      <c r="U106" s="104"/>
      <c r="V106" s="104"/>
      <c r="W106" s="104"/>
      <c r="X106" s="104"/>
    </row>
    <row r="107" spans="2:24">
      <c r="B107">
        <f t="shared" si="10"/>
        <v>0</v>
      </c>
      <c r="R107" s="104"/>
      <c r="S107" s="104"/>
      <c r="T107" s="104"/>
      <c r="U107" s="104"/>
      <c r="V107" s="104"/>
      <c r="W107" s="104"/>
      <c r="X107" s="104"/>
    </row>
    <row r="108" spans="2:24">
      <c r="B108">
        <f t="shared" si="10"/>
        <v>0</v>
      </c>
      <c r="R108" s="104"/>
      <c r="S108" s="104"/>
      <c r="T108" s="104"/>
      <c r="U108" s="104"/>
      <c r="V108" s="104"/>
      <c r="W108" s="104"/>
      <c r="X108" s="104"/>
    </row>
    <row r="109" spans="2:24">
      <c r="B109">
        <f t="shared" si="10"/>
        <v>0</v>
      </c>
      <c r="R109" s="104"/>
      <c r="S109" s="104"/>
      <c r="T109" s="104"/>
      <c r="U109" s="104"/>
      <c r="V109" s="104"/>
      <c r="W109" s="104"/>
      <c r="X109" s="104"/>
    </row>
    <row r="110" spans="2:24">
      <c r="B110">
        <f t="shared" si="10"/>
        <v>0</v>
      </c>
      <c r="R110" s="104"/>
      <c r="S110" s="104"/>
      <c r="T110" s="104"/>
      <c r="U110" s="104"/>
      <c r="V110" s="104"/>
      <c r="W110" s="104"/>
      <c r="X110" s="104"/>
    </row>
    <row r="111" spans="2:24">
      <c r="B111">
        <f t="shared" si="10"/>
        <v>0</v>
      </c>
      <c r="R111" s="104"/>
      <c r="S111" s="104"/>
      <c r="T111" s="104"/>
      <c r="U111" s="104"/>
      <c r="V111" s="104"/>
      <c r="W111" s="104"/>
      <c r="X111" s="104"/>
    </row>
    <row r="112" spans="2:24">
      <c r="B112">
        <f t="shared" si="10"/>
        <v>0</v>
      </c>
      <c r="R112" s="104"/>
      <c r="S112" s="104"/>
      <c r="T112" s="104"/>
      <c r="U112" s="104"/>
      <c r="V112" s="104"/>
      <c r="W112" s="104"/>
      <c r="X112" s="104"/>
    </row>
    <row r="113" spans="2:24">
      <c r="B113">
        <f t="shared" si="10"/>
        <v>0</v>
      </c>
      <c r="R113" s="104"/>
      <c r="S113" s="104"/>
      <c r="T113" s="104"/>
      <c r="U113" s="104"/>
      <c r="V113" s="104"/>
      <c r="W113" s="104"/>
      <c r="X113" s="104"/>
    </row>
    <row r="114" spans="2:24">
      <c r="B114">
        <f t="shared" si="10"/>
        <v>0</v>
      </c>
      <c r="R114" s="104"/>
      <c r="S114" s="104"/>
      <c r="T114" s="104"/>
      <c r="U114" s="104"/>
      <c r="V114" s="104"/>
      <c r="W114" s="104"/>
      <c r="X114" s="104"/>
    </row>
    <row r="115" spans="2:24">
      <c r="B115">
        <f t="shared" si="10"/>
        <v>0</v>
      </c>
      <c r="R115" s="104"/>
      <c r="S115" s="104"/>
      <c r="T115" s="104"/>
      <c r="U115" s="104"/>
      <c r="V115" s="104"/>
      <c r="W115" s="104"/>
      <c r="X115" s="104"/>
    </row>
    <row r="116" spans="2:24">
      <c r="B116">
        <f t="shared" si="10"/>
        <v>0</v>
      </c>
      <c r="R116" s="104"/>
      <c r="S116" s="104"/>
      <c r="T116" s="104"/>
      <c r="U116" s="104"/>
      <c r="V116" s="104"/>
      <c r="W116" s="104"/>
      <c r="X116" s="104"/>
    </row>
    <row r="117" spans="2:24">
      <c r="B117">
        <f t="shared" si="10"/>
        <v>0</v>
      </c>
      <c r="R117" s="104"/>
      <c r="S117" s="104"/>
      <c r="T117" s="104"/>
      <c r="U117" s="104"/>
      <c r="V117" s="104"/>
      <c r="W117" s="104"/>
      <c r="X117" s="104"/>
    </row>
    <row r="118" spans="2:24">
      <c r="B118">
        <f t="shared" si="10"/>
        <v>0</v>
      </c>
      <c r="R118" s="104"/>
      <c r="S118" s="104"/>
      <c r="T118" s="104"/>
      <c r="U118" s="104"/>
      <c r="V118" s="104"/>
      <c r="W118" s="104"/>
      <c r="X118" s="104"/>
    </row>
    <row r="119" spans="2:24">
      <c r="B119">
        <f t="shared" si="10"/>
        <v>0</v>
      </c>
      <c r="R119" s="104"/>
      <c r="S119" s="104"/>
      <c r="T119" s="104"/>
      <c r="U119" s="104"/>
      <c r="V119" s="104"/>
      <c r="W119" s="104"/>
      <c r="X119" s="104"/>
    </row>
    <row r="120" spans="2:24">
      <c r="B120">
        <f t="shared" si="10"/>
        <v>0</v>
      </c>
      <c r="R120" s="104"/>
      <c r="S120" s="104"/>
      <c r="T120" s="104"/>
      <c r="U120" s="104"/>
      <c r="V120" s="104"/>
      <c r="W120" s="104"/>
      <c r="X120" s="104"/>
    </row>
    <row r="121" spans="2:24">
      <c r="B121">
        <f t="shared" si="10"/>
        <v>0</v>
      </c>
      <c r="R121" s="104"/>
      <c r="S121" s="104"/>
      <c r="T121" s="104"/>
      <c r="U121" s="104"/>
      <c r="V121" s="104"/>
      <c r="W121" s="104"/>
      <c r="X121" s="104"/>
    </row>
    <row r="122" spans="2:24">
      <c r="B122">
        <f t="shared" si="10"/>
        <v>0</v>
      </c>
      <c r="R122" s="104"/>
      <c r="S122" s="104"/>
      <c r="T122" s="104"/>
      <c r="U122" s="104"/>
      <c r="V122" s="104"/>
      <c r="W122" s="104"/>
      <c r="X122" s="104"/>
    </row>
    <row r="123" spans="2:24">
      <c r="B123">
        <f t="shared" si="10"/>
        <v>0</v>
      </c>
      <c r="R123" s="104"/>
      <c r="S123" s="104"/>
      <c r="T123" s="104"/>
      <c r="U123" s="104"/>
      <c r="V123" s="104"/>
      <c r="W123" s="104"/>
      <c r="X123" s="104"/>
    </row>
    <row r="124" spans="2:24">
      <c r="B124">
        <f t="shared" si="10"/>
        <v>0</v>
      </c>
      <c r="R124" s="104"/>
      <c r="S124" s="104"/>
      <c r="T124" s="104"/>
      <c r="U124" s="104"/>
      <c r="V124" s="104"/>
      <c r="W124" s="104"/>
      <c r="X124" s="104"/>
    </row>
    <row r="125" spans="2:24">
      <c r="B125">
        <f t="shared" si="10"/>
        <v>0</v>
      </c>
      <c r="R125" s="104"/>
      <c r="S125" s="104"/>
      <c r="T125" s="104"/>
      <c r="U125" s="104"/>
      <c r="V125" s="104"/>
      <c r="W125" s="104"/>
      <c r="X125" s="104"/>
    </row>
    <row r="126" spans="2:24">
      <c r="B126">
        <f t="shared" si="10"/>
        <v>0</v>
      </c>
      <c r="R126" s="104"/>
      <c r="S126" s="104"/>
      <c r="T126" s="104"/>
      <c r="U126" s="104"/>
      <c r="V126" s="104"/>
      <c r="W126" s="104"/>
      <c r="X126" s="104"/>
    </row>
    <row r="127" spans="2:24">
      <c r="B127">
        <f t="shared" si="10"/>
        <v>0</v>
      </c>
      <c r="R127" s="104"/>
      <c r="S127" s="104"/>
      <c r="T127" s="104"/>
      <c r="U127" s="104"/>
      <c r="V127" s="104"/>
      <c r="W127" s="104"/>
      <c r="X127" s="104"/>
    </row>
    <row r="128" spans="2:24">
      <c r="B128">
        <f t="shared" si="10"/>
        <v>0</v>
      </c>
      <c r="R128" s="104"/>
      <c r="S128" s="104"/>
      <c r="T128" s="104"/>
      <c r="U128" s="104"/>
      <c r="V128" s="104"/>
      <c r="W128" s="104"/>
      <c r="X128" s="104"/>
    </row>
    <row r="129" spans="2:24">
      <c r="B129">
        <f t="shared" si="10"/>
        <v>0</v>
      </c>
      <c r="R129" s="104"/>
      <c r="S129" s="104"/>
      <c r="T129" s="104"/>
      <c r="U129" s="104"/>
      <c r="V129" s="104"/>
      <c r="W129" s="104"/>
      <c r="X129" s="104"/>
    </row>
    <row r="130" spans="2:24">
      <c r="B130">
        <f t="shared" si="10"/>
        <v>0</v>
      </c>
      <c r="R130" s="104"/>
      <c r="S130" s="104"/>
      <c r="T130" s="104"/>
      <c r="U130" s="104"/>
      <c r="V130" s="104"/>
      <c r="W130" s="104"/>
      <c r="X130" s="104"/>
    </row>
    <row r="131" spans="2:24">
      <c r="B131">
        <f t="shared" si="10"/>
        <v>0</v>
      </c>
      <c r="R131" s="104"/>
      <c r="S131" s="104"/>
      <c r="T131" s="104"/>
      <c r="U131" s="104"/>
      <c r="V131" s="104"/>
      <c r="W131" s="104"/>
      <c r="X131" s="104"/>
    </row>
    <row r="132" spans="2:24">
      <c r="B132">
        <f t="shared" si="10"/>
        <v>0</v>
      </c>
      <c r="R132" s="104"/>
      <c r="S132" s="104"/>
      <c r="T132" s="104"/>
      <c r="U132" s="104"/>
      <c r="V132" s="104"/>
      <c r="W132" s="104"/>
      <c r="X132" s="104"/>
    </row>
    <row r="133" spans="2:24">
      <c r="B133">
        <f t="shared" si="10"/>
        <v>0</v>
      </c>
      <c r="R133" s="104"/>
      <c r="S133" s="104"/>
      <c r="T133" s="104"/>
      <c r="U133" s="104"/>
      <c r="V133" s="104"/>
      <c r="W133" s="104"/>
      <c r="X133" s="104"/>
    </row>
    <row r="134" spans="2:24">
      <c r="B134">
        <f t="shared" si="10"/>
        <v>0</v>
      </c>
      <c r="R134" s="104"/>
      <c r="S134" s="104"/>
      <c r="T134" s="104"/>
      <c r="U134" s="104"/>
      <c r="V134" s="104"/>
      <c r="W134" s="104"/>
      <c r="X134" s="104"/>
    </row>
    <row r="135" spans="2:24">
      <c r="B135">
        <f t="shared" si="10"/>
        <v>0</v>
      </c>
      <c r="R135" s="104"/>
      <c r="S135" s="104"/>
      <c r="T135" s="104"/>
      <c r="U135" s="104"/>
      <c r="V135" s="104"/>
      <c r="W135" s="104"/>
      <c r="X135" s="104"/>
    </row>
    <row r="136" spans="2:24">
      <c r="B136">
        <f t="shared" si="10"/>
        <v>0</v>
      </c>
      <c r="R136" s="104"/>
      <c r="S136" s="104"/>
      <c r="T136" s="104"/>
      <c r="U136" s="104"/>
      <c r="V136" s="104"/>
      <c r="W136" s="104"/>
      <c r="X136" s="104"/>
    </row>
    <row r="137" spans="2:24">
      <c r="B137">
        <f t="shared" si="10"/>
        <v>0</v>
      </c>
      <c r="R137" s="104"/>
      <c r="S137" s="104"/>
      <c r="T137" s="104"/>
      <c r="U137" s="104"/>
      <c r="V137" s="104"/>
      <c r="W137" s="104"/>
      <c r="X137" s="104"/>
    </row>
    <row r="138" spans="2:24">
      <c r="B138">
        <f t="shared" si="10"/>
        <v>0</v>
      </c>
      <c r="R138" s="104"/>
      <c r="S138" s="104"/>
      <c r="T138" s="104"/>
      <c r="U138" s="104"/>
      <c r="V138" s="104"/>
      <c r="W138" s="104"/>
      <c r="X138" s="104"/>
    </row>
    <row r="139" spans="2:24">
      <c r="B139">
        <f t="shared" si="10"/>
        <v>0</v>
      </c>
      <c r="R139" s="104"/>
      <c r="S139" s="104"/>
      <c r="T139" s="104"/>
      <c r="U139" s="104"/>
      <c r="V139" s="104"/>
      <c r="W139" s="104"/>
      <c r="X139" s="104"/>
    </row>
    <row r="140" spans="2:24">
      <c r="B140">
        <f t="shared" si="10"/>
        <v>0</v>
      </c>
      <c r="R140" s="104"/>
      <c r="S140" s="104"/>
      <c r="T140" s="104"/>
      <c r="U140" s="104"/>
      <c r="V140" s="104"/>
      <c r="W140" s="104"/>
      <c r="X140" s="104"/>
    </row>
    <row r="141" spans="2:24">
      <c r="B141">
        <f t="shared" si="10"/>
        <v>0</v>
      </c>
      <c r="R141" s="104"/>
      <c r="S141" s="104"/>
      <c r="T141" s="104"/>
      <c r="U141" s="104"/>
      <c r="V141" s="104"/>
      <c r="W141" s="104"/>
      <c r="X141" s="104"/>
    </row>
    <row r="142" spans="2:24">
      <c r="B142">
        <f t="shared" si="10"/>
        <v>0</v>
      </c>
      <c r="R142" s="104"/>
      <c r="S142" s="104"/>
      <c r="T142" s="104"/>
      <c r="U142" s="104"/>
      <c r="V142" s="104"/>
      <c r="W142" s="104"/>
      <c r="X142" s="104"/>
    </row>
    <row r="143" spans="2:24">
      <c r="B143">
        <f t="shared" si="10"/>
        <v>0</v>
      </c>
      <c r="R143" s="104"/>
      <c r="S143" s="104"/>
      <c r="T143" s="104"/>
      <c r="U143" s="104"/>
      <c r="V143" s="104"/>
      <c r="W143" s="104"/>
      <c r="X143" s="104"/>
    </row>
    <row r="144" spans="2:24">
      <c r="B144">
        <f t="shared" si="10"/>
        <v>0</v>
      </c>
      <c r="R144" s="104"/>
      <c r="S144" s="104"/>
      <c r="T144" s="104"/>
      <c r="U144" s="104"/>
      <c r="V144" s="104"/>
      <c r="W144" s="104"/>
      <c r="X144" s="104"/>
    </row>
    <row r="145" spans="2:24">
      <c r="B145">
        <f t="shared" si="10"/>
        <v>0</v>
      </c>
      <c r="R145" s="104"/>
      <c r="S145" s="104"/>
      <c r="T145" s="104"/>
      <c r="U145" s="104"/>
      <c r="V145" s="104"/>
      <c r="W145" s="104"/>
      <c r="X145" s="104"/>
    </row>
    <row r="146" spans="2:24">
      <c r="B146">
        <f t="shared" si="10"/>
        <v>0</v>
      </c>
      <c r="R146" s="104"/>
      <c r="S146" s="104"/>
      <c r="T146" s="104"/>
      <c r="U146" s="104"/>
      <c r="V146" s="104"/>
      <c r="W146" s="104"/>
      <c r="X146" s="104"/>
    </row>
    <row r="147" spans="2:24">
      <c r="B147">
        <f t="shared" si="10"/>
        <v>0</v>
      </c>
      <c r="R147" s="104"/>
      <c r="S147" s="104"/>
      <c r="T147" s="104"/>
      <c r="U147" s="104"/>
      <c r="V147" s="104"/>
      <c r="W147" s="104"/>
      <c r="X147" s="104"/>
    </row>
    <row r="148" spans="2:24">
      <c r="B148">
        <f t="shared" si="10"/>
        <v>0</v>
      </c>
      <c r="R148" s="104"/>
      <c r="S148" s="104"/>
      <c r="T148" s="104"/>
      <c r="U148" s="104"/>
      <c r="V148" s="104"/>
      <c r="W148" s="104"/>
      <c r="X148" s="104"/>
    </row>
    <row r="149" spans="2:24">
      <c r="B149">
        <f t="shared" si="10"/>
        <v>0</v>
      </c>
      <c r="R149" s="104"/>
      <c r="S149" s="104"/>
      <c r="T149" s="104"/>
      <c r="U149" s="104"/>
      <c r="V149" s="104"/>
      <c r="W149" s="104"/>
      <c r="X149" s="104"/>
    </row>
    <row r="150" spans="2:24">
      <c r="B150">
        <f t="shared" si="10"/>
        <v>0</v>
      </c>
      <c r="R150" s="104"/>
      <c r="S150" s="104"/>
      <c r="T150" s="104"/>
      <c r="U150" s="104"/>
      <c r="V150" s="104"/>
      <c r="W150" s="104"/>
      <c r="X150" s="104"/>
    </row>
    <row r="151" spans="2:24">
      <c r="B151">
        <f t="shared" si="10"/>
        <v>0</v>
      </c>
      <c r="R151" s="104"/>
      <c r="S151" s="104"/>
      <c r="T151" s="104"/>
      <c r="U151" s="104"/>
      <c r="V151" s="104"/>
      <c r="W151" s="104"/>
      <c r="X151" s="104"/>
    </row>
    <row r="152" spans="2:24">
      <c r="B152">
        <f t="shared" si="10"/>
        <v>0</v>
      </c>
      <c r="R152" s="104"/>
      <c r="S152" s="104"/>
      <c r="T152" s="104"/>
      <c r="U152" s="104"/>
      <c r="V152" s="104"/>
      <c r="W152" s="104"/>
      <c r="X152" s="104"/>
    </row>
    <row r="153" spans="2:24">
      <c r="B153">
        <f t="shared" ref="B153:B204" si="11">X153</f>
        <v>0</v>
      </c>
      <c r="R153" s="104"/>
      <c r="S153" s="104"/>
      <c r="T153" s="104"/>
      <c r="U153" s="104"/>
      <c r="V153" s="104"/>
      <c r="W153" s="104"/>
      <c r="X153" s="104"/>
    </row>
    <row r="154" spans="2:24">
      <c r="B154">
        <f t="shared" si="11"/>
        <v>0</v>
      </c>
      <c r="R154" s="104"/>
      <c r="S154" s="104"/>
      <c r="T154" s="104"/>
      <c r="U154" s="104"/>
      <c r="V154" s="104"/>
      <c r="W154" s="104"/>
      <c r="X154" s="104"/>
    </row>
    <row r="155" spans="2:24">
      <c r="B155">
        <f t="shared" si="11"/>
        <v>0</v>
      </c>
      <c r="R155" s="104"/>
      <c r="S155" s="104"/>
      <c r="T155" s="104"/>
      <c r="U155" s="104"/>
      <c r="V155" s="104"/>
      <c r="W155" s="104"/>
      <c r="X155" s="104"/>
    </row>
    <row r="156" spans="2:24">
      <c r="B156">
        <f t="shared" si="11"/>
        <v>0</v>
      </c>
      <c r="R156" s="104"/>
      <c r="S156" s="104"/>
      <c r="T156" s="104"/>
      <c r="U156" s="104"/>
      <c r="V156" s="104"/>
      <c r="W156" s="104"/>
      <c r="X156" s="104"/>
    </row>
    <row r="157" spans="2:24">
      <c r="B157">
        <f t="shared" si="11"/>
        <v>0</v>
      </c>
      <c r="R157" s="104"/>
      <c r="S157" s="104"/>
      <c r="T157" s="104"/>
      <c r="U157" s="104"/>
      <c r="V157" s="104"/>
      <c r="W157" s="104"/>
      <c r="X157" s="104"/>
    </row>
    <row r="158" spans="2:24">
      <c r="B158">
        <f t="shared" si="11"/>
        <v>0</v>
      </c>
      <c r="R158" s="104"/>
      <c r="S158" s="104"/>
      <c r="T158" s="104"/>
      <c r="U158" s="104"/>
      <c r="V158" s="104"/>
      <c r="W158" s="104"/>
      <c r="X158" s="104"/>
    </row>
    <row r="159" spans="2:24">
      <c r="B159">
        <f t="shared" si="11"/>
        <v>0</v>
      </c>
      <c r="R159" s="104"/>
      <c r="S159" s="104"/>
      <c r="T159" s="104"/>
      <c r="U159" s="104"/>
      <c r="V159" s="104"/>
      <c r="W159" s="104"/>
      <c r="X159" s="104"/>
    </row>
    <row r="160" spans="2:24">
      <c r="B160">
        <f t="shared" si="11"/>
        <v>0</v>
      </c>
      <c r="R160" s="104"/>
      <c r="S160" s="104"/>
      <c r="T160" s="104"/>
      <c r="U160" s="104"/>
      <c r="V160" s="104"/>
      <c r="W160" s="104"/>
      <c r="X160" s="104"/>
    </row>
    <row r="161" spans="2:24">
      <c r="B161">
        <f t="shared" si="11"/>
        <v>0</v>
      </c>
      <c r="R161" s="104"/>
      <c r="S161" s="104"/>
      <c r="T161" s="104"/>
      <c r="U161" s="104"/>
      <c r="V161" s="104"/>
      <c r="W161" s="104"/>
      <c r="X161" s="104"/>
    </row>
    <row r="162" spans="2:24">
      <c r="B162">
        <f t="shared" si="11"/>
        <v>0</v>
      </c>
      <c r="R162" s="104"/>
      <c r="S162" s="104"/>
      <c r="T162" s="104"/>
      <c r="U162" s="104"/>
      <c r="V162" s="104"/>
      <c r="W162" s="104"/>
      <c r="X162" s="104"/>
    </row>
    <row r="163" spans="2:24">
      <c r="B163">
        <f t="shared" si="11"/>
        <v>0</v>
      </c>
      <c r="R163" s="104"/>
      <c r="S163" s="104"/>
      <c r="T163" s="104"/>
      <c r="U163" s="104"/>
      <c r="V163" s="104"/>
      <c r="W163" s="104"/>
      <c r="X163" s="104"/>
    </row>
    <row r="164" spans="2:24">
      <c r="B164">
        <f t="shared" si="11"/>
        <v>0</v>
      </c>
      <c r="R164" s="104"/>
      <c r="S164" s="104"/>
      <c r="T164" s="104"/>
      <c r="U164" s="104"/>
      <c r="V164" s="104"/>
      <c r="W164" s="104"/>
      <c r="X164" s="104"/>
    </row>
    <row r="165" spans="2:24">
      <c r="B165">
        <f t="shared" si="11"/>
        <v>0</v>
      </c>
      <c r="R165" s="104"/>
      <c r="S165" s="104"/>
      <c r="T165" s="104"/>
      <c r="U165" s="104"/>
      <c r="V165" s="104"/>
      <c r="W165" s="104"/>
      <c r="X165" s="104"/>
    </row>
    <row r="166" spans="2:24">
      <c r="B166">
        <f t="shared" si="11"/>
        <v>0</v>
      </c>
      <c r="R166" s="104"/>
      <c r="S166" s="104"/>
      <c r="T166" s="104"/>
      <c r="U166" s="104"/>
      <c r="V166" s="104"/>
      <c r="W166" s="104"/>
      <c r="X166" s="104"/>
    </row>
    <row r="167" spans="2:24">
      <c r="B167">
        <f t="shared" si="11"/>
        <v>0</v>
      </c>
      <c r="R167" s="104"/>
      <c r="S167" s="104"/>
      <c r="T167" s="104"/>
      <c r="U167" s="104"/>
      <c r="V167" s="104"/>
      <c r="W167" s="104"/>
      <c r="X167" s="104"/>
    </row>
    <row r="168" spans="2:24">
      <c r="B168">
        <f t="shared" si="11"/>
        <v>0</v>
      </c>
      <c r="R168" s="104"/>
      <c r="S168" s="104"/>
      <c r="T168" s="104"/>
      <c r="U168" s="104"/>
      <c r="V168" s="104"/>
      <c r="W168" s="104"/>
      <c r="X168" s="104"/>
    </row>
    <row r="169" spans="2:24">
      <c r="B169">
        <f t="shared" si="11"/>
        <v>0</v>
      </c>
      <c r="R169" s="104"/>
      <c r="S169" s="104"/>
      <c r="T169" s="104"/>
      <c r="U169" s="104"/>
      <c r="V169" s="104"/>
      <c r="W169" s="104"/>
      <c r="X169" s="104"/>
    </row>
    <row r="170" spans="2:24">
      <c r="B170">
        <f t="shared" si="11"/>
        <v>0</v>
      </c>
      <c r="R170" s="104"/>
      <c r="S170" s="104"/>
      <c r="T170" s="104"/>
      <c r="U170" s="104"/>
      <c r="V170" s="104"/>
      <c r="W170" s="104"/>
      <c r="X170" s="104"/>
    </row>
    <row r="171" spans="2:24">
      <c r="B171">
        <f t="shared" si="11"/>
        <v>0</v>
      </c>
      <c r="R171" s="104"/>
      <c r="S171" s="104"/>
      <c r="T171" s="104"/>
      <c r="U171" s="104"/>
      <c r="V171" s="104"/>
      <c r="W171" s="104"/>
      <c r="X171" s="104"/>
    </row>
    <row r="172" spans="2:24">
      <c r="B172">
        <f t="shared" si="11"/>
        <v>0</v>
      </c>
      <c r="R172" s="104"/>
      <c r="S172" s="104"/>
      <c r="T172" s="104"/>
      <c r="U172" s="104"/>
      <c r="V172" s="104"/>
      <c r="W172" s="104"/>
      <c r="X172" s="104"/>
    </row>
    <row r="173" spans="2:24">
      <c r="B173">
        <f t="shared" si="11"/>
        <v>0</v>
      </c>
      <c r="R173" s="104"/>
      <c r="S173" s="104"/>
      <c r="T173" s="104"/>
      <c r="U173" s="104"/>
      <c r="V173" s="104"/>
      <c r="W173" s="104"/>
      <c r="X173" s="104"/>
    </row>
    <row r="174" spans="2:24">
      <c r="B174">
        <f t="shared" si="11"/>
        <v>0</v>
      </c>
      <c r="R174" s="104"/>
      <c r="S174" s="104"/>
      <c r="T174" s="104"/>
      <c r="U174" s="104"/>
      <c r="V174" s="104"/>
      <c r="W174" s="104"/>
      <c r="X174" s="104"/>
    </row>
    <row r="175" spans="2:24">
      <c r="B175">
        <f t="shared" si="11"/>
        <v>0</v>
      </c>
      <c r="R175" s="104"/>
      <c r="S175" s="104"/>
      <c r="T175" s="104"/>
      <c r="U175" s="104"/>
      <c r="V175" s="104"/>
      <c r="W175" s="104"/>
      <c r="X175" s="104"/>
    </row>
    <row r="176" spans="2:24">
      <c r="B176">
        <f t="shared" si="11"/>
        <v>0</v>
      </c>
      <c r="R176" s="104"/>
      <c r="S176" s="104"/>
      <c r="T176" s="104"/>
      <c r="U176" s="104"/>
      <c r="V176" s="104"/>
      <c r="W176" s="104"/>
      <c r="X176" s="104"/>
    </row>
    <row r="177" spans="2:24">
      <c r="B177">
        <f t="shared" si="11"/>
        <v>0</v>
      </c>
      <c r="R177" s="104"/>
      <c r="S177" s="104"/>
      <c r="T177" s="104"/>
      <c r="U177" s="104"/>
      <c r="V177" s="104"/>
      <c r="W177" s="104"/>
      <c r="X177" s="104"/>
    </row>
    <row r="178" spans="2:24">
      <c r="B178">
        <f t="shared" si="11"/>
        <v>0</v>
      </c>
      <c r="R178" s="104"/>
      <c r="S178" s="104"/>
      <c r="T178" s="104"/>
      <c r="U178" s="104"/>
      <c r="V178" s="104"/>
      <c r="W178" s="104"/>
      <c r="X178" s="104"/>
    </row>
    <row r="179" spans="2:24">
      <c r="B179">
        <f t="shared" si="11"/>
        <v>0</v>
      </c>
      <c r="R179" s="104"/>
      <c r="S179" s="104"/>
      <c r="T179" s="104"/>
      <c r="U179" s="104"/>
      <c r="V179" s="104"/>
      <c r="W179" s="104"/>
      <c r="X179" s="104"/>
    </row>
    <row r="180" spans="2:24">
      <c r="B180">
        <f t="shared" si="11"/>
        <v>0</v>
      </c>
      <c r="R180" s="104"/>
      <c r="S180" s="104"/>
      <c r="T180" s="104"/>
      <c r="U180" s="104"/>
      <c r="V180" s="104"/>
      <c r="W180" s="104"/>
      <c r="X180" s="104"/>
    </row>
    <row r="181" spans="2:24">
      <c r="B181">
        <f t="shared" si="11"/>
        <v>0</v>
      </c>
      <c r="R181" s="104"/>
      <c r="S181" s="104"/>
      <c r="T181" s="104"/>
      <c r="U181" s="104"/>
      <c r="V181" s="104"/>
      <c r="W181" s="104"/>
      <c r="X181" s="104"/>
    </row>
    <row r="182" spans="2:24">
      <c r="B182">
        <f t="shared" si="11"/>
        <v>0</v>
      </c>
      <c r="R182" s="104"/>
      <c r="S182" s="104"/>
      <c r="T182" s="104"/>
      <c r="U182" s="104"/>
      <c r="V182" s="104"/>
      <c r="W182" s="104"/>
      <c r="X182" s="104"/>
    </row>
    <row r="183" spans="2:24">
      <c r="B183">
        <f t="shared" si="11"/>
        <v>0</v>
      </c>
      <c r="R183" s="104"/>
      <c r="S183" s="104"/>
      <c r="T183" s="104"/>
      <c r="U183" s="104"/>
      <c r="V183" s="104"/>
      <c r="W183" s="104"/>
      <c r="X183" s="104"/>
    </row>
    <row r="184" spans="2:24">
      <c r="B184">
        <f t="shared" si="11"/>
        <v>0</v>
      </c>
      <c r="R184" s="104"/>
      <c r="S184" s="104"/>
      <c r="T184" s="104"/>
      <c r="U184" s="104"/>
      <c r="V184" s="104"/>
      <c r="W184" s="104"/>
      <c r="X184" s="104"/>
    </row>
    <row r="185" spans="2:24">
      <c r="B185">
        <f t="shared" si="11"/>
        <v>0</v>
      </c>
      <c r="R185" s="104"/>
      <c r="S185" s="104"/>
      <c r="T185" s="104"/>
      <c r="U185" s="104"/>
      <c r="V185" s="104"/>
      <c r="W185" s="104"/>
      <c r="X185" s="104"/>
    </row>
    <row r="186" spans="2:24">
      <c r="B186">
        <f t="shared" si="11"/>
        <v>0</v>
      </c>
      <c r="R186" s="104"/>
      <c r="S186" s="104"/>
      <c r="T186" s="104"/>
      <c r="U186" s="104"/>
      <c r="V186" s="104"/>
      <c r="W186" s="104"/>
      <c r="X186" s="104"/>
    </row>
    <row r="187" spans="2:24">
      <c r="B187">
        <f t="shared" si="11"/>
        <v>0</v>
      </c>
      <c r="R187" s="104"/>
      <c r="S187" s="104"/>
      <c r="T187" s="104"/>
      <c r="U187" s="104"/>
      <c r="V187" s="104"/>
      <c r="W187" s="104"/>
      <c r="X187" s="104"/>
    </row>
    <row r="188" spans="2:24">
      <c r="B188">
        <f t="shared" si="11"/>
        <v>0</v>
      </c>
      <c r="R188" s="104"/>
      <c r="S188" s="104"/>
      <c r="T188" s="104"/>
      <c r="U188" s="104"/>
      <c r="V188" s="104"/>
      <c r="W188" s="104"/>
      <c r="X188" s="104"/>
    </row>
    <row r="189" spans="2:24">
      <c r="B189">
        <f t="shared" si="11"/>
        <v>0</v>
      </c>
      <c r="R189" s="104"/>
      <c r="S189" s="104"/>
      <c r="T189" s="104"/>
      <c r="U189" s="104"/>
      <c r="V189" s="104"/>
      <c r="W189" s="104"/>
      <c r="X189" s="104"/>
    </row>
    <row r="190" spans="2:24">
      <c r="B190">
        <f t="shared" si="11"/>
        <v>0</v>
      </c>
      <c r="R190" s="104"/>
      <c r="S190" s="104"/>
      <c r="T190" s="104"/>
      <c r="U190" s="104"/>
      <c r="V190" s="104"/>
      <c r="W190" s="104"/>
      <c r="X190" s="104"/>
    </row>
    <row r="191" spans="2:24">
      <c r="B191">
        <f t="shared" si="11"/>
        <v>0</v>
      </c>
      <c r="R191" s="104"/>
      <c r="S191" s="104"/>
      <c r="T191" s="104"/>
      <c r="U191" s="104"/>
      <c r="V191" s="104"/>
      <c r="W191" s="104"/>
      <c r="X191" s="104"/>
    </row>
    <row r="192" spans="2:24">
      <c r="B192">
        <f t="shared" si="11"/>
        <v>0</v>
      </c>
      <c r="R192" s="104"/>
      <c r="S192" s="104"/>
      <c r="T192" s="104"/>
      <c r="U192" s="104"/>
      <c r="V192" s="104"/>
      <c r="W192" s="104"/>
      <c r="X192" s="104"/>
    </row>
    <row r="193" spans="2:24">
      <c r="B193">
        <f t="shared" si="11"/>
        <v>0</v>
      </c>
      <c r="R193" s="104"/>
      <c r="S193" s="104"/>
      <c r="T193" s="104"/>
      <c r="U193" s="104"/>
      <c r="V193" s="104"/>
      <c r="W193" s="104"/>
      <c r="X193" s="104"/>
    </row>
    <row r="194" spans="2:24">
      <c r="B194">
        <f t="shared" si="11"/>
        <v>0</v>
      </c>
      <c r="R194" s="104"/>
      <c r="S194" s="104"/>
      <c r="T194" s="104"/>
      <c r="U194" s="104"/>
      <c r="V194" s="104"/>
      <c r="W194" s="104"/>
      <c r="X194" s="104"/>
    </row>
    <row r="195" spans="2:24">
      <c r="B195">
        <f t="shared" si="11"/>
        <v>0</v>
      </c>
      <c r="R195" s="104"/>
      <c r="S195" s="104"/>
      <c r="T195" s="104"/>
      <c r="U195" s="104"/>
      <c r="V195" s="104"/>
      <c r="W195" s="104"/>
      <c r="X195" s="104"/>
    </row>
    <row r="196" spans="2:24">
      <c r="B196">
        <f t="shared" si="11"/>
        <v>0</v>
      </c>
      <c r="R196" s="104"/>
      <c r="S196" s="104"/>
      <c r="T196" s="104"/>
      <c r="U196" s="104"/>
      <c r="V196" s="104"/>
      <c r="W196" s="104"/>
      <c r="X196" s="104"/>
    </row>
    <row r="197" spans="2:24">
      <c r="B197">
        <f t="shared" si="11"/>
        <v>0</v>
      </c>
      <c r="R197" s="104"/>
      <c r="S197" s="104"/>
      <c r="T197" s="104"/>
      <c r="U197" s="104"/>
      <c r="V197" s="104"/>
      <c r="W197" s="104"/>
      <c r="X197" s="104"/>
    </row>
    <row r="198" spans="2:24">
      <c r="B198">
        <f t="shared" si="11"/>
        <v>0</v>
      </c>
      <c r="R198" s="104"/>
      <c r="S198" s="104"/>
      <c r="T198" s="104"/>
      <c r="U198" s="104"/>
      <c r="V198" s="104"/>
      <c r="W198" s="104"/>
      <c r="X198" s="104"/>
    </row>
    <row r="199" spans="2:24">
      <c r="B199">
        <f t="shared" si="11"/>
        <v>0</v>
      </c>
      <c r="R199" s="104"/>
      <c r="S199" s="104"/>
      <c r="T199" s="104"/>
      <c r="U199" s="104"/>
      <c r="V199" s="104"/>
      <c r="W199" s="104"/>
      <c r="X199" s="104"/>
    </row>
    <row r="200" spans="2:24">
      <c r="B200">
        <f t="shared" si="11"/>
        <v>0</v>
      </c>
      <c r="R200" s="104"/>
      <c r="S200" s="104"/>
      <c r="T200" s="104"/>
      <c r="U200" s="104"/>
      <c r="V200" s="104"/>
      <c r="W200" s="104"/>
      <c r="X200" s="104"/>
    </row>
    <row r="201" spans="2:24">
      <c r="B201">
        <f t="shared" si="11"/>
        <v>0</v>
      </c>
      <c r="R201" s="104"/>
      <c r="S201" s="104"/>
      <c r="T201" s="104"/>
      <c r="U201" s="104"/>
      <c r="V201" s="104"/>
      <c r="W201" s="104"/>
      <c r="X201" s="104"/>
    </row>
    <row r="202" spans="2:24">
      <c r="B202">
        <f t="shared" si="11"/>
        <v>0</v>
      </c>
      <c r="R202" s="104"/>
      <c r="S202" s="104"/>
      <c r="T202" s="104"/>
      <c r="U202" s="104"/>
      <c r="V202" s="104"/>
      <c r="W202" s="104"/>
      <c r="X202" s="104"/>
    </row>
    <row r="203" spans="2:24">
      <c r="B203">
        <f t="shared" si="11"/>
        <v>0</v>
      </c>
      <c r="R203" s="104"/>
      <c r="S203" s="104"/>
      <c r="T203" s="104"/>
      <c r="U203" s="104"/>
      <c r="V203" s="104"/>
      <c r="W203" s="104"/>
      <c r="X203" s="104"/>
    </row>
    <row r="204" spans="2:24">
      <c r="B204">
        <f t="shared" si="11"/>
        <v>0</v>
      </c>
      <c r="R204" s="104"/>
      <c r="S204" s="104"/>
      <c r="T204" s="104"/>
      <c r="U204" s="104"/>
      <c r="V204" s="104"/>
      <c r="W204" s="104"/>
      <c r="X204" s="104"/>
    </row>
  </sheetData>
  <mergeCells count="4">
    <mergeCell ref="B2:F2"/>
    <mergeCell ref="I2:K2"/>
    <mergeCell ref="B3:G3"/>
    <mergeCell ref="J3:K3"/>
  </mergeCells>
  <conditionalFormatting sqref="B5:G54">
    <cfRule type="expression" dxfId="35" priority="3" stopIfTrue="1">
      <formula>LEN($C5)&gt;0</formula>
    </cfRule>
    <cfRule type="expression" dxfId="34" priority="4" stopIfTrue="1">
      <formula>LEN($D5)&gt;0</formula>
    </cfRule>
  </conditionalFormatting>
  <conditionalFormatting sqref="J5:J54">
    <cfRule type="cellIs" dxfId="33" priority="2" stopIfTrue="1" operator="equal">
      <formula>"P"</formula>
    </cfRule>
  </conditionalFormatting>
  <conditionalFormatting sqref="K5:K54">
    <cfRule type="cellIs" dxfId="32" priority="1" stopIfTrue="1" operator="equal">
      <formula>"P"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theme="1" tint="0.14999847407452621"/>
  </sheetPr>
  <dimension ref="B1:BE59"/>
  <sheetViews>
    <sheetView zoomScale="75" zoomScaleNormal="75" workbookViewId="0">
      <pane xSplit="6" ySplit="9" topLeftCell="G10" activePane="bottomRight" state="frozen"/>
      <selection pane="topRight" activeCell="G1" sqref="G1"/>
      <selection pane="bottomLeft" activeCell="A10" sqref="A10"/>
      <selection pane="bottomRight" activeCell="G10" sqref="G10"/>
    </sheetView>
  </sheetViews>
  <sheetFormatPr baseColWidth="10" defaultColWidth="9.140625" defaultRowHeight="12.75"/>
  <cols>
    <col min="1" max="1" width="1.7109375" style="16" customWidth="1"/>
    <col min="2" max="2" width="15.7109375" style="14" customWidth="1"/>
    <col min="3" max="5" width="3.7109375" style="14" customWidth="1"/>
    <col min="6" max="6" width="50.7109375" style="14" customWidth="1"/>
    <col min="7" max="9" width="3.7109375" style="14" customWidth="1"/>
    <col min="10" max="10" width="3.7109375" style="15" customWidth="1"/>
    <col min="11" max="11" width="3.7109375" style="14" customWidth="1"/>
    <col min="12" max="12" width="3.7109375" style="15" customWidth="1"/>
    <col min="13" max="16" width="3.7109375" style="14" customWidth="1"/>
    <col min="17" max="56" width="3.7109375" style="16" customWidth="1"/>
    <col min="57" max="57" width="9.140625" style="17"/>
    <col min="58" max="16384" width="9.140625" style="16"/>
  </cols>
  <sheetData>
    <row r="1" spans="2:57" ht="13.5" thickBot="1">
      <c r="J1" s="14"/>
      <c r="L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</row>
    <row r="2" spans="2:57" ht="29.25" customHeight="1" thickBot="1">
      <c r="B2" s="122" t="str">
        <f>INDEX!P16</f>
        <v>TI Services to Logical TI Components</v>
      </c>
      <c r="C2" s="123"/>
      <c r="D2" s="123"/>
      <c r="E2" s="123"/>
      <c r="F2" s="124"/>
      <c r="G2" s="125" t="str">
        <f>INDEX!P17</f>
        <v>Identifies the  TI Services grouped by Logical TI Components.</v>
      </c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48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18"/>
    </row>
    <row r="3" spans="2:57" ht="13.5" thickBot="1">
      <c r="B3" s="127" t="s">
        <v>0</v>
      </c>
      <c r="C3" s="128"/>
      <c r="D3" s="128"/>
      <c r="E3" s="128"/>
      <c r="F3" s="128"/>
      <c r="G3" s="128"/>
      <c r="H3" s="128"/>
      <c r="I3" s="128"/>
      <c r="J3" s="128"/>
      <c r="K3" s="128"/>
      <c r="L3" s="37"/>
      <c r="M3" s="37"/>
      <c r="N3" s="37"/>
      <c r="O3" s="37"/>
      <c r="P3" s="37"/>
      <c r="Q3" s="34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45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19"/>
    </row>
    <row r="4" spans="2:57" s="5" customFormat="1" ht="61.5" customHeight="1">
      <c r="B4" s="129" t="s">
        <v>6</v>
      </c>
      <c r="C4" s="132"/>
      <c r="D4" s="133"/>
      <c r="E4" s="134"/>
      <c r="F4" s="141"/>
      <c r="G4" s="63" t="s">
        <v>135</v>
      </c>
      <c r="H4" s="64" t="s">
        <v>136</v>
      </c>
      <c r="I4" s="64" t="s">
        <v>137</v>
      </c>
      <c r="J4" s="64" t="s">
        <v>138</v>
      </c>
      <c r="K4" s="64" t="s">
        <v>139</v>
      </c>
      <c r="L4" s="64" t="s">
        <v>140</v>
      </c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7"/>
      <c r="BE4" s="4"/>
    </row>
    <row r="5" spans="2:57" s="5" customFormat="1" ht="15.75">
      <c r="B5" s="130"/>
      <c r="C5" s="135"/>
      <c r="D5" s="136"/>
      <c r="E5" s="137"/>
      <c r="F5" s="142"/>
      <c r="G5" s="65" t="s">
        <v>7</v>
      </c>
      <c r="H5" s="66"/>
      <c r="I5" s="66"/>
      <c r="J5" s="66" t="s">
        <v>7</v>
      </c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8"/>
      <c r="BE5" s="4"/>
    </row>
    <row r="6" spans="2:57" s="5" customFormat="1" ht="15.75">
      <c r="B6" s="130"/>
      <c r="C6" s="135"/>
      <c r="D6" s="136"/>
      <c r="E6" s="137"/>
      <c r="F6" s="142"/>
      <c r="G6" s="65"/>
      <c r="H6" s="66" t="s">
        <v>7</v>
      </c>
      <c r="I6" s="66"/>
      <c r="J6" s="66"/>
      <c r="K6" s="66" t="s">
        <v>7</v>
      </c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8"/>
      <c r="BE6" s="4"/>
    </row>
    <row r="7" spans="2:57" s="5" customFormat="1" ht="15.75">
      <c r="B7" s="130"/>
      <c r="C7" s="135"/>
      <c r="D7" s="136"/>
      <c r="E7" s="137"/>
      <c r="F7" s="142"/>
      <c r="G7" s="65"/>
      <c r="H7" s="66"/>
      <c r="I7" s="66" t="s">
        <v>7</v>
      </c>
      <c r="J7" s="66"/>
      <c r="K7" s="66"/>
      <c r="L7" s="66" t="s">
        <v>7</v>
      </c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8"/>
      <c r="BE7" s="4"/>
    </row>
    <row r="8" spans="2:57" s="5" customFormat="1" ht="150" customHeight="1" thickBot="1">
      <c r="B8" s="131"/>
      <c r="C8" s="138"/>
      <c r="D8" s="139"/>
      <c r="E8" s="140"/>
      <c r="F8" s="143"/>
      <c r="G8" s="53" t="s">
        <v>141</v>
      </c>
      <c r="H8" s="50" t="s">
        <v>142</v>
      </c>
      <c r="I8" s="50" t="s">
        <v>143</v>
      </c>
      <c r="J8" s="50" t="s">
        <v>144</v>
      </c>
      <c r="K8" s="50" t="s">
        <v>145</v>
      </c>
      <c r="L8" s="50" t="s">
        <v>146</v>
      </c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69"/>
      <c r="BE8" s="70"/>
    </row>
    <row r="9" spans="2:57" ht="13.5" thickBot="1">
      <c r="B9" s="55"/>
      <c r="C9" s="56"/>
      <c r="D9" s="56"/>
      <c r="E9" s="56"/>
      <c r="F9" s="57"/>
      <c r="G9" s="47">
        <f t="shared" ref="G9:BD9" si="0">COUNTA(G10:G59)</f>
        <v>0</v>
      </c>
      <c r="H9" s="46">
        <f t="shared" si="0"/>
        <v>0</v>
      </c>
      <c r="I9" s="46">
        <f t="shared" si="0"/>
        <v>1</v>
      </c>
      <c r="J9" s="46">
        <f t="shared" si="0"/>
        <v>0</v>
      </c>
      <c r="K9" s="46">
        <f t="shared" si="0"/>
        <v>0</v>
      </c>
      <c r="L9" s="46">
        <f t="shared" si="0"/>
        <v>1</v>
      </c>
      <c r="M9" s="46">
        <f t="shared" si="0"/>
        <v>0</v>
      </c>
      <c r="N9" s="46">
        <f t="shared" si="0"/>
        <v>0</v>
      </c>
      <c r="O9" s="46">
        <f t="shared" si="0"/>
        <v>0</v>
      </c>
      <c r="P9" s="46">
        <f t="shared" si="0"/>
        <v>0</v>
      </c>
      <c r="Q9" s="46">
        <f t="shared" si="0"/>
        <v>0</v>
      </c>
      <c r="R9" s="46">
        <f t="shared" si="0"/>
        <v>0</v>
      </c>
      <c r="S9" s="46">
        <f t="shared" si="0"/>
        <v>0</v>
      </c>
      <c r="T9" s="46">
        <f t="shared" si="0"/>
        <v>0</v>
      </c>
      <c r="U9" s="46">
        <f t="shared" si="0"/>
        <v>0</v>
      </c>
      <c r="V9" s="46">
        <f t="shared" si="0"/>
        <v>0</v>
      </c>
      <c r="W9" s="46">
        <f t="shared" si="0"/>
        <v>0</v>
      </c>
      <c r="X9" s="46">
        <f t="shared" si="0"/>
        <v>0</v>
      </c>
      <c r="Y9" s="46">
        <f t="shared" si="0"/>
        <v>0</v>
      </c>
      <c r="Z9" s="46">
        <f t="shared" si="0"/>
        <v>0</v>
      </c>
      <c r="AA9" s="46">
        <f t="shared" si="0"/>
        <v>0</v>
      </c>
      <c r="AB9" s="46">
        <f t="shared" si="0"/>
        <v>0</v>
      </c>
      <c r="AC9" s="46">
        <f t="shared" si="0"/>
        <v>0</v>
      </c>
      <c r="AD9" s="46">
        <f t="shared" si="0"/>
        <v>0</v>
      </c>
      <c r="AE9" s="46">
        <f t="shared" si="0"/>
        <v>0</v>
      </c>
      <c r="AF9" s="46">
        <f t="shared" si="0"/>
        <v>0</v>
      </c>
      <c r="AG9" s="46">
        <f t="shared" si="0"/>
        <v>0</v>
      </c>
      <c r="AH9" s="46">
        <f t="shared" si="0"/>
        <v>0</v>
      </c>
      <c r="AI9" s="46">
        <f t="shared" si="0"/>
        <v>0</v>
      </c>
      <c r="AJ9" s="46">
        <f t="shared" si="0"/>
        <v>0</v>
      </c>
      <c r="AK9" s="46">
        <f t="shared" si="0"/>
        <v>0</v>
      </c>
      <c r="AL9" s="46">
        <f t="shared" si="0"/>
        <v>0</v>
      </c>
      <c r="AM9" s="46">
        <f t="shared" si="0"/>
        <v>0</v>
      </c>
      <c r="AN9" s="46">
        <f t="shared" si="0"/>
        <v>0</v>
      </c>
      <c r="AO9" s="46">
        <f t="shared" si="0"/>
        <v>0</v>
      </c>
      <c r="AP9" s="46">
        <f t="shared" si="0"/>
        <v>0</v>
      </c>
      <c r="AQ9" s="46">
        <f t="shared" si="0"/>
        <v>0</v>
      </c>
      <c r="AR9" s="46">
        <f t="shared" si="0"/>
        <v>0</v>
      </c>
      <c r="AS9" s="46">
        <f t="shared" si="0"/>
        <v>0</v>
      </c>
      <c r="AT9" s="46">
        <f t="shared" si="0"/>
        <v>0</v>
      </c>
      <c r="AU9" s="46">
        <f t="shared" si="0"/>
        <v>0</v>
      </c>
      <c r="AV9" s="46">
        <f t="shared" si="0"/>
        <v>0</v>
      </c>
      <c r="AW9" s="46">
        <f t="shared" si="0"/>
        <v>0</v>
      </c>
      <c r="AX9" s="46">
        <f t="shared" si="0"/>
        <v>0</v>
      </c>
      <c r="AY9" s="46">
        <f t="shared" si="0"/>
        <v>0</v>
      </c>
      <c r="AZ9" s="46">
        <f t="shared" si="0"/>
        <v>0</v>
      </c>
      <c r="BA9" s="46">
        <f t="shared" si="0"/>
        <v>0</v>
      </c>
      <c r="BB9" s="46">
        <f t="shared" si="0"/>
        <v>0</v>
      </c>
      <c r="BC9" s="46">
        <f t="shared" si="0"/>
        <v>0</v>
      </c>
      <c r="BD9" s="43">
        <f t="shared" si="0"/>
        <v>0</v>
      </c>
      <c r="BE9" s="44"/>
    </row>
    <row r="10" spans="2:57">
      <c r="B10" s="58" t="s">
        <v>123</v>
      </c>
      <c r="C10" s="59" t="s">
        <v>7</v>
      </c>
      <c r="D10" s="59"/>
      <c r="E10" s="59"/>
      <c r="F10" s="60" t="s">
        <v>129</v>
      </c>
      <c r="G10" s="54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2"/>
      <c r="BE10" s="38">
        <f>COUNTA(G10:BD10)+IF(COUNTA(C10:D10)&gt;0, 1, 0)</f>
        <v>1</v>
      </c>
    </row>
    <row r="11" spans="2:57">
      <c r="B11" s="6" t="s">
        <v>124</v>
      </c>
      <c r="C11" s="61"/>
      <c r="D11" s="61" t="s">
        <v>7</v>
      </c>
      <c r="E11" s="61"/>
      <c r="F11" s="7" t="s">
        <v>130</v>
      </c>
      <c r="G11" s="20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2"/>
      <c r="BE11" s="39">
        <f t="shared" ref="BE11:BE59" si="1">COUNTA(G11:BD11)+IF(COUNTA(C11:D11)&gt;0, 1, 0)</f>
        <v>1</v>
      </c>
    </row>
    <row r="12" spans="2:57">
      <c r="B12" s="6" t="s">
        <v>125</v>
      </c>
      <c r="C12" s="61"/>
      <c r="D12" s="61"/>
      <c r="E12" s="61" t="s">
        <v>7</v>
      </c>
      <c r="F12" s="7" t="s">
        <v>131</v>
      </c>
      <c r="G12" s="20"/>
      <c r="H12" s="21"/>
      <c r="I12" s="21" t="s">
        <v>50</v>
      </c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2"/>
      <c r="BE12" s="39">
        <f t="shared" si="1"/>
        <v>1</v>
      </c>
    </row>
    <row r="13" spans="2:57">
      <c r="B13" s="6" t="s">
        <v>126</v>
      </c>
      <c r="C13" s="61" t="s">
        <v>7</v>
      </c>
      <c r="D13" s="61"/>
      <c r="E13" s="61"/>
      <c r="F13" s="7" t="s">
        <v>132</v>
      </c>
      <c r="G13" s="20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2"/>
      <c r="BE13" s="39">
        <f t="shared" si="1"/>
        <v>1</v>
      </c>
    </row>
    <row r="14" spans="2:57">
      <c r="B14" s="6" t="s">
        <v>127</v>
      </c>
      <c r="C14" s="61"/>
      <c r="D14" s="61" t="s">
        <v>7</v>
      </c>
      <c r="E14" s="61"/>
      <c r="F14" s="7" t="s">
        <v>133</v>
      </c>
      <c r="G14" s="20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2"/>
      <c r="BE14" s="39">
        <f t="shared" si="1"/>
        <v>1</v>
      </c>
    </row>
    <row r="15" spans="2:57">
      <c r="B15" s="6" t="s">
        <v>128</v>
      </c>
      <c r="C15" s="61"/>
      <c r="D15" s="61"/>
      <c r="E15" s="61" t="s">
        <v>7</v>
      </c>
      <c r="F15" s="7" t="s">
        <v>134</v>
      </c>
      <c r="G15" s="20"/>
      <c r="H15" s="21"/>
      <c r="I15" s="21"/>
      <c r="J15" s="21"/>
      <c r="K15" s="21"/>
      <c r="L15" s="21" t="s">
        <v>50</v>
      </c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2"/>
      <c r="BE15" s="39">
        <f t="shared" si="1"/>
        <v>1</v>
      </c>
    </row>
    <row r="16" spans="2:57">
      <c r="B16" s="6"/>
      <c r="C16" s="61"/>
      <c r="D16" s="61"/>
      <c r="E16" s="61"/>
      <c r="F16" s="7"/>
      <c r="G16" s="20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2"/>
      <c r="BE16" s="39">
        <f t="shared" si="1"/>
        <v>0</v>
      </c>
    </row>
    <row r="17" spans="2:57">
      <c r="B17" s="6"/>
      <c r="C17" s="61"/>
      <c r="D17" s="61"/>
      <c r="E17" s="61"/>
      <c r="F17" s="7"/>
      <c r="G17" s="20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2"/>
      <c r="BE17" s="39">
        <f t="shared" si="1"/>
        <v>0</v>
      </c>
    </row>
    <row r="18" spans="2:57">
      <c r="B18" s="6"/>
      <c r="C18" s="61"/>
      <c r="D18" s="61"/>
      <c r="E18" s="61"/>
      <c r="F18" s="7"/>
      <c r="G18" s="20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2"/>
      <c r="BE18" s="39">
        <f t="shared" si="1"/>
        <v>0</v>
      </c>
    </row>
    <row r="19" spans="2:57">
      <c r="B19" s="6"/>
      <c r="C19" s="61"/>
      <c r="D19" s="61"/>
      <c r="E19" s="61"/>
      <c r="F19" s="7"/>
      <c r="G19" s="20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2"/>
      <c r="BE19" s="39">
        <f t="shared" si="1"/>
        <v>0</v>
      </c>
    </row>
    <row r="20" spans="2:57">
      <c r="B20" s="6"/>
      <c r="C20" s="61"/>
      <c r="D20" s="61"/>
      <c r="E20" s="61"/>
      <c r="F20" s="7"/>
      <c r="G20" s="20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2"/>
      <c r="BE20" s="39">
        <f t="shared" si="1"/>
        <v>0</v>
      </c>
    </row>
    <row r="21" spans="2:57">
      <c r="B21" s="6"/>
      <c r="C21" s="61"/>
      <c r="D21" s="61"/>
      <c r="E21" s="61"/>
      <c r="F21" s="7"/>
      <c r="G21" s="20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2"/>
      <c r="BE21" s="39">
        <f t="shared" si="1"/>
        <v>0</v>
      </c>
    </row>
    <row r="22" spans="2:57">
      <c r="B22" s="6"/>
      <c r="C22" s="61"/>
      <c r="D22" s="61"/>
      <c r="E22" s="61"/>
      <c r="F22" s="7"/>
      <c r="G22" s="20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2"/>
      <c r="BE22" s="39">
        <f t="shared" si="1"/>
        <v>0</v>
      </c>
    </row>
    <row r="23" spans="2:57">
      <c r="B23" s="6"/>
      <c r="C23" s="61"/>
      <c r="D23" s="61"/>
      <c r="E23" s="61"/>
      <c r="F23" s="7"/>
      <c r="G23" s="20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2"/>
      <c r="BE23" s="39">
        <f t="shared" si="1"/>
        <v>0</v>
      </c>
    </row>
    <row r="24" spans="2:57">
      <c r="B24" s="6"/>
      <c r="C24" s="61"/>
      <c r="D24" s="61"/>
      <c r="E24" s="61"/>
      <c r="F24" s="7"/>
      <c r="G24" s="20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2"/>
      <c r="BE24" s="39">
        <f t="shared" si="1"/>
        <v>0</v>
      </c>
    </row>
    <row r="25" spans="2:57">
      <c r="B25" s="6"/>
      <c r="C25" s="61"/>
      <c r="D25" s="61"/>
      <c r="E25" s="61"/>
      <c r="F25" s="7"/>
      <c r="G25" s="20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2"/>
      <c r="BE25" s="39">
        <f t="shared" si="1"/>
        <v>0</v>
      </c>
    </row>
    <row r="26" spans="2:57">
      <c r="B26" s="6"/>
      <c r="C26" s="61"/>
      <c r="D26" s="61"/>
      <c r="E26" s="61"/>
      <c r="F26" s="7"/>
      <c r="G26" s="20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2"/>
      <c r="BE26" s="39">
        <f t="shared" si="1"/>
        <v>0</v>
      </c>
    </row>
    <row r="27" spans="2:57">
      <c r="B27" s="6"/>
      <c r="C27" s="61"/>
      <c r="D27" s="61"/>
      <c r="E27" s="61"/>
      <c r="F27" s="7"/>
      <c r="G27" s="20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2"/>
      <c r="BE27" s="39">
        <f t="shared" si="1"/>
        <v>0</v>
      </c>
    </row>
    <row r="28" spans="2:57">
      <c r="B28" s="6"/>
      <c r="C28" s="61"/>
      <c r="D28" s="61"/>
      <c r="E28" s="61"/>
      <c r="F28" s="7"/>
      <c r="G28" s="20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2"/>
      <c r="BE28" s="39">
        <f t="shared" si="1"/>
        <v>0</v>
      </c>
    </row>
    <row r="29" spans="2:57">
      <c r="B29" s="6"/>
      <c r="C29" s="61"/>
      <c r="D29" s="61"/>
      <c r="E29" s="61"/>
      <c r="F29" s="7"/>
      <c r="G29" s="20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2"/>
      <c r="BE29" s="39">
        <f t="shared" si="1"/>
        <v>0</v>
      </c>
    </row>
    <row r="30" spans="2:57">
      <c r="B30" s="6"/>
      <c r="C30" s="61"/>
      <c r="D30" s="61"/>
      <c r="E30" s="61"/>
      <c r="F30" s="7"/>
      <c r="G30" s="20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2"/>
      <c r="BE30" s="39">
        <f t="shared" si="1"/>
        <v>0</v>
      </c>
    </row>
    <row r="31" spans="2:57">
      <c r="B31" s="6"/>
      <c r="C31" s="61"/>
      <c r="D31" s="61"/>
      <c r="E31" s="61"/>
      <c r="F31" s="7"/>
      <c r="G31" s="20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2"/>
      <c r="BE31" s="39">
        <f t="shared" si="1"/>
        <v>0</v>
      </c>
    </row>
    <row r="32" spans="2:57">
      <c r="B32" s="6"/>
      <c r="C32" s="61"/>
      <c r="D32" s="61"/>
      <c r="E32" s="61"/>
      <c r="F32" s="7"/>
      <c r="G32" s="20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2"/>
      <c r="BE32" s="39">
        <f t="shared" si="1"/>
        <v>0</v>
      </c>
    </row>
    <row r="33" spans="2:57">
      <c r="B33" s="6"/>
      <c r="C33" s="61"/>
      <c r="D33" s="61"/>
      <c r="E33" s="61"/>
      <c r="F33" s="7"/>
      <c r="G33" s="20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2"/>
      <c r="BE33" s="39">
        <f t="shared" si="1"/>
        <v>0</v>
      </c>
    </row>
    <row r="34" spans="2:57">
      <c r="B34" s="6"/>
      <c r="C34" s="61"/>
      <c r="D34" s="61"/>
      <c r="E34" s="61"/>
      <c r="F34" s="7"/>
      <c r="G34" s="20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2"/>
      <c r="BE34" s="39">
        <f t="shared" si="1"/>
        <v>0</v>
      </c>
    </row>
    <row r="35" spans="2:57">
      <c r="B35" s="6"/>
      <c r="C35" s="61"/>
      <c r="D35" s="61"/>
      <c r="E35" s="61"/>
      <c r="F35" s="7"/>
      <c r="G35" s="20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2"/>
      <c r="BE35" s="39">
        <f t="shared" si="1"/>
        <v>0</v>
      </c>
    </row>
    <row r="36" spans="2:57">
      <c r="B36" s="6"/>
      <c r="C36" s="61"/>
      <c r="D36" s="61"/>
      <c r="E36" s="61"/>
      <c r="F36" s="7"/>
      <c r="G36" s="20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2"/>
      <c r="BE36" s="39">
        <f t="shared" si="1"/>
        <v>0</v>
      </c>
    </row>
    <row r="37" spans="2:57">
      <c r="B37" s="6"/>
      <c r="C37" s="61"/>
      <c r="D37" s="61"/>
      <c r="E37" s="61"/>
      <c r="F37" s="7"/>
      <c r="G37" s="20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2"/>
      <c r="BE37" s="39">
        <f t="shared" si="1"/>
        <v>0</v>
      </c>
    </row>
    <row r="38" spans="2:57">
      <c r="B38" s="6"/>
      <c r="C38" s="61"/>
      <c r="D38" s="61"/>
      <c r="E38" s="61"/>
      <c r="F38" s="7"/>
      <c r="G38" s="20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2"/>
      <c r="BE38" s="39">
        <f t="shared" si="1"/>
        <v>0</v>
      </c>
    </row>
    <row r="39" spans="2:57">
      <c r="B39" s="6"/>
      <c r="C39" s="61"/>
      <c r="D39" s="61"/>
      <c r="E39" s="61"/>
      <c r="F39" s="7"/>
      <c r="G39" s="20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2"/>
      <c r="BE39" s="39">
        <f t="shared" si="1"/>
        <v>0</v>
      </c>
    </row>
    <row r="40" spans="2:57">
      <c r="B40" s="6"/>
      <c r="C40" s="61"/>
      <c r="D40" s="61"/>
      <c r="E40" s="61"/>
      <c r="F40" s="7"/>
      <c r="G40" s="20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2"/>
      <c r="BE40" s="39">
        <f t="shared" si="1"/>
        <v>0</v>
      </c>
    </row>
    <row r="41" spans="2:57">
      <c r="B41" s="6"/>
      <c r="C41" s="61"/>
      <c r="D41" s="61"/>
      <c r="E41" s="61"/>
      <c r="F41" s="7"/>
      <c r="G41" s="20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2"/>
      <c r="BE41" s="39">
        <f t="shared" si="1"/>
        <v>0</v>
      </c>
    </row>
    <row r="42" spans="2:57">
      <c r="B42" s="6"/>
      <c r="C42" s="61"/>
      <c r="D42" s="61"/>
      <c r="E42" s="61"/>
      <c r="F42" s="7"/>
      <c r="G42" s="20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2"/>
      <c r="BE42" s="39">
        <f t="shared" si="1"/>
        <v>0</v>
      </c>
    </row>
    <row r="43" spans="2:57">
      <c r="B43" s="6"/>
      <c r="C43" s="61"/>
      <c r="D43" s="61"/>
      <c r="E43" s="61"/>
      <c r="F43" s="7"/>
      <c r="G43" s="20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2"/>
      <c r="BE43" s="39">
        <f t="shared" si="1"/>
        <v>0</v>
      </c>
    </row>
    <row r="44" spans="2:57">
      <c r="B44" s="6"/>
      <c r="C44" s="61"/>
      <c r="D44" s="61"/>
      <c r="E44" s="61"/>
      <c r="F44" s="7"/>
      <c r="G44" s="20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2"/>
      <c r="BE44" s="39">
        <f t="shared" si="1"/>
        <v>0</v>
      </c>
    </row>
    <row r="45" spans="2:57">
      <c r="B45" s="6"/>
      <c r="C45" s="61"/>
      <c r="D45" s="61"/>
      <c r="E45" s="61"/>
      <c r="F45" s="7"/>
      <c r="G45" s="20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2"/>
      <c r="BE45" s="39">
        <f t="shared" si="1"/>
        <v>0</v>
      </c>
    </row>
    <row r="46" spans="2:57">
      <c r="B46" s="6"/>
      <c r="C46" s="61"/>
      <c r="D46" s="61"/>
      <c r="E46" s="61"/>
      <c r="F46" s="7"/>
      <c r="G46" s="20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2"/>
      <c r="BE46" s="39">
        <f t="shared" si="1"/>
        <v>0</v>
      </c>
    </row>
    <row r="47" spans="2:57">
      <c r="B47" s="6"/>
      <c r="C47" s="61"/>
      <c r="D47" s="61"/>
      <c r="E47" s="61"/>
      <c r="F47" s="7"/>
      <c r="G47" s="20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2"/>
      <c r="BE47" s="39">
        <f t="shared" si="1"/>
        <v>0</v>
      </c>
    </row>
    <row r="48" spans="2:57">
      <c r="B48" s="6"/>
      <c r="C48" s="61"/>
      <c r="D48" s="61"/>
      <c r="E48" s="61"/>
      <c r="F48" s="7"/>
      <c r="G48" s="20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2"/>
      <c r="BE48" s="39">
        <f t="shared" si="1"/>
        <v>0</v>
      </c>
    </row>
    <row r="49" spans="2:57">
      <c r="B49" s="6"/>
      <c r="C49" s="61"/>
      <c r="D49" s="61"/>
      <c r="E49" s="61"/>
      <c r="F49" s="7"/>
      <c r="G49" s="20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2"/>
      <c r="BE49" s="39">
        <f t="shared" si="1"/>
        <v>0</v>
      </c>
    </row>
    <row r="50" spans="2:57">
      <c r="B50" s="6"/>
      <c r="C50" s="61"/>
      <c r="D50" s="61"/>
      <c r="E50" s="61"/>
      <c r="F50" s="7"/>
      <c r="G50" s="20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2"/>
      <c r="BE50" s="39">
        <f t="shared" si="1"/>
        <v>0</v>
      </c>
    </row>
    <row r="51" spans="2:57">
      <c r="B51" s="6"/>
      <c r="C51" s="61"/>
      <c r="D51" s="61"/>
      <c r="E51" s="61"/>
      <c r="F51" s="7"/>
      <c r="G51" s="20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2"/>
      <c r="BE51" s="39">
        <f t="shared" si="1"/>
        <v>0</v>
      </c>
    </row>
    <row r="52" spans="2:57">
      <c r="B52" s="6"/>
      <c r="C52" s="61"/>
      <c r="D52" s="61"/>
      <c r="E52" s="61"/>
      <c r="F52" s="7"/>
      <c r="G52" s="20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2"/>
      <c r="BE52" s="39">
        <f t="shared" si="1"/>
        <v>0</v>
      </c>
    </row>
    <row r="53" spans="2:57">
      <c r="B53" s="6"/>
      <c r="C53" s="61"/>
      <c r="D53" s="61"/>
      <c r="E53" s="61"/>
      <c r="F53" s="7"/>
      <c r="G53" s="20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2"/>
      <c r="BE53" s="39">
        <f t="shared" si="1"/>
        <v>0</v>
      </c>
    </row>
    <row r="54" spans="2:57">
      <c r="B54" s="6"/>
      <c r="C54" s="61"/>
      <c r="D54" s="61"/>
      <c r="E54" s="61"/>
      <c r="F54" s="7"/>
      <c r="G54" s="20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2"/>
      <c r="BE54" s="39">
        <f t="shared" si="1"/>
        <v>0</v>
      </c>
    </row>
    <row r="55" spans="2:57">
      <c r="B55" s="6"/>
      <c r="C55" s="61"/>
      <c r="D55" s="61"/>
      <c r="E55" s="61"/>
      <c r="F55" s="7"/>
      <c r="G55" s="20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2"/>
      <c r="BE55" s="39">
        <f t="shared" si="1"/>
        <v>0</v>
      </c>
    </row>
    <row r="56" spans="2:57">
      <c r="B56" s="6"/>
      <c r="C56" s="61"/>
      <c r="D56" s="61"/>
      <c r="E56" s="61"/>
      <c r="F56" s="7"/>
      <c r="G56" s="20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2"/>
      <c r="BE56" s="39">
        <f t="shared" si="1"/>
        <v>0</v>
      </c>
    </row>
    <row r="57" spans="2:57">
      <c r="B57" s="6"/>
      <c r="C57" s="61"/>
      <c r="D57" s="61"/>
      <c r="E57" s="61"/>
      <c r="F57" s="7"/>
      <c r="G57" s="20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2"/>
      <c r="BE57" s="39">
        <f t="shared" si="1"/>
        <v>0</v>
      </c>
    </row>
    <row r="58" spans="2:57">
      <c r="B58" s="6"/>
      <c r="C58" s="61"/>
      <c r="D58" s="61"/>
      <c r="E58" s="61"/>
      <c r="F58" s="7"/>
      <c r="G58" s="20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2"/>
      <c r="BE58" s="39">
        <f t="shared" si="1"/>
        <v>0</v>
      </c>
    </row>
    <row r="59" spans="2:57" ht="13.5" thickBot="1">
      <c r="B59" s="8"/>
      <c r="C59" s="62"/>
      <c r="D59" s="62"/>
      <c r="E59" s="62"/>
      <c r="F59" s="9"/>
      <c r="G59" s="23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5"/>
      <c r="BE59" s="40">
        <f t="shared" si="1"/>
        <v>0</v>
      </c>
    </row>
  </sheetData>
  <mergeCells count="6">
    <mergeCell ref="B2:F2"/>
    <mergeCell ref="G2:AJ2"/>
    <mergeCell ref="B3:K3"/>
    <mergeCell ref="B4:B8"/>
    <mergeCell ref="C4:E8"/>
    <mergeCell ref="F4:F8"/>
  </mergeCells>
  <conditionalFormatting sqref="BE9:BE59">
    <cfRule type="cellIs" dxfId="31" priority="7" stopIfTrue="1" operator="equal">
      <formula>0</formula>
    </cfRule>
  </conditionalFormatting>
  <conditionalFormatting sqref="G4:BD8">
    <cfRule type="expression" dxfId="30" priority="5" stopIfTrue="1">
      <formula>LEN(G$5)&gt;0</formula>
    </cfRule>
    <cfRule type="expression" dxfId="29" priority="6" stopIfTrue="1">
      <formula>LEN(G$6)&gt;0</formula>
    </cfRule>
  </conditionalFormatting>
  <conditionalFormatting sqref="G10:BD59">
    <cfRule type="expression" dxfId="28" priority="4" stopIfTrue="1">
      <formula>LEN(G10)=1</formula>
    </cfRule>
  </conditionalFormatting>
  <conditionalFormatting sqref="G9:BD9">
    <cfRule type="cellIs" dxfId="27" priority="3" stopIfTrue="1" operator="equal">
      <formula>0</formula>
    </cfRule>
  </conditionalFormatting>
  <conditionalFormatting sqref="B10:F59">
    <cfRule type="expression" dxfId="26" priority="1" stopIfTrue="1">
      <formula>LEN($C10)&gt;0</formula>
    </cfRule>
    <cfRule type="expression" dxfId="25" priority="2" stopIfTrue="1">
      <formula>LEN($D10)&gt;0</formula>
    </cfRule>
  </conditionalFormatting>
  <pageMargins left="0.7" right="0.7" top="0.75" bottom="0.75" header="0.3" footer="0.3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>
  <sheetPr>
    <tabColor theme="1" tint="0.14999847407452621"/>
  </sheetPr>
  <dimension ref="B1:BE59"/>
  <sheetViews>
    <sheetView zoomScale="75" zoomScaleNormal="75" workbookViewId="0">
      <pane xSplit="6" ySplit="9" topLeftCell="G10" activePane="bottomRight" state="frozen"/>
      <selection pane="topRight" activeCell="G1" sqref="G1"/>
      <selection pane="bottomLeft" activeCell="A10" sqref="A10"/>
      <selection pane="bottomRight" activeCell="G10" sqref="G10"/>
    </sheetView>
  </sheetViews>
  <sheetFormatPr baseColWidth="10" defaultColWidth="9.140625" defaultRowHeight="12.75"/>
  <cols>
    <col min="1" max="1" width="1.7109375" style="16" customWidth="1"/>
    <col min="2" max="2" width="15.7109375" style="14" customWidth="1"/>
    <col min="3" max="5" width="3.7109375" style="14" customWidth="1"/>
    <col min="6" max="6" width="50.7109375" style="14" customWidth="1"/>
    <col min="7" max="9" width="3.7109375" style="14" customWidth="1"/>
    <col min="10" max="10" width="3.7109375" style="15" customWidth="1"/>
    <col min="11" max="11" width="3.7109375" style="14" customWidth="1"/>
    <col min="12" max="12" width="3.7109375" style="15" customWidth="1"/>
    <col min="13" max="16" width="3.7109375" style="14" customWidth="1"/>
    <col min="17" max="56" width="3.7109375" style="16" customWidth="1"/>
    <col min="57" max="57" width="9.140625" style="17"/>
    <col min="58" max="16384" width="9.140625" style="16"/>
  </cols>
  <sheetData>
    <row r="1" spans="2:57" ht="13.5" thickBot="1">
      <c r="J1" s="14"/>
      <c r="L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</row>
    <row r="2" spans="2:57" ht="29.25" customHeight="1" thickBot="1">
      <c r="B2" s="122" t="str">
        <f>INDEX!P19</f>
        <v>Log. IS Comp. to Log. TI Comp.</v>
      </c>
      <c r="C2" s="123"/>
      <c r="D2" s="123"/>
      <c r="E2" s="123"/>
      <c r="F2" s="124"/>
      <c r="G2" s="125" t="str">
        <f>INDEX!P20</f>
        <v>Identifies the Logical IS Components supported by the Logical TI Components.</v>
      </c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48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18"/>
    </row>
    <row r="3" spans="2:57" ht="13.5" thickBot="1">
      <c r="B3" s="127" t="s">
        <v>0</v>
      </c>
      <c r="C3" s="128"/>
      <c r="D3" s="128"/>
      <c r="E3" s="128"/>
      <c r="F3" s="128"/>
      <c r="G3" s="128"/>
      <c r="H3" s="128"/>
      <c r="I3" s="128"/>
      <c r="J3" s="128"/>
      <c r="K3" s="128"/>
      <c r="L3" s="37"/>
      <c r="M3" s="37"/>
      <c r="N3" s="37"/>
      <c r="O3" s="37"/>
      <c r="P3" s="37"/>
      <c r="Q3" s="34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45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19"/>
    </row>
    <row r="4" spans="2:57" s="5" customFormat="1" ht="61.5" customHeight="1">
      <c r="B4" s="129" t="s">
        <v>6</v>
      </c>
      <c r="C4" s="132"/>
      <c r="D4" s="133"/>
      <c r="E4" s="134"/>
      <c r="F4" s="141"/>
      <c r="G4" s="63" t="s">
        <v>135</v>
      </c>
      <c r="H4" s="64" t="s">
        <v>136</v>
      </c>
      <c r="I4" s="64" t="s">
        <v>137</v>
      </c>
      <c r="J4" s="64" t="s">
        <v>138</v>
      </c>
      <c r="K4" s="64" t="s">
        <v>139</v>
      </c>
      <c r="L4" s="64" t="s">
        <v>140</v>
      </c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7"/>
      <c r="BE4" s="4"/>
    </row>
    <row r="5" spans="2:57" s="5" customFormat="1" ht="15.75">
      <c r="B5" s="130"/>
      <c r="C5" s="135"/>
      <c r="D5" s="136"/>
      <c r="E5" s="137"/>
      <c r="F5" s="142"/>
      <c r="G5" s="65" t="s">
        <v>7</v>
      </c>
      <c r="H5" s="66"/>
      <c r="I5" s="66"/>
      <c r="J5" s="66" t="s">
        <v>7</v>
      </c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8"/>
      <c r="BE5" s="4"/>
    </row>
    <row r="6" spans="2:57" s="5" customFormat="1" ht="15.75">
      <c r="B6" s="130"/>
      <c r="C6" s="135"/>
      <c r="D6" s="136"/>
      <c r="E6" s="137"/>
      <c r="F6" s="142"/>
      <c r="G6" s="65"/>
      <c r="H6" s="66" t="s">
        <v>7</v>
      </c>
      <c r="I6" s="66"/>
      <c r="J6" s="66"/>
      <c r="K6" s="66" t="s">
        <v>7</v>
      </c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8"/>
      <c r="BE6" s="4"/>
    </row>
    <row r="7" spans="2:57" s="5" customFormat="1" ht="15.75">
      <c r="B7" s="130"/>
      <c r="C7" s="135"/>
      <c r="D7" s="136"/>
      <c r="E7" s="137"/>
      <c r="F7" s="142"/>
      <c r="G7" s="65"/>
      <c r="H7" s="66"/>
      <c r="I7" s="66" t="s">
        <v>7</v>
      </c>
      <c r="J7" s="66"/>
      <c r="K7" s="66"/>
      <c r="L7" s="66" t="s">
        <v>7</v>
      </c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8"/>
      <c r="BE7" s="4"/>
    </row>
    <row r="8" spans="2:57" s="5" customFormat="1" ht="150" customHeight="1" thickBot="1">
      <c r="B8" s="131"/>
      <c r="C8" s="138"/>
      <c r="D8" s="139"/>
      <c r="E8" s="140"/>
      <c r="F8" s="143"/>
      <c r="G8" s="53" t="s">
        <v>141</v>
      </c>
      <c r="H8" s="50" t="s">
        <v>142</v>
      </c>
      <c r="I8" s="50" t="s">
        <v>143</v>
      </c>
      <c r="J8" s="50" t="s">
        <v>144</v>
      </c>
      <c r="K8" s="50" t="s">
        <v>145</v>
      </c>
      <c r="L8" s="50" t="s">
        <v>146</v>
      </c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69"/>
      <c r="BE8" s="70"/>
    </row>
    <row r="9" spans="2:57" ht="13.5" thickBot="1">
      <c r="B9" s="55"/>
      <c r="C9" s="56"/>
      <c r="D9" s="56"/>
      <c r="E9" s="56"/>
      <c r="F9" s="57"/>
      <c r="G9" s="47">
        <f t="shared" ref="G9:BD9" si="0">COUNTA(G10:G59)</f>
        <v>0</v>
      </c>
      <c r="H9" s="46">
        <f t="shared" si="0"/>
        <v>0</v>
      </c>
      <c r="I9" s="46">
        <f t="shared" si="0"/>
        <v>1</v>
      </c>
      <c r="J9" s="46">
        <f t="shared" si="0"/>
        <v>0</v>
      </c>
      <c r="K9" s="46">
        <f t="shared" si="0"/>
        <v>0</v>
      </c>
      <c r="L9" s="46">
        <f t="shared" si="0"/>
        <v>1</v>
      </c>
      <c r="M9" s="46">
        <f t="shared" si="0"/>
        <v>0</v>
      </c>
      <c r="N9" s="46">
        <f t="shared" si="0"/>
        <v>0</v>
      </c>
      <c r="O9" s="46">
        <f t="shared" si="0"/>
        <v>0</v>
      </c>
      <c r="P9" s="46">
        <f t="shared" si="0"/>
        <v>0</v>
      </c>
      <c r="Q9" s="46">
        <f t="shared" si="0"/>
        <v>0</v>
      </c>
      <c r="R9" s="46">
        <f t="shared" si="0"/>
        <v>0</v>
      </c>
      <c r="S9" s="46">
        <f t="shared" si="0"/>
        <v>0</v>
      </c>
      <c r="T9" s="46">
        <f t="shared" si="0"/>
        <v>0</v>
      </c>
      <c r="U9" s="46">
        <f t="shared" si="0"/>
        <v>0</v>
      </c>
      <c r="V9" s="46">
        <f t="shared" si="0"/>
        <v>0</v>
      </c>
      <c r="W9" s="46">
        <f t="shared" si="0"/>
        <v>0</v>
      </c>
      <c r="X9" s="46">
        <f t="shared" si="0"/>
        <v>0</v>
      </c>
      <c r="Y9" s="46">
        <f t="shared" si="0"/>
        <v>0</v>
      </c>
      <c r="Z9" s="46">
        <f t="shared" si="0"/>
        <v>0</v>
      </c>
      <c r="AA9" s="46">
        <f t="shared" si="0"/>
        <v>0</v>
      </c>
      <c r="AB9" s="46">
        <f t="shared" si="0"/>
        <v>0</v>
      </c>
      <c r="AC9" s="46">
        <f t="shared" si="0"/>
        <v>0</v>
      </c>
      <c r="AD9" s="46">
        <f t="shared" si="0"/>
        <v>0</v>
      </c>
      <c r="AE9" s="46">
        <f t="shared" si="0"/>
        <v>0</v>
      </c>
      <c r="AF9" s="46">
        <f t="shared" si="0"/>
        <v>0</v>
      </c>
      <c r="AG9" s="46">
        <f t="shared" si="0"/>
        <v>0</v>
      </c>
      <c r="AH9" s="46">
        <f t="shared" si="0"/>
        <v>0</v>
      </c>
      <c r="AI9" s="46">
        <f t="shared" si="0"/>
        <v>0</v>
      </c>
      <c r="AJ9" s="46">
        <f t="shared" si="0"/>
        <v>0</v>
      </c>
      <c r="AK9" s="46">
        <f t="shared" si="0"/>
        <v>0</v>
      </c>
      <c r="AL9" s="46">
        <f t="shared" si="0"/>
        <v>0</v>
      </c>
      <c r="AM9" s="46">
        <f t="shared" si="0"/>
        <v>0</v>
      </c>
      <c r="AN9" s="46">
        <f t="shared" si="0"/>
        <v>0</v>
      </c>
      <c r="AO9" s="46">
        <f t="shared" si="0"/>
        <v>0</v>
      </c>
      <c r="AP9" s="46">
        <f t="shared" si="0"/>
        <v>0</v>
      </c>
      <c r="AQ9" s="46">
        <f t="shared" si="0"/>
        <v>0</v>
      </c>
      <c r="AR9" s="46">
        <f t="shared" si="0"/>
        <v>0</v>
      </c>
      <c r="AS9" s="46">
        <f t="shared" si="0"/>
        <v>0</v>
      </c>
      <c r="AT9" s="46">
        <f t="shared" si="0"/>
        <v>0</v>
      </c>
      <c r="AU9" s="46">
        <f t="shared" si="0"/>
        <v>0</v>
      </c>
      <c r="AV9" s="46">
        <f t="shared" si="0"/>
        <v>0</v>
      </c>
      <c r="AW9" s="46">
        <f t="shared" si="0"/>
        <v>0</v>
      </c>
      <c r="AX9" s="46">
        <f t="shared" si="0"/>
        <v>0</v>
      </c>
      <c r="AY9" s="46">
        <f t="shared" si="0"/>
        <v>0</v>
      </c>
      <c r="AZ9" s="46">
        <f t="shared" si="0"/>
        <v>0</v>
      </c>
      <c r="BA9" s="46">
        <f t="shared" si="0"/>
        <v>0</v>
      </c>
      <c r="BB9" s="46">
        <f t="shared" si="0"/>
        <v>0</v>
      </c>
      <c r="BC9" s="46">
        <f t="shared" si="0"/>
        <v>0</v>
      </c>
      <c r="BD9" s="43">
        <f t="shared" si="0"/>
        <v>0</v>
      </c>
      <c r="BE9" s="44"/>
    </row>
    <row r="10" spans="2:57">
      <c r="B10" s="58" t="s">
        <v>63</v>
      </c>
      <c r="C10" s="59" t="s">
        <v>7</v>
      </c>
      <c r="D10" s="59"/>
      <c r="E10" s="59"/>
      <c r="F10" s="60" t="s">
        <v>69</v>
      </c>
      <c r="G10" s="54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2"/>
      <c r="BE10" s="38">
        <f>COUNTA(G10:BD10)+IF(COUNTA(C10:D10)&gt;0, 1, 0)</f>
        <v>1</v>
      </c>
    </row>
    <row r="11" spans="2:57">
      <c r="B11" s="6" t="s">
        <v>64</v>
      </c>
      <c r="C11" s="61"/>
      <c r="D11" s="61" t="s">
        <v>7</v>
      </c>
      <c r="E11" s="61"/>
      <c r="F11" s="7" t="s">
        <v>70</v>
      </c>
      <c r="G11" s="20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2"/>
      <c r="BE11" s="39">
        <f t="shared" ref="BE11:BE59" si="1">COUNTA(G11:BD11)+IF(COUNTA(C11:D11)&gt;0, 1, 0)</f>
        <v>1</v>
      </c>
    </row>
    <row r="12" spans="2:57">
      <c r="B12" s="6" t="s">
        <v>65</v>
      </c>
      <c r="C12" s="61"/>
      <c r="D12" s="61"/>
      <c r="E12" s="61" t="s">
        <v>7</v>
      </c>
      <c r="F12" s="7" t="s">
        <v>71</v>
      </c>
      <c r="G12" s="20"/>
      <c r="H12" s="21"/>
      <c r="I12" s="21" t="s">
        <v>50</v>
      </c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2"/>
      <c r="BE12" s="39">
        <f t="shared" si="1"/>
        <v>1</v>
      </c>
    </row>
    <row r="13" spans="2:57">
      <c r="B13" s="6" t="s">
        <v>66</v>
      </c>
      <c r="C13" s="61" t="s">
        <v>7</v>
      </c>
      <c r="D13" s="61"/>
      <c r="E13" s="61"/>
      <c r="F13" s="7" t="s">
        <v>72</v>
      </c>
      <c r="G13" s="20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2"/>
      <c r="BE13" s="39">
        <f t="shared" si="1"/>
        <v>1</v>
      </c>
    </row>
    <row r="14" spans="2:57">
      <c r="B14" s="6" t="s">
        <v>67</v>
      </c>
      <c r="C14" s="61"/>
      <c r="D14" s="61" t="s">
        <v>7</v>
      </c>
      <c r="E14" s="61"/>
      <c r="F14" s="7" t="s">
        <v>73</v>
      </c>
      <c r="G14" s="20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2"/>
      <c r="BE14" s="39">
        <f t="shared" si="1"/>
        <v>1</v>
      </c>
    </row>
    <row r="15" spans="2:57">
      <c r="B15" s="6" t="s">
        <v>68</v>
      </c>
      <c r="C15" s="61"/>
      <c r="D15" s="61"/>
      <c r="E15" s="61" t="s">
        <v>7</v>
      </c>
      <c r="F15" s="7" t="s">
        <v>74</v>
      </c>
      <c r="G15" s="20"/>
      <c r="H15" s="21"/>
      <c r="I15" s="21"/>
      <c r="J15" s="21"/>
      <c r="K15" s="21"/>
      <c r="L15" s="21" t="s">
        <v>50</v>
      </c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2"/>
      <c r="BE15" s="39">
        <f t="shared" si="1"/>
        <v>1</v>
      </c>
    </row>
    <row r="16" spans="2:57">
      <c r="B16" s="6"/>
      <c r="C16" s="61"/>
      <c r="D16" s="61"/>
      <c r="E16" s="61"/>
      <c r="F16" s="7"/>
      <c r="G16" s="20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2"/>
      <c r="BE16" s="39">
        <f t="shared" si="1"/>
        <v>0</v>
      </c>
    </row>
    <row r="17" spans="2:57">
      <c r="B17" s="6"/>
      <c r="C17" s="61"/>
      <c r="D17" s="61"/>
      <c r="E17" s="61"/>
      <c r="F17" s="7"/>
      <c r="G17" s="20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2"/>
      <c r="BE17" s="39">
        <f t="shared" si="1"/>
        <v>0</v>
      </c>
    </row>
    <row r="18" spans="2:57">
      <c r="B18" s="6"/>
      <c r="C18" s="61"/>
      <c r="D18" s="61"/>
      <c r="E18" s="61"/>
      <c r="F18" s="7"/>
      <c r="G18" s="20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2"/>
      <c r="BE18" s="39">
        <f t="shared" si="1"/>
        <v>0</v>
      </c>
    </row>
    <row r="19" spans="2:57">
      <c r="B19" s="6"/>
      <c r="C19" s="61"/>
      <c r="D19" s="61"/>
      <c r="E19" s="61"/>
      <c r="F19" s="7"/>
      <c r="G19" s="20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2"/>
      <c r="BE19" s="39">
        <f t="shared" si="1"/>
        <v>0</v>
      </c>
    </row>
    <row r="20" spans="2:57">
      <c r="B20" s="6"/>
      <c r="C20" s="61"/>
      <c r="D20" s="61"/>
      <c r="E20" s="61"/>
      <c r="F20" s="7"/>
      <c r="G20" s="20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2"/>
      <c r="BE20" s="39">
        <f t="shared" si="1"/>
        <v>0</v>
      </c>
    </row>
    <row r="21" spans="2:57">
      <c r="B21" s="6"/>
      <c r="C21" s="61"/>
      <c r="D21" s="61"/>
      <c r="E21" s="61"/>
      <c r="F21" s="7"/>
      <c r="G21" s="20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2"/>
      <c r="BE21" s="39">
        <f t="shared" si="1"/>
        <v>0</v>
      </c>
    </row>
    <row r="22" spans="2:57">
      <c r="B22" s="6"/>
      <c r="C22" s="61"/>
      <c r="D22" s="61"/>
      <c r="E22" s="61"/>
      <c r="F22" s="7"/>
      <c r="G22" s="20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2"/>
      <c r="BE22" s="39">
        <f t="shared" si="1"/>
        <v>0</v>
      </c>
    </row>
    <row r="23" spans="2:57">
      <c r="B23" s="6"/>
      <c r="C23" s="61"/>
      <c r="D23" s="61"/>
      <c r="E23" s="61"/>
      <c r="F23" s="7"/>
      <c r="G23" s="20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2"/>
      <c r="BE23" s="39">
        <f t="shared" si="1"/>
        <v>0</v>
      </c>
    </row>
    <row r="24" spans="2:57">
      <c r="B24" s="6"/>
      <c r="C24" s="61"/>
      <c r="D24" s="61"/>
      <c r="E24" s="61"/>
      <c r="F24" s="7"/>
      <c r="G24" s="20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2"/>
      <c r="BE24" s="39">
        <f t="shared" si="1"/>
        <v>0</v>
      </c>
    </row>
    <row r="25" spans="2:57">
      <c r="B25" s="6"/>
      <c r="C25" s="61"/>
      <c r="D25" s="61"/>
      <c r="E25" s="61"/>
      <c r="F25" s="7"/>
      <c r="G25" s="20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2"/>
      <c r="BE25" s="39">
        <f t="shared" si="1"/>
        <v>0</v>
      </c>
    </row>
    <row r="26" spans="2:57">
      <c r="B26" s="6"/>
      <c r="C26" s="61"/>
      <c r="D26" s="61"/>
      <c r="E26" s="61"/>
      <c r="F26" s="7"/>
      <c r="G26" s="20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2"/>
      <c r="BE26" s="39">
        <f t="shared" si="1"/>
        <v>0</v>
      </c>
    </row>
    <row r="27" spans="2:57">
      <c r="B27" s="6"/>
      <c r="C27" s="61"/>
      <c r="D27" s="61"/>
      <c r="E27" s="61"/>
      <c r="F27" s="7"/>
      <c r="G27" s="20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2"/>
      <c r="BE27" s="39">
        <f t="shared" si="1"/>
        <v>0</v>
      </c>
    </row>
    <row r="28" spans="2:57">
      <c r="B28" s="6"/>
      <c r="C28" s="61"/>
      <c r="D28" s="61"/>
      <c r="E28" s="61"/>
      <c r="F28" s="7"/>
      <c r="G28" s="20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2"/>
      <c r="BE28" s="39">
        <f t="shared" si="1"/>
        <v>0</v>
      </c>
    </row>
    <row r="29" spans="2:57">
      <c r="B29" s="6"/>
      <c r="C29" s="61"/>
      <c r="D29" s="61"/>
      <c r="E29" s="61"/>
      <c r="F29" s="7"/>
      <c r="G29" s="20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2"/>
      <c r="BE29" s="39">
        <f t="shared" si="1"/>
        <v>0</v>
      </c>
    </row>
    <row r="30" spans="2:57">
      <c r="B30" s="6"/>
      <c r="C30" s="61"/>
      <c r="D30" s="61"/>
      <c r="E30" s="61"/>
      <c r="F30" s="7"/>
      <c r="G30" s="20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2"/>
      <c r="BE30" s="39">
        <f t="shared" si="1"/>
        <v>0</v>
      </c>
    </row>
    <row r="31" spans="2:57">
      <c r="B31" s="6"/>
      <c r="C31" s="61"/>
      <c r="D31" s="61"/>
      <c r="E31" s="61"/>
      <c r="F31" s="7"/>
      <c r="G31" s="20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2"/>
      <c r="BE31" s="39">
        <f t="shared" si="1"/>
        <v>0</v>
      </c>
    </row>
    <row r="32" spans="2:57">
      <c r="B32" s="6"/>
      <c r="C32" s="61"/>
      <c r="D32" s="61"/>
      <c r="E32" s="61"/>
      <c r="F32" s="7"/>
      <c r="G32" s="20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2"/>
      <c r="BE32" s="39">
        <f t="shared" si="1"/>
        <v>0</v>
      </c>
    </row>
    <row r="33" spans="2:57">
      <c r="B33" s="6"/>
      <c r="C33" s="61"/>
      <c r="D33" s="61"/>
      <c r="E33" s="61"/>
      <c r="F33" s="7"/>
      <c r="G33" s="20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2"/>
      <c r="BE33" s="39">
        <f t="shared" si="1"/>
        <v>0</v>
      </c>
    </row>
    <row r="34" spans="2:57">
      <c r="B34" s="6"/>
      <c r="C34" s="61"/>
      <c r="D34" s="61"/>
      <c r="E34" s="61"/>
      <c r="F34" s="7"/>
      <c r="G34" s="20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2"/>
      <c r="BE34" s="39">
        <f t="shared" si="1"/>
        <v>0</v>
      </c>
    </row>
    <row r="35" spans="2:57">
      <c r="B35" s="6"/>
      <c r="C35" s="61"/>
      <c r="D35" s="61"/>
      <c r="E35" s="61"/>
      <c r="F35" s="7"/>
      <c r="G35" s="20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2"/>
      <c r="BE35" s="39">
        <f t="shared" si="1"/>
        <v>0</v>
      </c>
    </row>
    <row r="36" spans="2:57">
      <c r="B36" s="6"/>
      <c r="C36" s="61"/>
      <c r="D36" s="61"/>
      <c r="E36" s="61"/>
      <c r="F36" s="7"/>
      <c r="G36" s="20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2"/>
      <c r="BE36" s="39">
        <f t="shared" si="1"/>
        <v>0</v>
      </c>
    </row>
    <row r="37" spans="2:57">
      <c r="B37" s="6"/>
      <c r="C37" s="61"/>
      <c r="D37" s="61"/>
      <c r="E37" s="61"/>
      <c r="F37" s="7"/>
      <c r="G37" s="20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2"/>
      <c r="BE37" s="39">
        <f t="shared" si="1"/>
        <v>0</v>
      </c>
    </row>
    <row r="38" spans="2:57">
      <c r="B38" s="6"/>
      <c r="C38" s="61"/>
      <c r="D38" s="61"/>
      <c r="E38" s="61"/>
      <c r="F38" s="7"/>
      <c r="G38" s="20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2"/>
      <c r="BE38" s="39">
        <f t="shared" si="1"/>
        <v>0</v>
      </c>
    </row>
    <row r="39" spans="2:57">
      <c r="B39" s="6"/>
      <c r="C39" s="61"/>
      <c r="D39" s="61"/>
      <c r="E39" s="61"/>
      <c r="F39" s="7"/>
      <c r="G39" s="20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2"/>
      <c r="BE39" s="39">
        <f t="shared" si="1"/>
        <v>0</v>
      </c>
    </row>
    <row r="40" spans="2:57">
      <c r="B40" s="6"/>
      <c r="C40" s="61"/>
      <c r="D40" s="61"/>
      <c r="E40" s="61"/>
      <c r="F40" s="7"/>
      <c r="G40" s="20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2"/>
      <c r="BE40" s="39">
        <f t="shared" si="1"/>
        <v>0</v>
      </c>
    </row>
    <row r="41" spans="2:57">
      <c r="B41" s="6"/>
      <c r="C41" s="61"/>
      <c r="D41" s="61"/>
      <c r="E41" s="61"/>
      <c r="F41" s="7"/>
      <c r="G41" s="20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2"/>
      <c r="BE41" s="39">
        <f t="shared" si="1"/>
        <v>0</v>
      </c>
    </row>
    <row r="42" spans="2:57">
      <c r="B42" s="6"/>
      <c r="C42" s="61"/>
      <c r="D42" s="61"/>
      <c r="E42" s="61"/>
      <c r="F42" s="7"/>
      <c r="G42" s="20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2"/>
      <c r="BE42" s="39">
        <f t="shared" si="1"/>
        <v>0</v>
      </c>
    </row>
    <row r="43" spans="2:57">
      <c r="B43" s="6"/>
      <c r="C43" s="61"/>
      <c r="D43" s="61"/>
      <c r="E43" s="61"/>
      <c r="F43" s="7"/>
      <c r="G43" s="20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2"/>
      <c r="BE43" s="39">
        <f t="shared" si="1"/>
        <v>0</v>
      </c>
    </row>
    <row r="44" spans="2:57">
      <c r="B44" s="6"/>
      <c r="C44" s="61"/>
      <c r="D44" s="61"/>
      <c r="E44" s="61"/>
      <c r="F44" s="7"/>
      <c r="G44" s="20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2"/>
      <c r="BE44" s="39">
        <f t="shared" si="1"/>
        <v>0</v>
      </c>
    </row>
    <row r="45" spans="2:57">
      <c r="B45" s="6"/>
      <c r="C45" s="61"/>
      <c r="D45" s="61"/>
      <c r="E45" s="61"/>
      <c r="F45" s="7"/>
      <c r="G45" s="20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2"/>
      <c r="BE45" s="39">
        <f t="shared" si="1"/>
        <v>0</v>
      </c>
    </row>
    <row r="46" spans="2:57">
      <c r="B46" s="6"/>
      <c r="C46" s="61"/>
      <c r="D46" s="61"/>
      <c r="E46" s="61"/>
      <c r="F46" s="7"/>
      <c r="G46" s="20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2"/>
      <c r="BE46" s="39">
        <f t="shared" si="1"/>
        <v>0</v>
      </c>
    </row>
    <row r="47" spans="2:57">
      <c r="B47" s="6"/>
      <c r="C47" s="61"/>
      <c r="D47" s="61"/>
      <c r="E47" s="61"/>
      <c r="F47" s="7"/>
      <c r="G47" s="20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2"/>
      <c r="BE47" s="39">
        <f t="shared" si="1"/>
        <v>0</v>
      </c>
    </row>
    <row r="48" spans="2:57">
      <c r="B48" s="6"/>
      <c r="C48" s="61"/>
      <c r="D48" s="61"/>
      <c r="E48" s="61"/>
      <c r="F48" s="7"/>
      <c r="G48" s="20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2"/>
      <c r="BE48" s="39">
        <f t="shared" si="1"/>
        <v>0</v>
      </c>
    </row>
    <row r="49" spans="2:57">
      <c r="B49" s="6"/>
      <c r="C49" s="61"/>
      <c r="D49" s="61"/>
      <c r="E49" s="61"/>
      <c r="F49" s="7"/>
      <c r="G49" s="20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2"/>
      <c r="BE49" s="39">
        <f t="shared" si="1"/>
        <v>0</v>
      </c>
    </row>
    <row r="50" spans="2:57">
      <c r="B50" s="6"/>
      <c r="C50" s="61"/>
      <c r="D50" s="61"/>
      <c r="E50" s="61"/>
      <c r="F50" s="7"/>
      <c r="G50" s="20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2"/>
      <c r="BE50" s="39">
        <f t="shared" si="1"/>
        <v>0</v>
      </c>
    </row>
    <row r="51" spans="2:57">
      <c r="B51" s="6"/>
      <c r="C51" s="61"/>
      <c r="D51" s="61"/>
      <c r="E51" s="61"/>
      <c r="F51" s="7"/>
      <c r="G51" s="20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2"/>
      <c r="BE51" s="39">
        <f t="shared" si="1"/>
        <v>0</v>
      </c>
    </row>
    <row r="52" spans="2:57">
      <c r="B52" s="6"/>
      <c r="C52" s="61"/>
      <c r="D52" s="61"/>
      <c r="E52" s="61"/>
      <c r="F52" s="7"/>
      <c r="G52" s="20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2"/>
      <c r="BE52" s="39">
        <f t="shared" si="1"/>
        <v>0</v>
      </c>
    </row>
    <row r="53" spans="2:57">
      <c r="B53" s="6"/>
      <c r="C53" s="61"/>
      <c r="D53" s="61"/>
      <c r="E53" s="61"/>
      <c r="F53" s="7"/>
      <c r="G53" s="20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2"/>
      <c r="BE53" s="39">
        <f t="shared" si="1"/>
        <v>0</v>
      </c>
    </row>
    <row r="54" spans="2:57">
      <c r="B54" s="6"/>
      <c r="C54" s="61"/>
      <c r="D54" s="61"/>
      <c r="E54" s="61"/>
      <c r="F54" s="7"/>
      <c r="G54" s="20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2"/>
      <c r="BE54" s="39">
        <f t="shared" si="1"/>
        <v>0</v>
      </c>
    </row>
    <row r="55" spans="2:57">
      <c r="B55" s="6"/>
      <c r="C55" s="61"/>
      <c r="D55" s="61"/>
      <c r="E55" s="61"/>
      <c r="F55" s="7"/>
      <c r="G55" s="20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2"/>
      <c r="BE55" s="39">
        <f t="shared" si="1"/>
        <v>0</v>
      </c>
    </row>
    <row r="56" spans="2:57">
      <c r="B56" s="6"/>
      <c r="C56" s="61"/>
      <c r="D56" s="61"/>
      <c r="E56" s="61"/>
      <c r="F56" s="7"/>
      <c r="G56" s="20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2"/>
      <c r="BE56" s="39">
        <f t="shared" si="1"/>
        <v>0</v>
      </c>
    </row>
    <row r="57" spans="2:57">
      <c r="B57" s="6"/>
      <c r="C57" s="61"/>
      <c r="D57" s="61"/>
      <c r="E57" s="61"/>
      <c r="F57" s="7"/>
      <c r="G57" s="20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2"/>
      <c r="BE57" s="39">
        <f t="shared" si="1"/>
        <v>0</v>
      </c>
    </row>
    <row r="58" spans="2:57">
      <c r="B58" s="6"/>
      <c r="C58" s="61"/>
      <c r="D58" s="61"/>
      <c r="E58" s="61"/>
      <c r="F58" s="7"/>
      <c r="G58" s="20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2"/>
      <c r="BE58" s="39">
        <f t="shared" si="1"/>
        <v>0</v>
      </c>
    </row>
    <row r="59" spans="2:57" ht="13.5" thickBot="1">
      <c r="B59" s="8"/>
      <c r="C59" s="62"/>
      <c r="D59" s="62"/>
      <c r="E59" s="62"/>
      <c r="F59" s="9"/>
      <c r="G59" s="23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5"/>
      <c r="BE59" s="40">
        <f t="shared" si="1"/>
        <v>0</v>
      </c>
    </row>
  </sheetData>
  <mergeCells count="6">
    <mergeCell ref="B2:F2"/>
    <mergeCell ref="G2:AJ2"/>
    <mergeCell ref="B3:K3"/>
    <mergeCell ref="B4:B8"/>
    <mergeCell ref="C4:E8"/>
    <mergeCell ref="F4:F8"/>
  </mergeCells>
  <conditionalFormatting sqref="BE9:BE59">
    <cfRule type="cellIs" dxfId="24" priority="7" stopIfTrue="1" operator="equal">
      <formula>0</formula>
    </cfRule>
  </conditionalFormatting>
  <conditionalFormatting sqref="G4:BD8">
    <cfRule type="expression" dxfId="23" priority="5" stopIfTrue="1">
      <formula>LEN(G$5)&gt;0</formula>
    </cfRule>
    <cfRule type="expression" dxfId="22" priority="6" stopIfTrue="1">
      <formula>LEN(G$6)&gt;0</formula>
    </cfRule>
  </conditionalFormatting>
  <conditionalFormatting sqref="G10:BD59">
    <cfRule type="expression" dxfId="21" priority="4" stopIfTrue="1">
      <formula>LEN(G10)=1</formula>
    </cfRule>
  </conditionalFormatting>
  <conditionalFormatting sqref="G9:BD9">
    <cfRule type="cellIs" dxfId="20" priority="3" stopIfTrue="1" operator="equal">
      <formula>0</formula>
    </cfRule>
  </conditionalFormatting>
  <conditionalFormatting sqref="B10:F59">
    <cfRule type="expression" dxfId="19" priority="1" stopIfTrue="1">
      <formula>LEN($C10)&gt;0</formula>
    </cfRule>
    <cfRule type="expression" dxfId="18" priority="2" stopIfTrue="1">
      <formula>LEN($D10)&gt;0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>
  <sheetPr>
    <tabColor theme="1" tint="0.499984740745262"/>
  </sheetPr>
  <dimension ref="A1:X204"/>
  <sheetViews>
    <sheetView showGridLines="0" zoomScale="75" zoomScaleNormal="75" workbookViewId="0">
      <pane ySplit="4" topLeftCell="A5" activePane="bottomLeft" state="frozen"/>
      <selection pane="bottomLeft" activeCell="A5" sqref="A5"/>
    </sheetView>
  </sheetViews>
  <sheetFormatPr baseColWidth="10" defaultColWidth="9.140625" defaultRowHeight="15"/>
  <cols>
    <col min="1" max="1" width="1.7109375" customWidth="1"/>
    <col min="2" max="2" width="15.7109375" customWidth="1"/>
    <col min="3" max="5" width="3.7109375" customWidth="1"/>
    <col min="6" max="6" width="50.7109375" customWidth="1"/>
    <col min="7" max="7" width="100.7109375" customWidth="1"/>
    <col min="8" max="8" width="1.7109375" customWidth="1"/>
    <col min="9" max="11" width="3.7109375" customWidth="1"/>
    <col min="18" max="24" width="3.7109375" customWidth="1"/>
  </cols>
  <sheetData>
    <row r="1" spans="1:24" ht="15.75" thickBo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24" ht="28.5" customHeight="1" thickBot="1">
      <c r="A2" s="13"/>
      <c r="B2" s="110" t="str">
        <f>INDEX!N16</f>
        <v>Physical TI Components</v>
      </c>
      <c r="C2" s="111"/>
      <c r="D2" s="111"/>
      <c r="E2" s="111"/>
      <c r="F2" s="112"/>
      <c r="G2" s="41" t="str">
        <f>INDEX!N17</f>
        <v>A Physical TI Component implements a set of Logical TI Components.</v>
      </c>
      <c r="I2" s="118" t="s">
        <v>23</v>
      </c>
      <c r="J2" s="119"/>
      <c r="K2" s="120"/>
    </row>
    <row r="3" spans="1:24" ht="15.75" thickBot="1">
      <c r="A3" s="13"/>
      <c r="B3" s="113" t="s">
        <v>0</v>
      </c>
      <c r="C3" s="114"/>
      <c r="D3" s="114"/>
      <c r="E3" s="114"/>
      <c r="F3" s="114"/>
      <c r="G3" s="115"/>
      <c r="I3" s="74"/>
      <c r="J3" s="116" t="s">
        <v>22</v>
      </c>
      <c r="K3" s="117"/>
    </row>
    <row r="4" spans="1:24" ht="68.25" thickBot="1">
      <c r="A4" s="13"/>
      <c r="B4" s="1" t="s">
        <v>1</v>
      </c>
      <c r="C4" s="10" t="s">
        <v>2</v>
      </c>
      <c r="D4" s="10" t="s">
        <v>3</v>
      </c>
      <c r="E4" s="10" t="s">
        <v>11</v>
      </c>
      <c r="F4" s="2" t="s">
        <v>4</v>
      </c>
      <c r="G4" s="11" t="s">
        <v>0</v>
      </c>
      <c r="I4" s="75" t="s">
        <v>19</v>
      </c>
      <c r="J4" s="76" t="s">
        <v>20</v>
      </c>
      <c r="K4" s="77" t="s">
        <v>21</v>
      </c>
      <c r="R4" s="12">
        <v>0</v>
      </c>
      <c r="S4" s="12">
        <v>0</v>
      </c>
      <c r="T4" s="12">
        <v>0</v>
      </c>
      <c r="U4" s="12"/>
      <c r="V4" s="12"/>
      <c r="W4" s="12"/>
      <c r="X4" s="12"/>
    </row>
    <row r="5" spans="1:24">
      <c r="A5" s="13"/>
      <c r="B5" s="35" t="str">
        <f t="shared" ref="B5:B88" si="0">X5</f>
        <v>PTIC.01</v>
      </c>
      <c r="C5" s="26" t="s">
        <v>7</v>
      </c>
      <c r="D5" s="26"/>
      <c r="E5" s="26"/>
      <c r="F5" s="28" t="str">
        <f t="shared" ref="F5:F10" si="1">CONCATENATE("Title -", B5)</f>
        <v>Title -PTIC.01</v>
      </c>
      <c r="G5" s="29" t="str">
        <f t="shared" ref="G5:G10" si="2">CONCATENATE("Description - ", B5)</f>
        <v>Description - PTIC.01</v>
      </c>
      <c r="I5" s="71"/>
      <c r="J5" s="78" t="s">
        <v>7</v>
      </c>
      <c r="K5" s="79"/>
      <c r="R5" s="12">
        <f xml:space="preserve"> IF(LEN($C5)&gt;0,R4+1,R4)</f>
        <v>1</v>
      </c>
      <c r="S5" s="12">
        <f>IF(LEN($C5)&gt;0, 0, IF(LEN($D5)&gt;0,S4+ 1,S4))</f>
        <v>0</v>
      </c>
      <c r="T5" s="12">
        <f>IF(COUNTA($C5:$D5)&gt;0, 0, IF(LEN($E5)&gt;0,T4+1,T4))</f>
        <v>0</v>
      </c>
      <c r="U5" s="12" t="str">
        <f t="shared" ref="U5:W20" si="3">IF(R5&lt;10, CONCATENATE("0", R5), R5)</f>
        <v>01</v>
      </c>
      <c r="V5" s="12" t="str">
        <f t="shared" si="3"/>
        <v>00</v>
      </c>
      <c r="W5" s="12" t="str">
        <f t="shared" si="3"/>
        <v>00</v>
      </c>
      <c r="X5" s="12" t="str">
        <f>IF(COUNTA($C5:$E5)=0, "", CONCATENATE("PTIC.", U5, IF(LEN($C5)&gt;0,"", CONCATENATE(".", V5, IF(LEN($D5)&gt;0,"",IF(LEN($E5)&gt;0,CONCATENATE(".",W5)))))))</f>
        <v>PTIC.01</v>
      </c>
    </row>
    <row r="6" spans="1:24">
      <c r="A6" s="13"/>
      <c r="B6" s="35" t="str">
        <f t="shared" si="0"/>
        <v>PTIC.01.01</v>
      </c>
      <c r="C6" s="26"/>
      <c r="D6" s="26" t="s">
        <v>7</v>
      </c>
      <c r="E6" s="26"/>
      <c r="F6" s="28" t="str">
        <f t="shared" si="1"/>
        <v>Title -PTIC.01.01</v>
      </c>
      <c r="G6" s="29" t="str">
        <f t="shared" si="2"/>
        <v>Description - PTIC.01.01</v>
      </c>
      <c r="I6" s="72"/>
      <c r="J6" s="80" t="s">
        <v>7</v>
      </c>
      <c r="K6" s="81"/>
      <c r="R6" s="12">
        <f t="shared" ref="R6:R54" si="4" xml:space="preserve"> IF(LEN($C6)&gt;0,R5+1,R5)</f>
        <v>1</v>
      </c>
      <c r="S6" s="12">
        <f t="shared" ref="S6:S54" si="5">IF(LEN($C6)&gt;0, 0, IF(LEN($D6)&gt;0,S5+ 1,S5))</f>
        <v>1</v>
      </c>
      <c r="T6" s="12">
        <f t="shared" ref="T6:T54" si="6">IF(COUNTA($C6:$D6)&gt;0, 0, IF(LEN($E6)&gt;0,T5+1,T5))</f>
        <v>0</v>
      </c>
      <c r="U6" s="12" t="str">
        <f t="shared" si="3"/>
        <v>01</v>
      </c>
      <c r="V6" s="12" t="str">
        <f t="shared" si="3"/>
        <v>01</v>
      </c>
      <c r="W6" s="12" t="str">
        <f t="shared" si="3"/>
        <v>00</v>
      </c>
      <c r="X6" s="12" t="str">
        <f t="shared" ref="X6:X50" si="7">IF(COUNTA($C6:$E6)=0, "", CONCATENATE("PTIC.", U6, IF(LEN($C6)&gt;0,"", CONCATENATE(".", V6, IF(LEN($D6)&gt;0,"",IF(LEN($E6)&gt;0,CONCATENATE(".",W6)))))))</f>
        <v>PTIC.01.01</v>
      </c>
    </row>
    <row r="7" spans="1:24">
      <c r="A7" s="13"/>
      <c r="B7" s="35" t="str">
        <f t="shared" si="0"/>
        <v>PTIC.01.01.01</v>
      </c>
      <c r="C7" s="26"/>
      <c r="D7" s="26"/>
      <c r="E7" s="26" t="s">
        <v>7</v>
      </c>
      <c r="F7" s="28" t="str">
        <f t="shared" si="1"/>
        <v>Title -PTIC.01.01.01</v>
      </c>
      <c r="G7" s="29" t="str">
        <f t="shared" si="2"/>
        <v>Description - PTIC.01.01.01</v>
      </c>
      <c r="I7" s="72"/>
      <c r="J7" s="80" t="s">
        <v>7</v>
      </c>
      <c r="K7" s="81"/>
      <c r="R7" s="12">
        <f t="shared" si="4"/>
        <v>1</v>
      </c>
      <c r="S7" s="12">
        <f t="shared" si="5"/>
        <v>1</v>
      </c>
      <c r="T7" s="12">
        <f t="shared" si="6"/>
        <v>1</v>
      </c>
      <c r="U7" s="12" t="str">
        <f t="shared" si="3"/>
        <v>01</v>
      </c>
      <c r="V7" s="12" t="str">
        <f t="shared" si="3"/>
        <v>01</v>
      </c>
      <c r="W7" s="12" t="str">
        <f t="shared" si="3"/>
        <v>01</v>
      </c>
      <c r="X7" s="12" t="str">
        <f t="shared" si="7"/>
        <v>PTIC.01.01.01</v>
      </c>
    </row>
    <row r="8" spans="1:24">
      <c r="A8" s="13"/>
      <c r="B8" s="35" t="str">
        <f t="shared" si="0"/>
        <v>PTIC.02</v>
      </c>
      <c r="C8" s="26" t="s">
        <v>7</v>
      </c>
      <c r="D8" s="26"/>
      <c r="E8" s="26"/>
      <c r="F8" s="28" t="str">
        <f t="shared" si="1"/>
        <v>Title -PTIC.02</v>
      </c>
      <c r="G8" s="29" t="str">
        <f t="shared" si="2"/>
        <v>Description - PTIC.02</v>
      </c>
      <c r="I8" s="72"/>
      <c r="J8" s="80" t="s">
        <v>7</v>
      </c>
      <c r="K8" s="81"/>
      <c r="R8" s="12">
        <f t="shared" si="4"/>
        <v>2</v>
      </c>
      <c r="S8" s="12">
        <f t="shared" si="5"/>
        <v>0</v>
      </c>
      <c r="T8" s="12">
        <f t="shared" si="6"/>
        <v>0</v>
      </c>
      <c r="U8" s="12" t="str">
        <f t="shared" si="3"/>
        <v>02</v>
      </c>
      <c r="V8" s="12" t="str">
        <f t="shared" si="3"/>
        <v>00</v>
      </c>
      <c r="W8" s="12" t="str">
        <f t="shared" si="3"/>
        <v>00</v>
      </c>
      <c r="X8" s="12" t="str">
        <f t="shared" si="7"/>
        <v>PTIC.02</v>
      </c>
    </row>
    <row r="9" spans="1:24">
      <c r="A9" s="13"/>
      <c r="B9" s="35" t="str">
        <f t="shared" si="0"/>
        <v>PTIC.02.01</v>
      </c>
      <c r="C9" s="26"/>
      <c r="D9" s="26" t="s">
        <v>7</v>
      </c>
      <c r="E9" s="26"/>
      <c r="F9" s="28" t="str">
        <f t="shared" si="1"/>
        <v>Title -PTIC.02.01</v>
      </c>
      <c r="G9" s="29" t="str">
        <f t="shared" si="2"/>
        <v>Description - PTIC.02.01</v>
      </c>
      <c r="I9" s="72"/>
      <c r="J9" s="80" t="s">
        <v>7</v>
      </c>
      <c r="K9" s="81"/>
      <c r="R9" s="12">
        <f t="shared" si="4"/>
        <v>2</v>
      </c>
      <c r="S9" s="12">
        <f t="shared" si="5"/>
        <v>1</v>
      </c>
      <c r="T9" s="12">
        <f t="shared" si="6"/>
        <v>0</v>
      </c>
      <c r="U9" s="12" t="str">
        <f t="shared" si="3"/>
        <v>02</v>
      </c>
      <c r="V9" s="12" t="str">
        <f t="shared" si="3"/>
        <v>01</v>
      </c>
      <c r="W9" s="12" t="str">
        <f t="shared" si="3"/>
        <v>00</v>
      </c>
      <c r="X9" s="12" t="str">
        <f t="shared" si="7"/>
        <v>PTIC.02.01</v>
      </c>
    </row>
    <row r="10" spans="1:24">
      <c r="A10" s="13"/>
      <c r="B10" s="35" t="str">
        <f t="shared" si="0"/>
        <v>PTIC.02.01.01</v>
      </c>
      <c r="C10" s="26"/>
      <c r="D10" s="26"/>
      <c r="E10" s="26" t="s">
        <v>7</v>
      </c>
      <c r="F10" s="28" t="str">
        <f t="shared" si="1"/>
        <v>Title -PTIC.02.01.01</v>
      </c>
      <c r="G10" s="29" t="str">
        <f t="shared" si="2"/>
        <v>Description - PTIC.02.01.01</v>
      </c>
      <c r="I10" s="72"/>
      <c r="J10" s="80" t="s">
        <v>7</v>
      </c>
      <c r="K10" s="81"/>
      <c r="R10" s="12">
        <f t="shared" si="4"/>
        <v>2</v>
      </c>
      <c r="S10" s="12">
        <f t="shared" si="5"/>
        <v>1</v>
      </c>
      <c r="T10" s="12">
        <f t="shared" si="6"/>
        <v>1</v>
      </c>
      <c r="U10" s="12" t="str">
        <f t="shared" si="3"/>
        <v>02</v>
      </c>
      <c r="V10" s="12" t="str">
        <f t="shared" si="3"/>
        <v>01</v>
      </c>
      <c r="W10" s="12" t="str">
        <f t="shared" si="3"/>
        <v>01</v>
      </c>
      <c r="X10" s="12" t="str">
        <f t="shared" si="7"/>
        <v>PTIC.02.01.01</v>
      </c>
    </row>
    <row r="11" spans="1:24">
      <c r="A11" s="13"/>
      <c r="B11" s="35" t="str">
        <f t="shared" si="0"/>
        <v/>
      </c>
      <c r="C11" s="26"/>
      <c r="D11" s="26"/>
      <c r="E11" s="26"/>
      <c r="F11" s="28"/>
      <c r="G11" s="29"/>
      <c r="I11" s="72"/>
      <c r="J11" s="80"/>
      <c r="K11" s="81"/>
      <c r="R11" s="12">
        <f t="shared" si="4"/>
        <v>2</v>
      </c>
      <c r="S11" s="12">
        <f t="shared" si="5"/>
        <v>1</v>
      </c>
      <c r="T11" s="12">
        <f t="shared" si="6"/>
        <v>1</v>
      </c>
      <c r="U11" s="12" t="str">
        <f t="shared" si="3"/>
        <v>02</v>
      </c>
      <c r="V11" s="12" t="str">
        <f t="shared" si="3"/>
        <v>01</v>
      </c>
      <c r="W11" s="12" t="str">
        <f t="shared" si="3"/>
        <v>01</v>
      </c>
      <c r="X11" s="12" t="str">
        <f t="shared" si="7"/>
        <v/>
      </c>
    </row>
    <row r="12" spans="1:24">
      <c r="A12" s="13"/>
      <c r="B12" s="35" t="str">
        <f t="shared" si="0"/>
        <v/>
      </c>
      <c r="C12" s="26"/>
      <c r="D12" s="26"/>
      <c r="E12" s="26"/>
      <c r="F12" s="28"/>
      <c r="G12" s="29"/>
      <c r="I12" s="72"/>
      <c r="J12" s="80"/>
      <c r="K12" s="81"/>
      <c r="R12" s="12">
        <f t="shared" si="4"/>
        <v>2</v>
      </c>
      <c r="S12" s="12">
        <f t="shared" si="5"/>
        <v>1</v>
      </c>
      <c r="T12" s="12">
        <f t="shared" si="6"/>
        <v>1</v>
      </c>
      <c r="U12" s="12" t="str">
        <f t="shared" si="3"/>
        <v>02</v>
      </c>
      <c r="V12" s="12" t="str">
        <f t="shared" si="3"/>
        <v>01</v>
      </c>
      <c r="W12" s="12" t="str">
        <f t="shared" si="3"/>
        <v>01</v>
      </c>
      <c r="X12" s="12" t="str">
        <f t="shared" si="7"/>
        <v/>
      </c>
    </row>
    <row r="13" spans="1:24">
      <c r="A13" s="13"/>
      <c r="B13" s="35" t="str">
        <f t="shared" si="0"/>
        <v/>
      </c>
      <c r="C13" s="26"/>
      <c r="D13" s="26"/>
      <c r="E13" s="26"/>
      <c r="F13" s="28"/>
      <c r="G13" s="29"/>
      <c r="I13" s="72"/>
      <c r="J13" s="80"/>
      <c r="K13" s="81"/>
      <c r="R13" s="12">
        <f t="shared" si="4"/>
        <v>2</v>
      </c>
      <c r="S13" s="12">
        <f t="shared" si="5"/>
        <v>1</v>
      </c>
      <c r="T13" s="12">
        <f t="shared" si="6"/>
        <v>1</v>
      </c>
      <c r="U13" s="12" t="str">
        <f t="shared" si="3"/>
        <v>02</v>
      </c>
      <c r="V13" s="12" t="str">
        <f t="shared" si="3"/>
        <v>01</v>
      </c>
      <c r="W13" s="12" t="str">
        <f t="shared" si="3"/>
        <v>01</v>
      </c>
      <c r="X13" s="12" t="str">
        <f t="shared" si="7"/>
        <v/>
      </c>
    </row>
    <row r="14" spans="1:24">
      <c r="A14" s="13"/>
      <c r="B14" s="35" t="str">
        <f t="shared" si="0"/>
        <v/>
      </c>
      <c r="C14" s="26"/>
      <c r="D14" s="26"/>
      <c r="E14" s="26"/>
      <c r="F14" s="28"/>
      <c r="G14" s="29"/>
      <c r="I14" s="72"/>
      <c r="J14" s="80"/>
      <c r="K14" s="81"/>
      <c r="R14" s="12">
        <f t="shared" si="4"/>
        <v>2</v>
      </c>
      <c r="S14" s="12">
        <f t="shared" si="5"/>
        <v>1</v>
      </c>
      <c r="T14" s="12">
        <f t="shared" si="6"/>
        <v>1</v>
      </c>
      <c r="U14" s="12" t="str">
        <f t="shared" si="3"/>
        <v>02</v>
      </c>
      <c r="V14" s="12" t="str">
        <f t="shared" si="3"/>
        <v>01</v>
      </c>
      <c r="W14" s="12" t="str">
        <f t="shared" si="3"/>
        <v>01</v>
      </c>
      <c r="X14" s="12" t="str">
        <f t="shared" si="7"/>
        <v/>
      </c>
    </row>
    <row r="15" spans="1:24">
      <c r="A15" s="13"/>
      <c r="B15" s="35" t="str">
        <f t="shared" si="0"/>
        <v/>
      </c>
      <c r="C15" s="26"/>
      <c r="D15" s="26"/>
      <c r="E15" s="26"/>
      <c r="F15" s="28"/>
      <c r="G15" s="29"/>
      <c r="I15" s="72"/>
      <c r="J15" s="80"/>
      <c r="K15" s="81"/>
      <c r="R15" s="12">
        <f t="shared" si="4"/>
        <v>2</v>
      </c>
      <c r="S15" s="12">
        <f t="shared" si="5"/>
        <v>1</v>
      </c>
      <c r="T15" s="12">
        <f t="shared" si="6"/>
        <v>1</v>
      </c>
      <c r="U15" s="12" t="str">
        <f t="shared" si="3"/>
        <v>02</v>
      </c>
      <c r="V15" s="12" t="str">
        <f t="shared" si="3"/>
        <v>01</v>
      </c>
      <c r="W15" s="12" t="str">
        <f t="shared" si="3"/>
        <v>01</v>
      </c>
      <c r="X15" s="12" t="str">
        <f t="shared" si="7"/>
        <v/>
      </c>
    </row>
    <row r="16" spans="1:24">
      <c r="A16" s="13"/>
      <c r="B16" s="35" t="str">
        <f t="shared" si="0"/>
        <v/>
      </c>
      <c r="C16" s="26"/>
      <c r="D16" s="26"/>
      <c r="E16" s="26"/>
      <c r="F16" s="28"/>
      <c r="G16" s="29"/>
      <c r="I16" s="72"/>
      <c r="J16" s="80"/>
      <c r="K16" s="81"/>
      <c r="R16" s="12">
        <f t="shared" si="4"/>
        <v>2</v>
      </c>
      <c r="S16" s="12">
        <f t="shared" si="5"/>
        <v>1</v>
      </c>
      <c r="T16" s="12">
        <f t="shared" si="6"/>
        <v>1</v>
      </c>
      <c r="U16" s="12" t="str">
        <f t="shared" si="3"/>
        <v>02</v>
      </c>
      <c r="V16" s="12" t="str">
        <f t="shared" si="3"/>
        <v>01</v>
      </c>
      <c r="W16" s="12" t="str">
        <f t="shared" si="3"/>
        <v>01</v>
      </c>
      <c r="X16" s="12" t="str">
        <f t="shared" si="7"/>
        <v/>
      </c>
    </row>
    <row r="17" spans="1:24">
      <c r="A17" s="13"/>
      <c r="B17" s="35" t="str">
        <f t="shared" si="0"/>
        <v/>
      </c>
      <c r="C17" s="26"/>
      <c r="D17" s="26"/>
      <c r="E17" s="26"/>
      <c r="F17" s="28"/>
      <c r="G17" s="29"/>
      <c r="I17" s="72"/>
      <c r="J17" s="80"/>
      <c r="K17" s="81"/>
      <c r="R17" s="12">
        <f t="shared" si="4"/>
        <v>2</v>
      </c>
      <c r="S17" s="12">
        <f t="shared" si="5"/>
        <v>1</v>
      </c>
      <c r="T17" s="12">
        <f t="shared" si="6"/>
        <v>1</v>
      </c>
      <c r="U17" s="12" t="str">
        <f t="shared" si="3"/>
        <v>02</v>
      </c>
      <c r="V17" s="12" t="str">
        <f t="shared" si="3"/>
        <v>01</v>
      </c>
      <c r="W17" s="12" t="str">
        <f t="shared" si="3"/>
        <v>01</v>
      </c>
      <c r="X17" s="12" t="str">
        <f t="shared" si="7"/>
        <v/>
      </c>
    </row>
    <row r="18" spans="1:24">
      <c r="A18" s="13"/>
      <c r="B18" s="35" t="str">
        <f t="shared" si="0"/>
        <v/>
      </c>
      <c r="C18" s="26"/>
      <c r="D18" s="26"/>
      <c r="E18" s="26"/>
      <c r="F18" s="28"/>
      <c r="G18" s="29"/>
      <c r="I18" s="72"/>
      <c r="J18" s="80"/>
      <c r="K18" s="81"/>
      <c r="R18" s="12">
        <f t="shared" si="4"/>
        <v>2</v>
      </c>
      <c r="S18" s="12">
        <f t="shared" si="5"/>
        <v>1</v>
      </c>
      <c r="T18" s="12">
        <f t="shared" si="6"/>
        <v>1</v>
      </c>
      <c r="U18" s="12" t="str">
        <f t="shared" si="3"/>
        <v>02</v>
      </c>
      <c r="V18" s="12" t="str">
        <f t="shared" si="3"/>
        <v>01</v>
      </c>
      <c r="W18" s="12" t="str">
        <f t="shared" si="3"/>
        <v>01</v>
      </c>
      <c r="X18" s="12" t="str">
        <f t="shared" si="7"/>
        <v/>
      </c>
    </row>
    <row r="19" spans="1:24">
      <c r="A19" s="13"/>
      <c r="B19" s="35" t="str">
        <f t="shared" si="0"/>
        <v/>
      </c>
      <c r="C19" s="26"/>
      <c r="D19" s="26"/>
      <c r="E19" s="26"/>
      <c r="F19" s="28"/>
      <c r="G19" s="29"/>
      <c r="I19" s="72"/>
      <c r="J19" s="80"/>
      <c r="K19" s="81"/>
      <c r="R19" s="12">
        <f t="shared" si="4"/>
        <v>2</v>
      </c>
      <c r="S19" s="12">
        <f t="shared" si="5"/>
        <v>1</v>
      </c>
      <c r="T19" s="12">
        <f t="shared" si="6"/>
        <v>1</v>
      </c>
      <c r="U19" s="12" t="str">
        <f t="shared" si="3"/>
        <v>02</v>
      </c>
      <c r="V19" s="12" t="str">
        <f t="shared" si="3"/>
        <v>01</v>
      </c>
      <c r="W19" s="12" t="str">
        <f t="shared" si="3"/>
        <v>01</v>
      </c>
      <c r="X19" s="12" t="str">
        <f t="shared" si="7"/>
        <v/>
      </c>
    </row>
    <row r="20" spans="1:24">
      <c r="A20" s="13"/>
      <c r="B20" s="35" t="str">
        <f t="shared" si="0"/>
        <v/>
      </c>
      <c r="C20" s="26"/>
      <c r="D20" s="26"/>
      <c r="E20" s="26"/>
      <c r="F20" s="28"/>
      <c r="G20" s="29"/>
      <c r="I20" s="72"/>
      <c r="J20" s="80"/>
      <c r="K20" s="81"/>
      <c r="R20" s="12">
        <f t="shared" si="4"/>
        <v>2</v>
      </c>
      <c r="S20" s="12">
        <f t="shared" si="5"/>
        <v>1</v>
      </c>
      <c r="T20" s="12">
        <f t="shared" si="6"/>
        <v>1</v>
      </c>
      <c r="U20" s="12" t="str">
        <f t="shared" si="3"/>
        <v>02</v>
      </c>
      <c r="V20" s="12" t="str">
        <f t="shared" si="3"/>
        <v>01</v>
      </c>
      <c r="W20" s="12" t="str">
        <f t="shared" si="3"/>
        <v>01</v>
      </c>
      <c r="X20" s="12" t="str">
        <f t="shared" si="7"/>
        <v/>
      </c>
    </row>
    <row r="21" spans="1:24">
      <c r="A21" s="13"/>
      <c r="B21" s="35" t="str">
        <f t="shared" si="0"/>
        <v/>
      </c>
      <c r="C21" s="26"/>
      <c r="D21" s="26"/>
      <c r="E21" s="26"/>
      <c r="F21" s="28"/>
      <c r="G21" s="29"/>
      <c r="I21" s="72"/>
      <c r="J21" s="80"/>
      <c r="K21" s="81"/>
      <c r="R21" s="12">
        <f t="shared" si="4"/>
        <v>2</v>
      </c>
      <c r="S21" s="12">
        <f t="shared" si="5"/>
        <v>1</v>
      </c>
      <c r="T21" s="12">
        <f t="shared" si="6"/>
        <v>1</v>
      </c>
      <c r="U21" s="12" t="str">
        <f t="shared" ref="U21:W50" si="8">IF(R21&lt;10, CONCATENATE("0", R21), R21)</f>
        <v>02</v>
      </c>
      <c r="V21" s="12" t="str">
        <f t="shared" si="8"/>
        <v>01</v>
      </c>
      <c r="W21" s="12" t="str">
        <f t="shared" si="8"/>
        <v>01</v>
      </c>
      <c r="X21" s="12" t="str">
        <f t="shared" si="7"/>
        <v/>
      </c>
    </row>
    <row r="22" spans="1:24">
      <c r="A22" s="13"/>
      <c r="B22" s="35" t="str">
        <f t="shared" si="0"/>
        <v/>
      </c>
      <c r="C22" s="26"/>
      <c r="D22" s="26"/>
      <c r="E22" s="26"/>
      <c r="F22" s="28"/>
      <c r="G22" s="29"/>
      <c r="I22" s="72"/>
      <c r="J22" s="80"/>
      <c r="K22" s="81"/>
      <c r="R22" s="12">
        <f t="shared" si="4"/>
        <v>2</v>
      </c>
      <c r="S22" s="12">
        <f t="shared" si="5"/>
        <v>1</v>
      </c>
      <c r="T22" s="12">
        <f t="shared" si="6"/>
        <v>1</v>
      </c>
      <c r="U22" s="12" t="str">
        <f t="shared" si="8"/>
        <v>02</v>
      </c>
      <c r="V22" s="12" t="str">
        <f t="shared" si="8"/>
        <v>01</v>
      </c>
      <c r="W22" s="12" t="str">
        <f t="shared" si="8"/>
        <v>01</v>
      </c>
      <c r="X22" s="12" t="str">
        <f t="shared" si="7"/>
        <v/>
      </c>
    </row>
    <row r="23" spans="1:24">
      <c r="A23" s="13"/>
      <c r="B23" s="35" t="str">
        <f t="shared" si="0"/>
        <v/>
      </c>
      <c r="C23" s="26"/>
      <c r="D23" s="26"/>
      <c r="E23" s="26"/>
      <c r="F23" s="28"/>
      <c r="G23" s="29"/>
      <c r="I23" s="72"/>
      <c r="J23" s="80"/>
      <c r="K23" s="81"/>
      <c r="R23" s="12">
        <f t="shared" si="4"/>
        <v>2</v>
      </c>
      <c r="S23" s="12">
        <f t="shared" si="5"/>
        <v>1</v>
      </c>
      <c r="T23" s="12">
        <f t="shared" si="6"/>
        <v>1</v>
      </c>
      <c r="U23" s="12" t="str">
        <f t="shared" si="8"/>
        <v>02</v>
      </c>
      <c r="V23" s="12" t="str">
        <f t="shared" si="8"/>
        <v>01</v>
      </c>
      <c r="W23" s="12" t="str">
        <f t="shared" si="8"/>
        <v>01</v>
      </c>
      <c r="X23" s="12" t="str">
        <f t="shared" si="7"/>
        <v/>
      </c>
    </row>
    <row r="24" spans="1:24">
      <c r="A24" s="13"/>
      <c r="B24" s="35" t="str">
        <f t="shared" si="0"/>
        <v/>
      </c>
      <c r="C24" s="26"/>
      <c r="D24" s="26"/>
      <c r="E24" s="26"/>
      <c r="F24" s="28"/>
      <c r="G24" s="29"/>
      <c r="I24" s="72"/>
      <c r="J24" s="80"/>
      <c r="K24" s="81"/>
      <c r="R24" s="12">
        <f t="shared" si="4"/>
        <v>2</v>
      </c>
      <c r="S24" s="12">
        <f t="shared" si="5"/>
        <v>1</v>
      </c>
      <c r="T24" s="12">
        <f t="shared" si="6"/>
        <v>1</v>
      </c>
      <c r="U24" s="12" t="str">
        <f t="shared" si="8"/>
        <v>02</v>
      </c>
      <c r="V24" s="12" t="str">
        <f t="shared" si="8"/>
        <v>01</v>
      </c>
      <c r="W24" s="12" t="str">
        <f t="shared" si="8"/>
        <v>01</v>
      </c>
      <c r="X24" s="12" t="str">
        <f t="shared" si="7"/>
        <v/>
      </c>
    </row>
    <row r="25" spans="1:24">
      <c r="A25" s="13"/>
      <c r="B25" s="35" t="str">
        <f t="shared" si="0"/>
        <v/>
      </c>
      <c r="C25" s="26"/>
      <c r="D25" s="26"/>
      <c r="E25" s="26"/>
      <c r="F25" s="28"/>
      <c r="G25" s="29"/>
      <c r="I25" s="72"/>
      <c r="J25" s="80"/>
      <c r="K25" s="81"/>
      <c r="R25" s="12">
        <f t="shared" si="4"/>
        <v>2</v>
      </c>
      <c r="S25" s="12">
        <f t="shared" si="5"/>
        <v>1</v>
      </c>
      <c r="T25" s="12">
        <f t="shared" si="6"/>
        <v>1</v>
      </c>
      <c r="U25" s="12" t="str">
        <f t="shared" si="8"/>
        <v>02</v>
      </c>
      <c r="V25" s="12" t="str">
        <f t="shared" si="8"/>
        <v>01</v>
      </c>
      <c r="W25" s="12" t="str">
        <f t="shared" si="8"/>
        <v>01</v>
      </c>
      <c r="X25" s="12" t="str">
        <f t="shared" si="7"/>
        <v/>
      </c>
    </row>
    <row r="26" spans="1:24">
      <c r="A26" s="13"/>
      <c r="B26" s="35" t="str">
        <f t="shared" si="0"/>
        <v/>
      </c>
      <c r="C26" s="26"/>
      <c r="D26" s="26"/>
      <c r="E26" s="26"/>
      <c r="F26" s="28"/>
      <c r="G26" s="29"/>
      <c r="I26" s="72"/>
      <c r="J26" s="80"/>
      <c r="K26" s="81"/>
      <c r="R26" s="12">
        <f t="shared" si="4"/>
        <v>2</v>
      </c>
      <c r="S26" s="12">
        <f t="shared" si="5"/>
        <v>1</v>
      </c>
      <c r="T26" s="12">
        <f t="shared" si="6"/>
        <v>1</v>
      </c>
      <c r="U26" s="12" t="str">
        <f t="shared" si="8"/>
        <v>02</v>
      </c>
      <c r="V26" s="12" t="str">
        <f t="shared" si="8"/>
        <v>01</v>
      </c>
      <c r="W26" s="12" t="str">
        <f t="shared" si="8"/>
        <v>01</v>
      </c>
      <c r="X26" s="12" t="str">
        <f t="shared" si="7"/>
        <v/>
      </c>
    </row>
    <row r="27" spans="1:24">
      <c r="A27" s="13"/>
      <c r="B27" s="35" t="str">
        <f t="shared" si="0"/>
        <v/>
      </c>
      <c r="C27" s="26"/>
      <c r="D27" s="26"/>
      <c r="E27" s="26"/>
      <c r="F27" s="28"/>
      <c r="G27" s="29"/>
      <c r="I27" s="72"/>
      <c r="J27" s="80"/>
      <c r="K27" s="81"/>
      <c r="R27" s="12">
        <f t="shared" si="4"/>
        <v>2</v>
      </c>
      <c r="S27" s="12">
        <f t="shared" si="5"/>
        <v>1</v>
      </c>
      <c r="T27" s="12">
        <f t="shared" si="6"/>
        <v>1</v>
      </c>
      <c r="U27" s="12" t="str">
        <f t="shared" si="8"/>
        <v>02</v>
      </c>
      <c r="V27" s="12" t="str">
        <f t="shared" si="8"/>
        <v>01</v>
      </c>
      <c r="W27" s="12" t="str">
        <f t="shared" si="8"/>
        <v>01</v>
      </c>
      <c r="X27" s="12" t="str">
        <f t="shared" si="7"/>
        <v/>
      </c>
    </row>
    <row r="28" spans="1:24">
      <c r="A28" s="13"/>
      <c r="B28" s="35" t="str">
        <f t="shared" si="0"/>
        <v/>
      </c>
      <c r="C28" s="26"/>
      <c r="D28" s="26"/>
      <c r="E28" s="26"/>
      <c r="F28" s="28"/>
      <c r="G28" s="29"/>
      <c r="I28" s="72"/>
      <c r="J28" s="80"/>
      <c r="K28" s="81"/>
      <c r="R28" s="12">
        <f t="shared" si="4"/>
        <v>2</v>
      </c>
      <c r="S28" s="12">
        <f t="shared" si="5"/>
        <v>1</v>
      </c>
      <c r="T28" s="12">
        <f t="shared" si="6"/>
        <v>1</v>
      </c>
      <c r="U28" s="12" t="str">
        <f t="shared" si="8"/>
        <v>02</v>
      </c>
      <c r="V28" s="12" t="str">
        <f t="shared" si="8"/>
        <v>01</v>
      </c>
      <c r="W28" s="12" t="str">
        <f t="shared" si="8"/>
        <v>01</v>
      </c>
      <c r="X28" s="12" t="str">
        <f t="shared" si="7"/>
        <v/>
      </c>
    </row>
    <row r="29" spans="1:24">
      <c r="A29" s="13"/>
      <c r="B29" s="35" t="str">
        <f t="shared" si="0"/>
        <v/>
      </c>
      <c r="C29" s="26"/>
      <c r="D29" s="26"/>
      <c r="E29" s="26"/>
      <c r="F29" s="28"/>
      <c r="G29" s="29"/>
      <c r="I29" s="72"/>
      <c r="J29" s="80"/>
      <c r="K29" s="81"/>
      <c r="R29" s="12">
        <f t="shared" si="4"/>
        <v>2</v>
      </c>
      <c r="S29" s="12">
        <f t="shared" si="5"/>
        <v>1</v>
      </c>
      <c r="T29" s="12">
        <f t="shared" si="6"/>
        <v>1</v>
      </c>
      <c r="U29" s="12" t="str">
        <f t="shared" si="8"/>
        <v>02</v>
      </c>
      <c r="V29" s="12" t="str">
        <f t="shared" si="8"/>
        <v>01</v>
      </c>
      <c r="W29" s="12" t="str">
        <f t="shared" si="8"/>
        <v>01</v>
      </c>
      <c r="X29" s="12" t="str">
        <f t="shared" si="7"/>
        <v/>
      </c>
    </row>
    <row r="30" spans="1:24">
      <c r="A30" s="13"/>
      <c r="B30" s="35" t="str">
        <f t="shared" si="0"/>
        <v/>
      </c>
      <c r="C30" s="26"/>
      <c r="D30" s="26"/>
      <c r="E30" s="26"/>
      <c r="F30" s="28"/>
      <c r="G30" s="29"/>
      <c r="I30" s="72"/>
      <c r="J30" s="80"/>
      <c r="K30" s="81"/>
      <c r="R30" s="12">
        <f t="shared" si="4"/>
        <v>2</v>
      </c>
      <c r="S30" s="12">
        <f t="shared" si="5"/>
        <v>1</v>
      </c>
      <c r="T30" s="12">
        <f t="shared" si="6"/>
        <v>1</v>
      </c>
      <c r="U30" s="12" t="str">
        <f t="shared" si="8"/>
        <v>02</v>
      </c>
      <c r="V30" s="12" t="str">
        <f t="shared" si="8"/>
        <v>01</v>
      </c>
      <c r="W30" s="12" t="str">
        <f t="shared" si="8"/>
        <v>01</v>
      </c>
      <c r="X30" s="12" t="str">
        <f t="shared" si="7"/>
        <v/>
      </c>
    </row>
    <row r="31" spans="1:24">
      <c r="A31" s="13"/>
      <c r="B31" s="35" t="str">
        <f t="shared" si="0"/>
        <v/>
      </c>
      <c r="C31" s="26"/>
      <c r="D31" s="26"/>
      <c r="E31" s="26"/>
      <c r="F31" s="28"/>
      <c r="G31" s="29"/>
      <c r="I31" s="72"/>
      <c r="J31" s="80"/>
      <c r="K31" s="81"/>
      <c r="R31" s="12">
        <f t="shared" si="4"/>
        <v>2</v>
      </c>
      <c r="S31" s="12">
        <f t="shared" si="5"/>
        <v>1</v>
      </c>
      <c r="T31" s="12">
        <f t="shared" si="6"/>
        <v>1</v>
      </c>
      <c r="U31" s="12" t="str">
        <f t="shared" si="8"/>
        <v>02</v>
      </c>
      <c r="V31" s="12" t="str">
        <f t="shared" si="8"/>
        <v>01</v>
      </c>
      <c r="W31" s="12" t="str">
        <f t="shared" si="8"/>
        <v>01</v>
      </c>
      <c r="X31" s="12" t="str">
        <f t="shared" si="7"/>
        <v/>
      </c>
    </row>
    <row r="32" spans="1:24">
      <c r="A32" s="13"/>
      <c r="B32" s="35" t="str">
        <f t="shared" si="0"/>
        <v/>
      </c>
      <c r="C32" s="26"/>
      <c r="D32" s="26"/>
      <c r="E32" s="26"/>
      <c r="F32" s="28"/>
      <c r="G32" s="33"/>
      <c r="I32" s="72"/>
      <c r="J32" s="80"/>
      <c r="K32" s="81"/>
      <c r="R32" s="12">
        <f t="shared" si="4"/>
        <v>2</v>
      </c>
      <c r="S32" s="12">
        <f t="shared" si="5"/>
        <v>1</v>
      </c>
      <c r="T32" s="12">
        <f t="shared" si="6"/>
        <v>1</v>
      </c>
      <c r="U32" s="12" t="str">
        <f t="shared" si="8"/>
        <v>02</v>
      </c>
      <c r="V32" s="12" t="str">
        <f t="shared" si="8"/>
        <v>01</v>
      </c>
      <c r="W32" s="12" t="str">
        <f t="shared" si="8"/>
        <v>01</v>
      </c>
      <c r="X32" s="12" t="str">
        <f t="shared" si="7"/>
        <v/>
      </c>
    </row>
    <row r="33" spans="1:24">
      <c r="A33" s="13"/>
      <c r="B33" s="35" t="str">
        <f t="shared" si="0"/>
        <v/>
      </c>
      <c r="C33" s="26"/>
      <c r="D33" s="26"/>
      <c r="E33" s="26"/>
      <c r="F33" s="28"/>
      <c r="G33" s="29"/>
      <c r="I33" s="72"/>
      <c r="J33" s="80"/>
      <c r="K33" s="81"/>
      <c r="R33" s="12">
        <f t="shared" si="4"/>
        <v>2</v>
      </c>
      <c r="S33" s="12">
        <f t="shared" si="5"/>
        <v>1</v>
      </c>
      <c r="T33" s="12">
        <f t="shared" si="6"/>
        <v>1</v>
      </c>
      <c r="U33" s="12" t="str">
        <f t="shared" si="8"/>
        <v>02</v>
      </c>
      <c r="V33" s="12" t="str">
        <f t="shared" si="8"/>
        <v>01</v>
      </c>
      <c r="W33" s="12" t="str">
        <f t="shared" si="8"/>
        <v>01</v>
      </c>
      <c r="X33" s="12" t="str">
        <f t="shared" si="7"/>
        <v/>
      </c>
    </row>
    <row r="34" spans="1:24">
      <c r="A34" s="13"/>
      <c r="B34" s="35" t="str">
        <f t="shared" si="0"/>
        <v/>
      </c>
      <c r="C34" s="26"/>
      <c r="D34" s="26"/>
      <c r="E34" s="26"/>
      <c r="F34" s="28"/>
      <c r="G34" s="29"/>
      <c r="I34" s="72"/>
      <c r="J34" s="80"/>
      <c r="K34" s="81"/>
      <c r="R34" s="12">
        <f t="shared" si="4"/>
        <v>2</v>
      </c>
      <c r="S34" s="12">
        <f t="shared" si="5"/>
        <v>1</v>
      </c>
      <c r="T34" s="12">
        <f t="shared" si="6"/>
        <v>1</v>
      </c>
      <c r="U34" s="12" t="str">
        <f t="shared" si="8"/>
        <v>02</v>
      </c>
      <c r="V34" s="12" t="str">
        <f t="shared" si="8"/>
        <v>01</v>
      </c>
      <c r="W34" s="12" t="str">
        <f t="shared" si="8"/>
        <v>01</v>
      </c>
      <c r="X34" s="12" t="str">
        <f t="shared" si="7"/>
        <v/>
      </c>
    </row>
    <row r="35" spans="1:24">
      <c r="A35" s="13"/>
      <c r="B35" s="35" t="str">
        <f t="shared" si="0"/>
        <v/>
      </c>
      <c r="C35" s="26"/>
      <c r="D35" s="26"/>
      <c r="E35" s="26"/>
      <c r="F35" s="28"/>
      <c r="G35" s="29"/>
      <c r="I35" s="72"/>
      <c r="J35" s="80"/>
      <c r="K35" s="81"/>
      <c r="R35" s="12">
        <f t="shared" si="4"/>
        <v>2</v>
      </c>
      <c r="S35" s="12">
        <f t="shared" si="5"/>
        <v>1</v>
      </c>
      <c r="T35" s="12">
        <f t="shared" si="6"/>
        <v>1</v>
      </c>
      <c r="U35" s="12" t="str">
        <f t="shared" si="8"/>
        <v>02</v>
      </c>
      <c r="V35" s="12" t="str">
        <f t="shared" si="8"/>
        <v>01</v>
      </c>
      <c r="W35" s="12" t="str">
        <f t="shared" si="8"/>
        <v>01</v>
      </c>
      <c r="X35" s="12" t="str">
        <f t="shared" si="7"/>
        <v/>
      </c>
    </row>
    <row r="36" spans="1:24">
      <c r="A36" s="13"/>
      <c r="B36" s="35" t="str">
        <f t="shared" si="0"/>
        <v/>
      </c>
      <c r="C36" s="26"/>
      <c r="D36" s="26"/>
      <c r="E36" s="26"/>
      <c r="F36" s="28"/>
      <c r="G36" s="29"/>
      <c r="I36" s="72"/>
      <c r="J36" s="80"/>
      <c r="K36" s="81"/>
      <c r="R36" s="12">
        <f t="shared" si="4"/>
        <v>2</v>
      </c>
      <c r="S36" s="12">
        <f t="shared" si="5"/>
        <v>1</v>
      </c>
      <c r="T36" s="12">
        <f t="shared" si="6"/>
        <v>1</v>
      </c>
      <c r="U36" s="12" t="str">
        <f t="shared" si="8"/>
        <v>02</v>
      </c>
      <c r="V36" s="12" t="str">
        <f t="shared" si="8"/>
        <v>01</v>
      </c>
      <c r="W36" s="12" t="str">
        <f t="shared" si="8"/>
        <v>01</v>
      </c>
      <c r="X36" s="12" t="str">
        <f t="shared" si="7"/>
        <v/>
      </c>
    </row>
    <row r="37" spans="1:24">
      <c r="A37" s="13"/>
      <c r="B37" s="35" t="str">
        <f t="shared" si="0"/>
        <v/>
      </c>
      <c r="C37" s="26"/>
      <c r="D37" s="26"/>
      <c r="E37" s="26"/>
      <c r="F37" s="28"/>
      <c r="G37" s="29"/>
      <c r="I37" s="72"/>
      <c r="J37" s="80"/>
      <c r="K37" s="81"/>
      <c r="R37" s="12">
        <f t="shared" si="4"/>
        <v>2</v>
      </c>
      <c r="S37" s="12">
        <f t="shared" si="5"/>
        <v>1</v>
      </c>
      <c r="T37" s="12">
        <f t="shared" si="6"/>
        <v>1</v>
      </c>
      <c r="U37" s="12" t="str">
        <f t="shared" si="8"/>
        <v>02</v>
      </c>
      <c r="V37" s="12" t="str">
        <f t="shared" si="8"/>
        <v>01</v>
      </c>
      <c r="W37" s="12" t="str">
        <f t="shared" si="8"/>
        <v>01</v>
      </c>
      <c r="X37" s="12" t="str">
        <f t="shared" si="7"/>
        <v/>
      </c>
    </row>
    <row r="38" spans="1:24">
      <c r="A38" s="13"/>
      <c r="B38" s="35" t="str">
        <f t="shared" si="0"/>
        <v/>
      </c>
      <c r="C38" s="26"/>
      <c r="D38" s="26"/>
      <c r="E38" s="26"/>
      <c r="F38" s="28"/>
      <c r="G38" s="29"/>
      <c r="I38" s="72"/>
      <c r="J38" s="80"/>
      <c r="K38" s="81"/>
      <c r="R38" s="12">
        <f t="shared" si="4"/>
        <v>2</v>
      </c>
      <c r="S38" s="12">
        <f t="shared" si="5"/>
        <v>1</v>
      </c>
      <c r="T38" s="12">
        <f t="shared" si="6"/>
        <v>1</v>
      </c>
      <c r="U38" s="12" t="str">
        <f t="shared" si="8"/>
        <v>02</v>
      </c>
      <c r="V38" s="12" t="str">
        <f t="shared" si="8"/>
        <v>01</v>
      </c>
      <c r="W38" s="12" t="str">
        <f t="shared" si="8"/>
        <v>01</v>
      </c>
      <c r="X38" s="12" t="str">
        <f t="shared" si="7"/>
        <v/>
      </c>
    </row>
    <row r="39" spans="1:24">
      <c r="A39" s="13"/>
      <c r="B39" s="35" t="str">
        <f t="shared" si="0"/>
        <v/>
      </c>
      <c r="C39" s="26"/>
      <c r="D39" s="26"/>
      <c r="E39" s="26"/>
      <c r="F39" s="28"/>
      <c r="G39" s="29"/>
      <c r="I39" s="72"/>
      <c r="J39" s="80"/>
      <c r="K39" s="81"/>
      <c r="R39" s="12">
        <f t="shared" si="4"/>
        <v>2</v>
      </c>
      <c r="S39" s="12">
        <f t="shared" si="5"/>
        <v>1</v>
      </c>
      <c r="T39" s="12">
        <f t="shared" si="6"/>
        <v>1</v>
      </c>
      <c r="U39" s="12" t="str">
        <f t="shared" si="8"/>
        <v>02</v>
      </c>
      <c r="V39" s="12" t="str">
        <f t="shared" si="8"/>
        <v>01</v>
      </c>
      <c r="W39" s="12" t="str">
        <f t="shared" si="8"/>
        <v>01</v>
      </c>
      <c r="X39" s="12" t="str">
        <f t="shared" si="7"/>
        <v/>
      </c>
    </row>
    <row r="40" spans="1:24">
      <c r="A40" s="13"/>
      <c r="B40" s="35" t="str">
        <f t="shared" si="0"/>
        <v/>
      </c>
      <c r="C40" s="26"/>
      <c r="D40" s="26"/>
      <c r="E40" s="26"/>
      <c r="F40" s="28"/>
      <c r="G40" s="29"/>
      <c r="I40" s="72"/>
      <c r="J40" s="80"/>
      <c r="K40" s="81"/>
      <c r="R40" s="12">
        <f t="shared" si="4"/>
        <v>2</v>
      </c>
      <c r="S40" s="12">
        <f t="shared" si="5"/>
        <v>1</v>
      </c>
      <c r="T40" s="12">
        <f t="shared" si="6"/>
        <v>1</v>
      </c>
      <c r="U40" s="12" t="str">
        <f t="shared" si="8"/>
        <v>02</v>
      </c>
      <c r="V40" s="12" t="str">
        <f t="shared" si="8"/>
        <v>01</v>
      </c>
      <c r="W40" s="12" t="str">
        <f t="shared" si="8"/>
        <v>01</v>
      </c>
      <c r="X40" s="12" t="str">
        <f t="shared" si="7"/>
        <v/>
      </c>
    </row>
    <row r="41" spans="1:24">
      <c r="A41" s="13"/>
      <c r="B41" s="35" t="str">
        <f t="shared" si="0"/>
        <v/>
      </c>
      <c r="C41" s="26"/>
      <c r="D41" s="26"/>
      <c r="E41" s="26"/>
      <c r="F41" s="28"/>
      <c r="G41" s="29"/>
      <c r="I41" s="72"/>
      <c r="J41" s="80"/>
      <c r="K41" s="81"/>
      <c r="R41" s="12">
        <f t="shared" si="4"/>
        <v>2</v>
      </c>
      <c r="S41" s="12">
        <f t="shared" si="5"/>
        <v>1</v>
      </c>
      <c r="T41" s="12">
        <f t="shared" si="6"/>
        <v>1</v>
      </c>
      <c r="U41" s="12" t="str">
        <f t="shared" si="8"/>
        <v>02</v>
      </c>
      <c r="V41" s="12" t="str">
        <f t="shared" si="8"/>
        <v>01</v>
      </c>
      <c r="W41" s="12" t="str">
        <f t="shared" si="8"/>
        <v>01</v>
      </c>
      <c r="X41" s="12" t="str">
        <f t="shared" si="7"/>
        <v/>
      </c>
    </row>
    <row r="42" spans="1:24">
      <c r="A42" s="13"/>
      <c r="B42" s="35" t="str">
        <f t="shared" si="0"/>
        <v/>
      </c>
      <c r="C42" s="26"/>
      <c r="D42" s="26"/>
      <c r="E42" s="26"/>
      <c r="F42" s="28"/>
      <c r="G42" s="29"/>
      <c r="I42" s="72"/>
      <c r="J42" s="80"/>
      <c r="K42" s="81"/>
      <c r="R42" s="12">
        <f t="shared" si="4"/>
        <v>2</v>
      </c>
      <c r="S42" s="12">
        <f t="shared" si="5"/>
        <v>1</v>
      </c>
      <c r="T42" s="12">
        <f t="shared" si="6"/>
        <v>1</v>
      </c>
      <c r="U42" s="12" t="str">
        <f t="shared" si="8"/>
        <v>02</v>
      </c>
      <c r="V42" s="12" t="str">
        <f t="shared" si="8"/>
        <v>01</v>
      </c>
      <c r="W42" s="12" t="str">
        <f t="shared" si="8"/>
        <v>01</v>
      </c>
      <c r="X42" s="12" t="str">
        <f t="shared" si="7"/>
        <v/>
      </c>
    </row>
    <row r="43" spans="1:24">
      <c r="A43" s="13"/>
      <c r="B43" s="35" t="str">
        <f t="shared" si="0"/>
        <v/>
      </c>
      <c r="C43" s="26"/>
      <c r="D43" s="26"/>
      <c r="E43" s="26"/>
      <c r="F43" s="28"/>
      <c r="G43" s="29"/>
      <c r="I43" s="72"/>
      <c r="J43" s="80"/>
      <c r="K43" s="81"/>
      <c r="R43" s="12">
        <f t="shared" si="4"/>
        <v>2</v>
      </c>
      <c r="S43" s="12">
        <f t="shared" si="5"/>
        <v>1</v>
      </c>
      <c r="T43" s="12">
        <f t="shared" si="6"/>
        <v>1</v>
      </c>
      <c r="U43" s="12" t="str">
        <f t="shared" si="8"/>
        <v>02</v>
      </c>
      <c r="V43" s="12" t="str">
        <f t="shared" si="8"/>
        <v>01</v>
      </c>
      <c r="W43" s="12" t="str">
        <f t="shared" si="8"/>
        <v>01</v>
      </c>
      <c r="X43" s="12" t="str">
        <f t="shared" si="7"/>
        <v/>
      </c>
    </row>
    <row r="44" spans="1:24">
      <c r="A44" s="13"/>
      <c r="B44" s="35" t="str">
        <f t="shared" si="0"/>
        <v/>
      </c>
      <c r="C44" s="26"/>
      <c r="D44" s="26"/>
      <c r="E44" s="26"/>
      <c r="F44" s="28"/>
      <c r="G44" s="29"/>
      <c r="I44" s="72"/>
      <c r="J44" s="80"/>
      <c r="K44" s="81"/>
      <c r="R44" s="12">
        <f t="shared" si="4"/>
        <v>2</v>
      </c>
      <c r="S44" s="12">
        <f t="shared" si="5"/>
        <v>1</v>
      </c>
      <c r="T44" s="12">
        <f t="shared" si="6"/>
        <v>1</v>
      </c>
      <c r="U44" s="12" t="str">
        <f t="shared" si="8"/>
        <v>02</v>
      </c>
      <c r="V44" s="12" t="str">
        <f t="shared" si="8"/>
        <v>01</v>
      </c>
      <c r="W44" s="12" t="str">
        <f t="shared" si="8"/>
        <v>01</v>
      </c>
      <c r="X44" s="12" t="str">
        <f t="shared" si="7"/>
        <v/>
      </c>
    </row>
    <row r="45" spans="1:24">
      <c r="A45" s="13"/>
      <c r="B45" s="35" t="str">
        <f t="shared" si="0"/>
        <v/>
      </c>
      <c r="C45" s="26"/>
      <c r="D45" s="26"/>
      <c r="E45" s="26"/>
      <c r="F45" s="28"/>
      <c r="G45" s="29"/>
      <c r="I45" s="72"/>
      <c r="J45" s="80"/>
      <c r="K45" s="81"/>
      <c r="R45" s="12">
        <f t="shared" si="4"/>
        <v>2</v>
      </c>
      <c r="S45" s="12">
        <f t="shared" si="5"/>
        <v>1</v>
      </c>
      <c r="T45" s="12">
        <f t="shared" si="6"/>
        <v>1</v>
      </c>
      <c r="U45" s="12" t="str">
        <f t="shared" si="8"/>
        <v>02</v>
      </c>
      <c r="V45" s="12" t="str">
        <f t="shared" si="8"/>
        <v>01</v>
      </c>
      <c r="W45" s="12" t="str">
        <f t="shared" si="8"/>
        <v>01</v>
      </c>
      <c r="X45" s="12" t="str">
        <f t="shared" si="7"/>
        <v/>
      </c>
    </row>
    <row r="46" spans="1:24">
      <c r="A46" s="13"/>
      <c r="B46" s="35" t="str">
        <f t="shared" si="0"/>
        <v/>
      </c>
      <c r="C46" s="26"/>
      <c r="D46" s="26"/>
      <c r="E46" s="26"/>
      <c r="F46" s="28"/>
      <c r="G46" s="29"/>
      <c r="I46" s="72"/>
      <c r="J46" s="80"/>
      <c r="K46" s="81"/>
      <c r="R46" s="12">
        <f t="shared" si="4"/>
        <v>2</v>
      </c>
      <c r="S46" s="12">
        <f t="shared" si="5"/>
        <v>1</v>
      </c>
      <c r="T46" s="12">
        <f t="shared" si="6"/>
        <v>1</v>
      </c>
      <c r="U46" s="12" t="str">
        <f t="shared" si="8"/>
        <v>02</v>
      </c>
      <c r="V46" s="12" t="str">
        <f t="shared" si="8"/>
        <v>01</v>
      </c>
      <c r="W46" s="12" t="str">
        <f t="shared" si="8"/>
        <v>01</v>
      </c>
      <c r="X46" s="12" t="str">
        <f t="shared" si="7"/>
        <v/>
      </c>
    </row>
    <row r="47" spans="1:24">
      <c r="A47" s="13"/>
      <c r="B47" s="35" t="str">
        <f t="shared" si="0"/>
        <v/>
      </c>
      <c r="C47" s="26"/>
      <c r="D47" s="26"/>
      <c r="E47" s="26"/>
      <c r="F47" s="28"/>
      <c r="G47" s="29"/>
      <c r="I47" s="72"/>
      <c r="J47" s="80"/>
      <c r="K47" s="81"/>
      <c r="R47" s="12">
        <f t="shared" si="4"/>
        <v>2</v>
      </c>
      <c r="S47" s="12">
        <f t="shared" si="5"/>
        <v>1</v>
      </c>
      <c r="T47" s="12">
        <f t="shared" si="6"/>
        <v>1</v>
      </c>
      <c r="U47" s="12" t="str">
        <f t="shared" si="8"/>
        <v>02</v>
      </c>
      <c r="V47" s="12" t="str">
        <f t="shared" si="8"/>
        <v>01</v>
      </c>
      <c r="W47" s="12" t="str">
        <f t="shared" si="8"/>
        <v>01</v>
      </c>
      <c r="X47" s="12" t="str">
        <f t="shared" si="7"/>
        <v/>
      </c>
    </row>
    <row r="48" spans="1:24">
      <c r="A48" s="13"/>
      <c r="B48" s="35" t="str">
        <f t="shared" si="0"/>
        <v/>
      </c>
      <c r="C48" s="26"/>
      <c r="D48" s="26"/>
      <c r="E48" s="26"/>
      <c r="F48" s="28"/>
      <c r="G48" s="29"/>
      <c r="I48" s="72"/>
      <c r="J48" s="80"/>
      <c r="K48" s="81"/>
      <c r="R48" s="12">
        <f t="shared" si="4"/>
        <v>2</v>
      </c>
      <c r="S48" s="12">
        <f t="shared" si="5"/>
        <v>1</v>
      </c>
      <c r="T48" s="12">
        <f t="shared" si="6"/>
        <v>1</v>
      </c>
      <c r="U48" s="12" t="str">
        <f t="shared" si="8"/>
        <v>02</v>
      </c>
      <c r="V48" s="12" t="str">
        <f t="shared" si="8"/>
        <v>01</v>
      </c>
      <c r="W48" s="12" t="str">
        <f t="shared" si="8"/>
        <v>01</v>
      </c>
      <c r="X48" s="12" t="str">
        <f t="shared" si="7"/>
        <v/>
      </c>
    </row>
    <row r="49" spans="1:24">
      <c r="A49" s="13"/>
      <c r="B49" s="35" t="str">
        <f t="shared" si="0"/>
        <v/>
      </c>
      <c r="C49" s="26"/>
      <c r="D49" s="26"/>
      <c r="E49" s="26"/>
      <c r="F49" s="28"/>
      <c r="G49" s="29"/>
      <c r="I49" s="72"/>
      <c r="J49" s="80"/>
      <c r="K49" s="81"/>
      <c r="R49" s="12">
        <f t="shared" si="4"/>
        <v>2</v>
      </c>
      <c r="S49" s="12">
        <f t="shared" si="5"/>
        <v>1</v>
      </c>
      <c r="T49" s="12">
        <f t="shared" si="6"/>
        <v>1</v>
      </c>
      <c r="U49" s="12" t="str">
        <f t="shared" si="8"/>
        <v>02</v>
      </c>
      <c r="V49" s="12" t="str">
        <f t="shared" si="8"/>
        <v>01</v>
      </c>
      <c r="W49" s="12" t="str">
        <f t="shared" si="8"/>
        <v>01</v>
      </c>
      <c r="X49" s="12" t="str">
        <f t="shared" si="7"/>
        <v/>
      </c>
    </row>
    <row r="50" spans="1:24">
      <c r="A50" s="13"/>
      <c r="B50" s="35" t="str">
        <f t="shared" si="0"/>
        <v/>
      </c>
      <c r="C50" s="26"/>
      <c r="D50" s="26"/>
      <c r="E50" s="26"/>
      <c r="F50" s="28"/>
      <c r="G50" s="29"/>
      <c r="I50" s="72"/>
      <c r="J50" s="80"/>
      <c r="K50" s="81"/>
      <c r="R50" s="12">
        <f t="shared" si="4"/>
        <v>2</v>
      </c>
      <c r="S50" s="12">
        <f t="shared" si="5"/>
        <v>1</v>
      </c>
      <c r="T50" s="12">
        <f t="shared" si="6"/>
        <v>1</v>
      </c>
      <c r="U50" s="12" t="str">
        <f t="shared" si="8"/>
        <v>02</v>
      </c>
      <c r="V50" s="12" t="str">
        <f t="shared" si="8"/>
        <v>01</v>
      </c>
      <c r="W50" s="12" t="str">
        <f t="shared" si="8"/>
        <v>01</v>
      </c>
      <c r="X50" s="12" t="str">
        <f t="shared" si="7"/>
        <v/>
      </c>
    </row>
    <row r="51" spans="1:24">
      <c r="B51" s="35" t="str">
        <f t="shared" si="0"/>
        <v/>
      </c>
      <c r="C51" s="26"/>
      <c r="D51" s="26"/>
      <c r="E51" s="26"/>
      <c r="F51" s="28"/>
      <c r="G51" s="29"/>
      <c r="I51" s="72"/>
      <c r="J51" s="80"/>
      <c r="K51" s="81"/>
      <c r="R51" s="12">
        <f t="shared" si="4"/>
        <v>2</v>
      </c>
      <c r="S51" s="12">
        <f t="shared" si="5"/>
        <v>1</v>
      </c>
      <c r="T51" s="12">
        <f t="shared" si="6"/>
        <v>1</v>
      </c>
      <c r="U51" s="12" t="str">
        <f t="shared" ref="U51:W54" si="9">IF(R51&lt;10, CONCATENATE("0", R51), R51)</f>
        <v>02</v>
      </c>
      <c r="V51" s="12" t="str">
        <f t="shared" si="9"/>
        <v>01</v>
      </c>
      <c r="W51" s="12" t="str">
        <f t="shared" si="9"/>
        <v>01</v>
      </c>
      <c r="X51" s="12" t="str">
        <f>IF(COUNTA($C51:$E51)=0, "", CONCATENATE("PTIC.", U51, IF(LEN($C51)&gt;0,"", CONCATENATE(".", V51, IF(LEN($D51)&gt;0,"",IF(LEN($E51)&gt;0,CONCATENATE(".",W51)))))))</f>
        <v/>
      </c>
    </row>
    <row r="52" spans="1:24">
      <c r="B52" s="35" t="str">
        <f t="shared" si="0"/>
        <v/>
      </c>
      <c r="C52" s="26"/>
      <c r="D52" s="26"/>
      <c r="E52" s="26"/>
      <c r="F52" s="28"/>
      <c r="G52" s="29"/>
      <c r="I52" s="72"/>
      <c r="J52" s="80"/>
      <c r="K52" s="81"/>
      <c r="R52" s="12">
        <f t="shared" si="4"/>
        <v>2</v>
      </c>
      <c r="S52" s="12">
        <f t="shared" si="5"/>
        <v>1</v>
      </c>
      <c r="T52" s="12">
        <f t="shared" si="6"/>
        <v>1</v>
      </c>
      <c r="U52" s="12" t="str">
        <f t="shared" si="9"/>
        <v>02</v>
      </c>
      <c r="V52" s="12" t="str">
        <f t="shared" si="9"/>
        <v>01</v>
      </c>
      <c r="W52" s="12" t="str">
        <f t="shared" si="9"/>
        <v>01</v>
      </c>
      <c r="X52" s="12" t="str">
        <f>IF(COUNTA($C52:$E52)=0, "", CONCATENATE("PTIC.", U52, IF(LEN($C52)&gt;0,"", CONCATENATE(".", V52, IF(LEN($D52)&gt;0,"",IF(LEN($E52)&gt;0,CONCATENATE(".",W52)))))))</f>
        <v/>
      </c>
    </row>
    <row r="53" spans="1:24">
      <c r="B53" s="35" t="str">
        <f t="shared" si="0"/>
        <v/>
      </c>
      <c r="C53" s="26"/>
      <c r="D53" s="26"/>
      <c r="E53" s="26"/>
      <c r="F53" s="28"/>
      <c r="G53" s="29"/>
      <c r="I53" s="72"/>
      <c r="J53" s="80"/>
      <c r="K53" s="81"/>
      <c r="R53" s="12">
        <f t="shared" si="4"/>
        <v>2</v>
      </c>
      <c r="S53" s="12">
        <f t="shared" si="5"/>
        <v>1</v>
      </c>
      <c r="T53" s="12">
        <f t="shared" si="6"/>
        <v>1</v>
      </c>
      <c r="U53" s="12" t="str">
        <f t="shared" si="9"/>
        <v>02</v>
      </c>
      <c r="V53" s="12" t="str">
        <f t="shared" si="9"/>
        <v>01</v>
      </c>
      <c r="W53" s="12" t="str">
        <f t="shared" si="9"/>
        <v>01</v>
      </c>
      <c r="X53" s="12" t="str">
        <f>IF(COUNTA($C53:$E53)=0, "", CONCATENATE("PTIC.", U53, IF(LEN($C53)&gt;0,"", CONCATENATE(".", V53, IF(LEN($D53)&gt;0,"",IF(LEN($E53)&gt;0,CONCATENATE(".",W53)))))))</f>
        <v/>
      </c>
    </row>
    <row r="54" spans="1:24" ht="15.75" thickBot="1">
      <c r="B54" s="36" t="str">
        <f t="shared" si="0"/>
        <v/>
      </c>
      <c r="C54" s="27"/>
      <c r="D54" s="27"/>
      <c r="E54" s="27"/>
      <c r="F54" s="30"/>
      <c r="G54" s="31"/>
      <c r="I54" s="73"/>
      <c r="J54" s="82"/>
      <c r="K54" s="83"/>
      <c r="R54" s="12">
        <f t="shared" si="4"/>
        <v>2</v>
      </c>
      <c r="S54" s="12">
        <f t="shared" si="5"/>
        <v>1</v>
      </c>
      <c r="T54" s="12">
        <f t="shared" si="6"/>
        <v>1</v>
      </c>
      <c r="U54" s="12" t="str">
        <f t="shared" si="9"/>
        <v>02</v>
      </c>
      <c r="V54" s="12" t="str">
        <f t="shared" si="9"/>
        <v>01</v>
      </c>
      <c r="W54" s="12" t="str">
        <f t="shared" si="9"/>
        <v>01</v>
      </c>
      <c r="X54" s="12" t="str">
        <f>IF(COUNTA($C54:$E54)=0, "", CONCATENATE("PTIC.", U54, IF(LEN($C54)&gt;0,"", CONCATENATE(".", V54, IF(LEN($D54)&gt;0,"",IF(LEN($E54)&gt;0,CONCATENATE(".",W54)))))))</f>
        <v/>
      </c>
    </row>
    <row r="55" spans="1:24">
      <c r="B55">
        <f t="shared" si="0"/>
        <v>0</v>
      </c>
      <c r="R55" s="104"/>
      <c r="S55" s="104"/>
      <c r="T55" s="104"/>
      <c r="U55" s="104"/>
      <c r="V55" s="104"/>
      <c r="W55" s="104"/>
      <c r="X55" s="104"/>
    </row>
    <row r="56" spans="1:24">
      <c r="B56">
        <f t="shared" si="0"/>
        <v>0</v>
      </c>
      <c r="R56" s="104"/>
      <c r="S56" s="104"/>
      <c r="T56" s="104"/>
      <c r="U56" s="104"/>
      <c r="V56" s="104"/>
      <c r="W56" s="104"/>
      <c r="X56" s="104"/>
    </row>
    <row r="57" spans="1:24">
      <c r="B57">
        <f t="shared" si="0"/>
        <v>0</v>
      </c>
      <c r="R57" s="104"/>
      <c r="S57" s="104"/>
      <c r="T57" s="104"/>
      <c r="U57" s="104"/>
      <c r="V57" s="104"/>
      <c r="W57" s="104"/>
      <c r="X57" s="104"/>
    </row>
    <row r="58" spans="1:24">
      <c r="B58">
        <f t="shared" si="0"/>
        <v>0</v>
      </c>
      <c r="R58" s="104"/>
      <c r="S58" s="104"/>
      <c r="T58" s="104"/>
      <c r="U58" s="104"/>
      <c r="V58" s="104"/>
      <c r="W58" s="104"/>
      <c r="X58" s="104"/>
    </row>
    <row r="59" spans="1:24">
      <c r="B59">
        <f t="shared" si="0"/>
        <v>0</v>
      </c>
      <c r="R59" s="104"/>
      <c r="S59" s="104"/>
      <c r="T59" s="104"/>
      <c r="U59" s="104"/>
      <c r="V59" s="104"/>
      <c r="W59" s="104"/>
      <c r="X59" s="104"/>
    </row>
    <row r="60" spans="1:24">
      <c r="B60">
        <f t="shared" si="0"/>
        <v>0</v>
      </c>
      <c r="R60" s="104"/>
      <c r="S60" s="104"/>
      <c r="T60" s="104"/>
      <c r="U60" s="104"/>
      <c r="V60" s="104"/>
      <c r="W60" s="104"/>
      <c r="X60" s="104"/>
    </row>
    <row r="61" spans="1:24">
      <c r="B61">
        <f t="shared" si="0"/>
        <v>0</v>
      </c>
      <c r="R61" s="104"/>
      <c r="S61" s="104"/>
      <c r="T61" s="104"/>
      <c r="U61" s="104"/>
      <c r="V61" s="104"/>
      <c r="W61" s="104"/>
      <c r="X61" s="104"/>
    </row>
    <row r="62" spans="1:24">
      <c r="B62">
        <f t="shared" si="0"/>
        <v>0</v>
      </c>
      <c r="R62" s="104"/>
      <c r="S62" s="104"/>
      <c r="T62" s="104"/>
      <c r="U62" s="104"/>
      <c r="V62" s="104"/>
      <c r="W62" s="104"/>
      <c r="X62" s="104"/>
    </row>
    <row r="63" spans="1:24">
      <c r="B63">
        <f t="shared" si="0"/>
        <v>0</v>
      </c>
      <c r="R63" s="104"/>
      <c r="S63" s="104"/>
      <c r="T63" s="104"/>
      <c r="U63" s="104"/>
      <c r="V63" s="104"/>
      <c r="W63" s="104"/>
      <c r="X63" s="104"/>
    </row>
    <row r="64" spans="1:24">
      <c r="B64">
        <f t="shared" si="0"/>
        <v>0</v>
      </c>
      <c r="R64" s="104"/>
      <c r="S64" s="104"/>
      <c r="T64" s="104"/>
      <c r="U64" s="104"/>
      <c r="V64" s="104"/>
      <c r="W64" s="104"/>
      <c r="X64" s="104"/>
    </row>
    <row r="65" spans="2:24">
      <c r="B65">
        <f t="shared" si="0"/>
        <v>0</v>
      </c>
      <c r="R65" s="104"/>
      <c r="S65" s="104"/>
      <c r="T65" s="104"/>
      <c r="U65" s="104"/>
      <c r="V65" s="104"/>
      <c r="W65" s="104"/>
      <c r="X65" s="104"/>
    </row>
    <row r="66" spans="2:24">
      <c r="B66">
        <f t="shared" si="0"/>
        <v>0</v>
      </c>
      <c r="R66" s="104"/>
      <c r="S66" s="104"/>
      <c r="T66" s="104"/>
      <c r="U66" s="104"/>
      <c r="V66" s="104"/>
      <c r="W66" s="104"/>
      <c r="X66" s="104"/>
    </row>
    <row r="67" spans="2:24">
      <c r="B67">
        <f t="shared" si="0"/>
        <v>0</v>
      </c>
      <c r="R67" s="104"/>
      <c r="S67" s="104"/>
      <c r="T67" s="104"/>
      <c r="U67" s="104"/>
      <c r="V67" s="104"/>
      <c r="W67" s="104"/>
      <c r="X67" s="104"/>
    </row>
    <row r="68" spans="2:24">
      <c r="B68">
        <f t="shared" si="0"/>
        <v>0</v>
      </c>
      <c r="R68" s="104"/>
      <c r="S68" s="104"/>
      <c r="T68" s="104"/>
      <c r="U68" s="104"/>
      <c r="V68" s="104"/>
      <c r="W68" s="104"/>
      <c r="X68" s="104"/>
    </row>
    <row r="69" spans="2:24">
      <c r="B69">
        <f t="shared" si="0"/>
        <v>0</v>
      </c>
      <c r="R69" s="104"/>
      <c r="S69" s="104"/>
      <c r="T69" s="104"/>
      <c r="U69" s="104"/>
      <c r="V69" s="104"/>
      <c r="W69" s="104"/>
      <c r="X69" s="104"/>
    </row>
    <row r="70" spans="2:24">
      <c r="B70">
        <f t="shared" si="0"/>
        <v>0</v>
      </c>
      <c r="R70" s="104"/>
      <c r="S70" s="104"/>
      <c r="T70" s="104"/>
      <c r="U70" s="104"/>
      <c r="V70" s="104"/>
      <c r="W70" s="104"/>
      <c r="X70" s="104"/>
    </row>
    <row r="71" spans="2:24">
      <c r="B71">
        <f t="shared" si="0"/>
        <v>0</v>
      </c>
      <c r="R71" s="104"/>
      <c r="S71" s="104"/>
      <c r="T71" s="104"/>
      <c r="U71" s="104"/>
      <c r="V71" s="104"/>
      <c r="W71" s="104"/>
      <c r="X71" s="104"/>
    </row>
    <row r="72" spans="2:24">
      <c r="B72">
        <f t="shared" si="0"/>
        <v>0</v>
      </c>
      <c r="R72" s="104"/>
      <c r="S72" s="104"/>
      <c r="T72" s="104"/>
      <c r="U72" s="104"/>
      <c r="V72" s="104"/>
      <c r="W72" s="104"/>
      <c r="X72" s="104"/>
    </row>
    <row r="73" spans="2:24">
      <c r="B73">
        <f t="shared" si="0"/>
        <v>0</v>
      </c>
      <c r="R73" s="104"/>
      <c r="S73" s="104"/>
      <c r="T73" s="104"/>
      <c r="U73" s="104"/>
      <c r="V73" s="104"/>
      <c r="W73" s="104"/>
      <c r="X73" s="104"/>
    </row>
    <row r="74" spans="2:24">
      <c r="B74">
        <f t="shared" si="0"/>
        <v>0</v>
      </c>
      <c r="R74" s="104"/>
      <c r="S74" s="104"/>
      <c r="T74" s="104"/>
      <c r="U74" s="104"/>
      <c r="V74" s="104"/>
      <c r="W74" s="104"/>
      <c r="X74" s="104"/>
    </row>
    <row r="75" spans="2:24">
      <c r="B75">
        <f t="shared" si="0"/>
        <v>0</v>
      </c>
      <c r="R75" s="104"/>
      <c r="S75" s="104"/>
      <c r="T75" s="104"/>
      <c r="U75" s="104"/>
      <c r="V75" s="104"/>
      <c r="W75" s="104"/>
      <c r="X75" s="104"/>
    </row>
    <row r="76" spans="2:24">
      <c r="B76">
        <f t="shared" si="0"/>
        <v>0</v>
      </c>
      <c r="R76" s="104"/>
      <c r="S76" s="104"/>
      <c r="T76" s="104"/>
      <c r="U76" s="104"/>
      <c r="V76" s="104"/>
      <c r="W76" s="104"/>
      <c r="X76" s="104"/>
    </row>
    <row r="77" spans="2:24">
      <c r="B77">
        <f t="shared" si="0"/>
        <v>0</v>
      </c>
      <c r="R77" s="104"/>
      <c r="S77" s="104"/>
      <c r="T77" s="104"/>
      <c r="U77" s="104"/>
      <c r="V77" s="104"/>
      <c r="W77" s="104"/>
      <c r="X77" s="104"/>
    </row>
    <row r="78" spans="2:24">
      <c r="B78">
        <f t="shared" si="0"/>
        <v>0</v>
      </c>
      <c r="R78" s="104"/>
      <c r="S78" s="104"/>
      <c r="T78" s="104"/>
      <c r="U78" s="104"/>
      <c r="V78" s="104"/>
      <c r="W78" s="104"/>
      <c r="X78" s="104"/>
    </row>
    <row r="79" spans="2:24">
      <c r="B79">
        <f t="shared" si="0"/>
        <v>0</v>
      </c>
      <c r="R79" s="104"/>
      <c r="S79" s="104"/>
      <c r="T79" s="104"/>
      <c r="U79" s="104"/>
      <c r="V79" s="104"/>
      <c r="W79" s="104"/>
      <c r="X79" s="104"/>
    </row>
    <row r="80" spans="2:24">
      <c r="B80">
        <f t="shared" si="0"/>
        <v>0</v>
      </c>
      <c r="R80" s="104"/>
      <c r="S80" s="104"/>
      <c r="T80" s="104"/>
      <c r="U80" s="104"/>
      <c r="V80" s="104"/>
      <c r="W80" s="104"/>
      <c r="X80" s="104"/>
    </row>
    <row r="81" spans="2:24">
      <c r="B81">
        <f t="shared" si="0"/>
        <v>0</v>
      </c>
      <c r="R81" s="104"/>
      <c r="S81" s="104"/>
      <c r="T81" s="104"/>
      <c r="U81" s="104"/>
      <c r="V81" s="104"/>
      <c r="W81" s="104"/>
      <c r="X81" s="104"/>
    </row>
    <row r="82" spans="2:24">
      <c r="B82">
        <f t="shared" si="0"/>
        <v>0</v>
      </c>
      <c r="R82" s="104"/>
      <c r="S82" s="104"/>
      <c r="T82" s="104"/>
      <c r="U82" s="104"/>
      <c r="V82" s="104"/>
      <c r="W82" s="104"/>
      <c r="X82" s="104"/>
    </row>
    <row r="83" spans="2:24">
      <c r="B83">
        <f t="shared" si="0"/>
        <v>0</v>
      </c>
      <c r="R83" s="104"/>
      <c r="S83" s="104"/>
      <c r="T83" s="104"/>
      <c r="U83" s="104"/>
      <c r="V83" s="104"/>
      <c r="W83" s="104"/>
      <c r="X83" s="104"/>
    </row>
    <row r="84" spans="2:24">
      <c r="B84">
        <f t="shared" si="0"/>
        <v>0</v>
      </c>
      <c r="R84" s="104"/>
      <c r="S84" s="104"/>
      <c r="T84" s="104"/>
      <c r="U84" s="104"/>
      <c r="V84" s="104"/>
      <c r="W84" s="104"/>
      <c r="X84" s="104"/>
    </row>
    <row r="85" spans="2:24">
      <c r="B85">
        <f t="shared" si="0"/>
        <v>0</v>
      </c>
      <c r="R85" s="104"/>
      <c r="S85" s="104"/>
      <c r="T85" s="104"/>
      <c r="U85" s="104"/>
      <c r="V85" s="104"/>
      <c r="W85" s="104"/>
      <c r="X85" s="104"/>
    </row>
    <row r="86" spans="2:24">
      <c r="B86">
        <f t="shared" si="0"/>
        <v>0</v>
      </c>
      <c r="R86" s="104"/>
      <c r="S86" s="104"/>
      <c r="T86" s="104"/>
      <c r="U86" s="104"/>
      <c r="V86" s="104"/>
      <c r="W86" s="104"/>
      <c r="X86" s="104"/>
    </row>
    <row r="87" spans="2:24">
      <c r="B87">
        <f t="shared" si="0"/>
        <v>0</v>
      </c>
      <c r="R87" s="104"/>
      <c r="S87" s="104"/>
      <c r="T87" s="104"/>
      <c r="U87" s="104"/>
      <c r="V87" s="104"/>
      <c r="W87" s="104"/>
      <c r="X87" s="104"/>
    </row>
    <row r="88" spans="2:24">
      <c r="B88">
        <f t="shared" si="0"/>
        <v>0</v>
      </c>
      <c r="R88" s="104"/>
      <c r="S88" s="104"/>
      <c r="T88" s="104"/>
      <c r="U88" s="104"/>
      <c r="V88" s="104"/>
      <c r="W88" s="104"/>
      <c r="X88" s="104"/>
    </row>
    <row r="89" spans="2:24">
      <c r="B89">
        <f t="shared" ref="B89:B152" si="10">X89</f>
        <v>0</v>
      </c>
      <c r="R89" s="104"/>
      <c r="S89" s="104"/>
      <c r="T89" s="104"/>
      <c r="U89" s="104"/>
      <c r="V89" s="104"/>
      <c r="W89" s="104"/>
      <c r="X89" s="104"/>
    </row>
    <row r="90" spans="2:24">
      <c r="B90">
        <f t="shared" si="10"/>
        <v>0</v>
      </c>
      <c r="R90" s="104"/>
      <c r="S90" s="104"/>
      <c r="T90" s="104"/>
      <c r="U90" s="104"/>
      <c r="V90" s="104"/>
      <c r="W90" s="104"/>
      <c r="X90" s="104"/>
    </row>
    <row r="91" spans="2:24">
      <c r="B91">
        <f t="shared" si="10"/>
        <v>0</v>
      </c>
      <c r="R91" s="104"/>
      <c r="S91" s="104"/>
      <c r="T91" s="104"/>
      <c r="U91" s="104"/>
      <c r="V91" s="104"/>
      <c r="W91" s="104"/>
      <c r="X91" s="104"/>
    </row>
    <row r="92" spans="2:24">
      <c r="B92">
        <f t="shared" si="10"/>
        <v>0</v>
      </c>
      <c r="R92" s="104"/>
      <c r="S92" s="104"/>
      <c r="T92" s="104"/>
      <c r="U92" s="104"/>
      <c r="V92" s="104"/>
      <c r="W92" s="104"/>
      <c r="X92" s="104"/>
    </row>
    <row r="93" spans="2:24">
      <c r="B93">
        <f t="shared" si="10"/>
        <v>0</v>
      </c>
      <c r="R93" s="104"/>
      <c r="S93" s="104"/>
      <c r="T93" s="104"/>
      <c r="U93" s="104"/>
      <c r="V93" s="104"/>
      <c r="W93" s="104"/>
      <c r="X93" s="104"/>
    </row>
    <row r="94" spans="2:24">
      <c r="B94">
        <f t="shared" si="10"/>
        <v>0</v>
      </c>
      <c r="R94" s="104"/>
      <c r="S94" s="104"/>
      <c r="T94" s="104"/>
      <c r="U94" s="104"/>
      <c r="V94" s="104"/>
      <c r="W94" s="104"/>
      <c r="X94" s="104"/>
    </row>
    <row r="95" spans="2:24">
      <c r="B95">
        <f t="shared" si="10"/>
        <v>0</v>
      </c>
      <c r="R95" s="104"/>
      <c r="S95" s="104"/>
      <c r="T95" s="104"/>
      <c r="U95" s="104"/>
      <c r="V95" s="104"/>
      <c r="W95" s="104"/>
      <c r="X95" s="104"/>
    </row>
    <row r="96" spans="2:24">
      <c r="B96">
        <f t="shared" si="10"/>
        <v>0</v>
      </c>
      <c r="R96" s="104"/>
      <c r="S96" s="104"/>
      <c r="T96" s="104"/>
      <c r="U96" s="104"/>
      <c r="V96" s="104"/>
      <c r="W96" s="104"/>
      <c r="X96" s="104"/>
    </row>
    <row r="97" spans="2:24">
      <c r="B97">
        <f t="shared" si="10"/>
        <v>0</v>
      </c>
      <c r="R97" s="104"/>
      <c r="S97" s="104"/>
      <c r="T97" s="104"/>
      <c r="U97" s="104"/>
      <c r="V97" s="104"/>
      <c r="W97" s="104"/>
      <c r="X97" s="104"/>
    </row>
    <row r="98" spans="2:24">
      <c r="B98">
        <f t="shared" si="10"/>
        <v>0</v>
      </c>
      <c r="R98" s="104"/>
      <c r="S98" s="104"/>
      <c r="T98" s="104"/>
      <c r="U98" s="104"/>
      <c r="V98" s="104"/>
      <c r="W98" s="104"/>
      <c r="X98" s="104"/>
    </row>
    <row r="99" spans="2:24">
      <c r="B99">
        <f t="shared" si="10"/>
        <v>0</v>
      </c>
      <c r="R99" s="104"/>
      <c r="S99" s="104"/>
      <c r="T99" s="104"/>
      <c r="U99" s="104"/>
      <c r="V99" s="104"/>
      <c r="W99" s="104"/>
      <c r="X99" s="104"/>
    </row>
    <row r="100" spans="2:24">
      <c r="B100">
        <f t="shared" si="10"/>
        <v>0</v>
      </c>
      <c r="R100" s="104"/>
      <c r="S100" s="104"/>
      <c r="T100" s="104"/>
      <c r="U100" s="104"/>
      <c r="V100" s="104"/>
      <c r="W100" s="104"/>
      <c r="X100" s="104"/>
    </row>
    <row r="101" spans="2:24">
      <c r="B101">
        <f t="shared" si="10"/>
        <v>0</v>
      </c>
      <c r="R101" s="104"/>
      <c r="S101" s="104"/>
      <c r="T101" s="104"/>
      <c r="U101" s="104"/>
      <c r="V101" s="104"/>
      <c r="W101" s="104"/>
      <c r="X101" s="104"/>
    </row>
    <row r="102" spans="2:24">
      <c r="B102">
        <f t="shared" si="10"/>
        <v>0</v>
      </c>
      <c r="R102" s="104"/>
      <c r="S102" s="104"/>
      <c r="T102" s="104"/>
      <c r="U102" s="104"/>
      <c r="V102" s="104"/>
      <c r="W102" s="104"/>
      <c r="X102" s="104"/>
    </row>
    <row r="103" spans="2:24">
      <c r="B103">
        <f t="shared" si="10"/>
        <v>0</v>
      </c>
      <c r="R103" s="104"/>
      <c r="S103" s="104"/>
      <c r="T103" s="104"/>
      <c r="U103" s="104"/>
      <c r="V103" s="104"/>
      <c r="W103" s="104"/>
      <c r="X103" s="104"/>
    </row>
    <row r="104" spans="2:24">
      <c r="B104">
        <f t="shared" si="10"/>
        <v>0</v>
      </c>
      <c r="R104" s="104"/>
      <c r="S104" s="104"/>
      <c r="T104" s="104"/>
      <c r="U104" s="104"/>
      <c r="V104" s="104"/>
      <c r="W104" s="104"/>
      <c r="X104" s="104"/>
    </row>
    <row r="105" spans="2:24">
      <c r="B105">
        <f t="shared" si="10"/>
        <v>0</v>
      </c>
      <c r="R105" s="104"/>
      <c r="S105" s="104"/>
      <c r="T105" s="104"/>
      <c r="U105" s="104"/>
      <c r="V105" s="104"/>
      <c r="W105" s="104"/>
      <c r="X105" s="104"/>
    </row>
    <row r="106" spans="2:24">
      <c r="B106">
        <f t="shared" si="10"/>
        <v>0</v>
      </c>
      <c r="R106" s="104"/>
      <c r="S106" s="104"/>
      <c r="T106" s="104"/>
      <c r="U106" s="104"/>
      <c r="V106" s="104"/>
      <c r="W106" s="104"/>
      <c r="X106" s="104"/>
    </row>
    <row r="107" spans="2:24">
      <c r="B107">
        <f t="shared" si="10"/>
        <v>0</v>
      </c>
      <c r="R107" s="104"/>
      <c r="S107" s="104"/>
      <c r="T107" s="104"/>
      <c r="U107" s="104"/>
      <c r="V107" s="104"/>
      <c r="W107" s="104"/>
      <c r="X107" s="104"/>
    </row>
    <row r="108" spans="2:24">
      <c r="B108">
        <f t="shared" si="10"/>
        <v>0</v>
      </c>
      <c r="R108" s="104"/>
      <c r="S108" s="104"/>
      <c r="T108" s="104"/>
      <c r="U108" s="104"/>
      <c r="V108" s="104"/>
      <c r="W108" s="104"/>
      <c r="X108" s="104"/>
    </row>
    <row r="109" spans="2:24">
      <c r="B109">
        <f t="shared" si="10"/>
        <v>0</v>
      </c>
      <c r="R109" s="104"/>
      <c r="S109" s="104"/>
      <c r="T109" s="104"/>
      <c r="U109" s="104"/>
      <c r="V109" s="104"/>
      <c r="W109" s="104"/>
      <c r="X109" s="104"/>
    </row>
    <row r="110" spans="2:24">
      <c r="B110">
        <f t="shared" si="10"/>
        <v>0</v>
      </c>
      <c r="R110" s="104"/>
      <c r="S110" s="104"/>
      <c r="T110" s="104"/>
      <c r="U110" s="104"/>
      <c r="V110" s="104"/>
      <c r="W110" s="104"/>
      <c r="X110" s="104"/>
    </row>
    <row r="111" spans="2:24">
      <c r="B111">
        <f t="shared" si="10"/>
        <v>0</v>
      </c>
      <c r="R111" s="104"/>
      <c r="S111" s="104"/>
      <c r="T111" s="104"/>
      <c r="U111" s="104"/>
      <c r="V111" s="104"/>
      <c r="W111" s="104"/>
      <c r="X111" s="104"/>
    </row>
    <row r="112" spans="2:24">
      <c r="B112">
        <f t="shared" si="10"/>
        <v>0</v>
      </c>
      <c r="R112" s="104"/>
      <c r="S112" s="104"/>
      <c r="T112" s="104"/>
      <c r="U112" s="104"/>
      <c r="V112" s="104"/>
      <c r="W112" s="104"/>
      <c r="X112" s="104"/>
    </row>
    <row r="113" spans="2:24">
      <c r="B113">
        <f t="shared" si="10"/>
        <v>0</v>
      </c>
      <c r="R113" s="104"/>
      <c r="S113" s="104"/>
      <c r="T113" s="104"/>
      <c r="U113" s="104"/>
      <c r="V113" s="104"/>
      <c r="W113" s="104"/>
      <c r="X113" s="104"/>
    </row>
    <row r="114" spans="2:24">
      <c r="B114">
        <f t="shared" si="10"/>
        <v>0</v>
      </c>
      <c r="R114" s="104"/>
      <c r="S114" s="104"/>
      <c r="T114" s="104"/>
      <c r="U114" s="104"/>
      <c r="V114" s="104"/>
      <c r="W114" s="104"/>
      <c r="X114" s="104"/>
    </row>
    <row r="115" spans="2:24">
      <c r="B115">
        <f t="shared" si="10"/>
        <v>0</v>
      </c>
      <c r="R115" s="104"/>
      <c r="S115" s="104"/>
      <c r="T115" s="104"/>
      <c r="U115" s="104"/>
      <c r="V115" s="104"/>
      <c r="W115" s="104"/>
      <c r="X115" s="104"/>
    </row>
    <row r="116" spans="2:24">
      <c r="B116">
        <f t="shared" si="10"/>
        <v>0</v>
      </c>
      <c r="R116" s="104"/>
      <c r="S116" s="104"/>
      <c r="T116" s="104"/>
      <c r="U116" s="104"/>
      <c r="V116" s="104"/>
      <c r="W116" s="104"/>
      <c r="X116" s="104"/>
    </row>
    <row r="117" spans="2:24">
      <c r="B117">
        <f t="shared" si="10"/>
        <v>0</v>
      </c>
      <c r="R117" s="104"/>
      <c r="S117" s="104"/>
      <c r="T117" s="104"/>
      <c r="U117" s="104"/>
      <c r="V117" s="104"/>
      <c r="W117" s="104"/>
      <c r="X117" s="104"/>
    </row>
    <row r="118" spans="2:24">
      <c r="B118">
        <f t="shared" si="10"/>
        <v>0</v>
      </c>
      <c r="R118" s="104"/>
      <c r="S118" s="104"/>
      <c r="T118" s="104"/>
      <c r="U118" s="104"/>
      <c r="V118" s="104"/>
      <c r="W118" s="104"/>
      <c r="X118" s="104"/>
    </row>
    <row r="119" spans="2:24">
      <c r="B119">
        <f t="shared" si="10"/>
        <v>0</v>
      </c>
      <c r="R119" s="104"/>
      <c r="S119" s="104"/>
      <c r="T119" s="104"/>
      <c r="U119" s="104"/>
      <c r="V119" s="104"/>
      <c r="W119" s="104"/>
      <c r="X119" s="104"/>
    </row>
    <row r="120" spans="2:24">
      <c r="B120">
        <f t="shared" si="10"/>
        <v>0</v>
      </c>
      <c r="R120" s="104"/>
      <c r="S120" s="104"/>
      <c r="T120" s="104"/>
      <c r="U120" s="104"/>
      <c r="V120" s="104"/>
      <c r="W120" s="104"/>
      <c r="X120" s="104"/>
    </row>
    <row r="121" spans="2:24">
      <c r="B121">
        <f t="shared" si="10"/>
        <v>0</v>
      </c>
      <c r="R121" s="104"/>
      <c r="S121" s="104"/>
      <c r="T121" s="104"/>
      <c r="U121" s="104"/>
      <c r="V121" s="104"/>
      <c r="W121" s="104"/>
      <c r="X121" s="104"/>
    </row>
    <row r="122" spans="2:24">
      <c r="B122">
        <f t="shared" si="10"/>
        <v>0</v>
      </c>
      <c r="R122" s="104"/>
      <c r="S122" s="104"/>
      <c r="T122" s="104"/>
      <c r="U122" s="104"/>
      <c r="V122" s="104"/>
      <c r="W122" s="104"/>
      <c r="X122" s="104"/>
    </row>
    <row r="123" spans="2:24">
      <c r="B123">
        <f t="shared" si="10"/>
        <v>0</v>
      </c>
      <c r="R123" s="104"/>
      <c r="S123" s="104"/>
      <c r="T123" s="104"/>
      <c r="U123" s="104"/>
      <c r="V123" s="104"/>
      <c r="W123" s="104"/>
      <c r="X123" s="104"/>
    </row>
    <row r="124" spans="2:24">
      <c r="B124">
        <f t="shared" si="10"/>
        <v>0</v>
      </c>
      <c r="R124" s="104"/>
      <c r="S124" s="104"/>
      <c r="T124" s="104"/>
      <c r="U124" s="104"/>
      <c r="V124" s="104"/>
      <c r="W124" s="104"/>
      <c r="X124" s="104"/>
    </row>
    <row r="125" spans="2:24">
      <c r="B125">
        <f t="shared" si="10"/>
        <v>0</v>
      </c>
      <c r="R125" s="104"/>
      <c r="S125" s="104"/>
      <c r="T125" s="104"/>
      <c r="U125" s="104"/>
      <c r="V125" s="104"/>
      <c r="W125" s="104"/>
      <c r="X125" s="104"/>
    </row>
    <row r="126" spans="2:24">
      <c r="B126">
        <f t="shared" si="10"/>
        <v>0</v>
      </c>
      <c r="R126" s="104"/>
      <c r="S126" s="104"/>
      <c r="T126" s="104"/>
      <c r="U126" s="104"/>
      <c r="V126" s="104"/>
      <c r="W126" s="104"/>
      <c r="X126" s="104"/>
    </row>
    <row r="127" spans="2:24">
      <c r="B127">
        <f t="shared" si="10"/>
        <v>0</v>
      </c>
      <c r="R127" s="104"/>
      <c r="S127" s="104"/>
      <c r="T127" s="104"/>
      <c r="U127" s="104"/>
      <c r="V127" s="104"/>
      <c r="W127" s="104"/>
      <c r="X127" s="104"/>
    </row>
    <row r="128" spans="2:24">
      <c r="B128">
        <f t="shared" si="10"/>
        <v>0</v>
      </c>
      <c r="R128" s="104"/>
      <c r="S128" s="104"/>
      <c r="T128" s="104"/>
      <c r="U128" s="104"/>
      <c r="V128" s="104"/>
      <c r="W128" s="104"/>
      <c r="X128" s="104"/>
    </row>
    <row r="129" spans="2:24">
      <c r="B129">
        <f t="shared" si="10"/>
        <v>0</v>
      </c>
      <c r="R129" s="104"/>
      <c r="S129" s="104"/>
      <c r="T129" s="104"/>
      <c r="U129" s="104"/>
      <c r="V129" s="104"/>
      <c r="W129" s="104"/>
      <c r="X129" s="104"/>
    </row>
    <row r="130" spans="2:24">
      <c r="B130">
        <f t="shared" si="10"/>
        <v>0</v>
      </c>
      <c r="R130" s="104"/>
      <c r="S130" s="104"/>
      <c r="T130" s="104"/>
      <c r="U130" s="104"/>
      <c r="V130" s="104"/>
      <c r="W130" s="104"/>
      <c r="X130" s="104"/>
    </row>
    <row r="131" spans="2:24">
      <c r="B131">
        <f t="shared" si="10"/>
        <v>0</v>
      </c>
      <c r="R131" s="104"/>
      <c r="S131" s="104"/>
      <c r="T131" s="104"/>
      <c r="U131" s="104"/>
      <c r="V131" s="104"/>
      <c r="W131" s="104"/>
      <c r="X131" s="104"/>
    </row>
    <row r="132" spans="2:24">
      <c r="B132">
        <f t="shared" si="10"/>
        <v>0</v>
      </c>
      <c r="R132" s="104"/>
      <c r="S132" s="104"/>
      <c r="T132" s="104"/>
      <c r="U132" s="104"/>
      <c r="V132" s="104"/>
      <c r="W132" s="104"/>
      <c r="X132" s="104"/>
    </row>
    <row r="133" spans="2:24">
      <c r="B133">
        <f t="shared" si="10"/>
        <v>0</v>
      </c>
      <c r="R133" s="104"/>
      <c r="S133" s="104"/>
      <c r="T133" s="104"/>
      <c r="U133" s="104"/>
      <c r="V133" s="104"/>
      <c r="W133" s="104"/>
      <c r="X133" s="104"/>
    </row>
    <row r="134" spans="2:24">
      <c r="B134">
        <f t="shared" si="10"/>
        <v>0</v>
      </c>
      <c r="R134" s="104"/>
      <c r="S134" s="104"/>
      <c r="T134" s="104"/>
      <c r="U134" s="104"/>
      <c r="V134" s="104"/>
      <c r="W134" s="104"/>
      <c r="X134" s="104"/>
    </row>
    <row r="135" spans="2:24">
      <c r="B135">
        <f t="shared" si="10"/>
        <v>0</v>
      </c>
      <c r="R135" s="104"/>
      <c r="S135" s="104"/>
      <c r="T135" s="104"/>
      <c r="U135" s="104"/>
      <c r="V135" s="104"/>
      <c r="W135" s="104"/>
      <c r="X135" s="104"/>
    </row>
    <row r="136" spans="2:24">
      <c r="B136">
        <f t="shared" si="10"/>
        <v>0</v>
      </c>
      <c r="R136" s="104"/>
      <c r="S136" s="104"/>
      <c r="T136" s="104"/>
      <c r="U136" s="104"/>
      <c r="V136" s="104"/>
      <c r="W136" s="104"/>
      <c r="X136" s="104"/>
    </row>
    <row r="137" spans="2:24">
      <c r="B137">
        <f t="shared" si="10"/>
        <v>0</v>
      </c>
      <c r="R137" s="104"/>
      <c r="S137" s="104"/>
      <c r="T137" s="104"/>
      <c r="U137" s="104"/>
      <c r="V137" s="104"/>
      <c r="W137" s="104"/>
      <c r="X137" s="104"/>
    </row>
    <row r="138" spans="2:24">
      <c r="B138">
        <f t="shared" si="10"/>
        <v>0</v>
      </c>
      <c r="R138" s="104"/>
      <c r="S138" s="104"/>
      <c r="T138" s="104"/>
      <c r="U138" s="104"/>
      <c r="V138" s="104"/>
      <c r="W138" s="104"/>
      <c r="X138" s="104"/>
    </row>
    <row r="139" spans="2:24">
      <c r="B139">
        <f t="shared" si="10"/>
        <v>0</v>
      </c>
      <c r="R139" s="104"/>
      <c r="S139" s="104"/>
      <c r="T139" s="104"/>
      <c r="U139" s="104"/>
      <c r="V139" s="104"/>
      <c r="W139" s="104"/>
      <c r="X139" s="104"/>
    </row>
    <row r="140" spans="2:24">
      <c r="B140">
        <f t="shared" si="10"/>
        <v>0</v>
      </c>
      <c r="R140" s="104"/>
      <c r="S140" s="104"/>
      <c r="T140" s="104"/>
      <c r="U140" s="104"/>
      <c r="V140" s="104"/>
      <c r="W140" s="104"/>
      <c r="X140" s="104"/>
    </row>
    <row r="141" spans="2:24">
      <c r="B141">
        <f t="shared" si="10"/>
        <v>0</v>
      </c>
      <c r="R141" s="104"/>
      <c r="S141" s="104"/>
      <c r="T141" s="104"/>
      <c r="U141" s="104"/>
      <c r="V141" s="104"/>
      <c r="W141" s="104"/>
      <c r="X141" s="104"/>
    </row>
    <row r="142" spans="2:24">
      <c r="B142">
        <f t="shared" si="10"/>
        <v>0</v>
      </c>
      <c r="R142" s="104"/>
      <c r="S142" s="104"/>
      <c r="T142" s="104"/>
      <c r="U142" s="104"/>
      <c r="V142" s="104"/>
      <c r="W142" s="104"/>
      <c r="X142" s="104"/>
    </row>
    <row r="143" spans="2:24">
      <c r="B143">
        <f t="shared" si="10"/>
        <v>0</v>
      </c>
      <c r="R143" s="104"/>
      <c r="S143" s="104"/>
      <c r="T143" s="104"/>
      <c r="U143" s="104"/>
      <c r="V143" s="104"/>
      <c r="W143" s="104"/>
      <c r="X143" s="104"/>
    </row>
    <row r="144" spans="2:24">
      <c r="B144">
        <f t="shared" si="10"/>
        <v>0</v>
      </c>
      <c r="R144" s="104"/>
      <c r="S144" s="104"/>
      <c r="T144" s="104"/>
      <c r="U144" s="104"/>
      <c r="V144" s="104"/>
      <c r="W144" s="104"/>
      <c r="X144" s="104"/>
    </row>
    <row r="145" spans="2:24">
      <c r="B145">
        <f t="shared" si="10"/>
        <v>0</v>
      </c>
      <c r="R145" s="104"/>
      <c r="S145" s="104"/>
      <c r="T145" s="104"/>
      <c r="U145" s="104"/>
      <c r="V145" s="104"/>
      <c r="W145" s="104"/>
      <c r="X145" s="104"/>
    </row>
    <row r="146" spans="2:24">
      <c r="B146">
        <f t="shared" si="10"/>
        <v>0</v>
      </c>
      <c r="R146" s="104"/>
      <c r="S146" s="104"/>
      <c r="T146" s="104"/>
      <c r="U146" s="104"/>
      <c r="V146" s="104"/>
      <c r="W146" s="104"/>
      <c r="X146" s="104"/>
    </row>
    <row r="147" spans="2:24">
      <c r="B147">
        <f t="shared" si="10"/>
        <v>0</v>
      </c>
      <c r="R147" s="104"/>
      <c r="S147" s="104"/>
      <c r="T147" s="104"/>
      <c r="U147" s="104"/>
      <c r="V147" s="104"/>
      <c r="W147" s="104"/>
      <c r="X147" s="104"/>
    </row>
    <row r="148" spans="2:24">
      <c r="B148">
        <f t="shared" si="10"/>
        <v>0</v>
      </c>
      <c r="R148" s="104"/>
      <c r="S148" s="104"/>
      <c r="T148" s="104"/>
      <c r="U148" s="104"/>
      <c r="V148" s="104"/>
      <c r="W148" s="104"/>
      <c r="X148" s="104"/>
    </row>
    <row r="149" spans="2:24">
      <c r="B149">
        <f t="shared" si="10"/>
        <v>0</v>
      </c>
      <c r="R149" s="104"/>
      <c r="S149" s="104"/>
      <c r="T149" s="104"/>
      <c r="U149" s="104"/>
      <c r="V149" s="104"/>
      <c r="W149" s="104"/>
      <c r="X149" s="104"/>
    </row>
    <row r="150" spans="2:24">
      <c r="B150">
        <f t="shared" si="10"/>
        <v>0</v>
      </c>
      <c r="R150" s="104"/>
      <c r="S150" s="104"/>
      <c r="T150" s="104"/>
      <c r="U150" s="104"/>
      <c r="V150" s="104"/>
      <c r="W150" s="104"/>
      <c r="X150" s="104"/>
    </row>
    <row r="151" spans="2:24">
      <c r="B151">
        <f t="shared" si="10"/>
        <v>0</v>
      </c>
      <c r="R151" s="104"/>
      <c r="S151" s="104"/>
      <c r="T151" s="104"/>
      <c r="U151" s="104"/>
      <c r="V151" s="104"/>
      <c r="W151" s="104"/>
      <c r="X151" s="104"/>
    </row>
    <row r="152" spans="2:24">
      <c r="B152">
        <f t="shared" si="10"/>
        <v>0</v>
      </c>
      <c r="R152" s="104"/>
      <c r="S152" s="104"/>
      <c r="T152" s="104"/>
      <c r="U152" s="104"/>
      <c r="V152" s="104"/>
      <c r="W152" s="104"/>
      <c r="X152" s="104"/>
    </row>
    <row r="153" spans="2:24">
      <c r="B153">
        <f t="shared" ref="B153:B204" si="11">X153</f>
        <v>0</v>
      </c>
      <c r="R153" s="104"/>
      <c r="S153" s="104"/>
      <c r="T153" s="104"/>
      <c r="U153" s="104"/>
      <c r="V153" s="104"/>
      <c r="W153" s="104"/>
      <c r="X153" s="104"/>
    </row>
    <row r="154" spans="2:24">
      <c r="B154">
        <f t="shared" si="11"/>
        <v>0</v>
      </c>
      <c r="R154" s="104"/>
      <c r="S154" s="104"/>
      <c r="T154" s="104"/>
      <c r="U154" s="104"/>
      <c r="V154" s="104"/>
      <c r="W154" s="104"/>
      <c r="X154" s="104"/>
    </row>
    <row r="155" spans="2:24">
      <c r="B155">
        <f t="shared" si="11"/>
        <v>0</v>
      </c>
      <c r="R155" s="104"/>
      <c r="S155" s="104"/>
      <c r="T155" s="104"/>
      <c r="U155" s="104"/>
      <c r="V155" s="104"/>
      <c r="W155" s="104"/>
      <c r="X155" s="104"/>
    </row>
    <row r="156" spans="2:24">
      <c r="B156">
        <f t="shared" si="11"/>
        <v>0</v>
      </c>
      <c r="R156" s="104"/>
      <c r="S156" s="104"/>
      <c r="T156" s="104"/>
      <c r="U156" s="104"/>
      <c r="V156" s="104"/>
      <c r="W156" s="104"/>
      <c r="X156" s="104"/>
    </row>
    <row r="157" spans="2:24">
      <c r="B157">
        <f t="shared" si="11"/>
        <v>0</v>
      </c>
      <c r="R157" s="104"/>
      <c r="S157" s="104"/>
      <c r="T157" s="104"/>
      <c r="U157" s="104"/>
      <c r="V157" s="104"/>
      <c r="W157" s="104"/>
      <c r="X157" s="104"/>
    </row>
    <row r="158" spans="2:24">
      <c r="B158">
        <f t="shared" si="11"/>
        <v>0</v>
      </c>
      <c r="R158" s="104"/>
      <c r="S158" s="104"/>
      <c r="T158" s="104"/>
      <c r="U158" s="104"/>
      <c r="V158" s="104"/>
      <c r="W158" s="104"/>
      <c r="X158" s="104"/>
    </row>
    <row r="159" spans="2:24">
      <c r="B159">
        <f t="shared" si="11"/>
        <v>0</v>
      </c>
      <c r="R159" s="104"/>
      <c r="S159" s="104"/>
      <c r="T159" s="104"/>
      <c r="U159" s="104"/>
      <c r="V159" s="104"/>
      <c r="W159" s="104"/>
      <c r="X159" s="104"/>
    </row>
    <row r="160" spans="2:24">
      <c r="B160">
        <f t="shared" si="11"/>
        <v>0</v>
      </c>
      <c r="R160" s="104"/>
      <c r="S160" s="104"/>
      <c r="T160" s="104"/>
      <c r="U160" s="104"/>
      <c r="V160" s="104"/>
      <c r="W160" s="104"/>
      <c r="X160" s="104"/>
    </row>
    <row r="161" spans="2:24">
      <c r="B161">
        <f t="shared" si="11"/>
        <v>0</v>
      </c>
      <c r="R161" s="104"/>
      <c r="S161" s="104"/>
      <c r="T161" s="104"/>
      <c r="U161" s="104"/>
      <c r="V161" s="104"/>
      <c r="W161" s="104"/>
      <c r="X161" s="104"/>
    </row>
    <row r="162" spans="2:24">
      <c r="B162">
        <f t="shared" si="11"/>
        <v>0</v>
      </c>
      <c r="R162" s="104"/>
      <c r="S162" s="104"/>
      <c r="T162" s="104"/>
      <c r="U162" s="104"/>
      <c r="V162" s="104"/>
      <c r="W162" s="104"/>
      <c r="X162" s="104"/>
    </row>
    <row r="163" spans="2:24">
      <c r="B163">
        <f t="shared" si="11"/>
        <v>0</v>
      </c>
      <c r="R163" s="104"/>
      <c r="S163" s="104"/>
      <c r="T163" s="104"/>
      <c r="U163" s="104"/>
      <c r="V163" s="104"/>
      <c r="W163" s="104"/>
      <c r="X163" s="104"/>
    </row>
    <row r="164" spans="2:24">
      <c r="B164">
        <f t="shared" si="11"/>
        <v>0</v>
      </c>
      <c r="R164" s="104"/>
      <c r="S164" s="104"/>
      <c r="T164" s="104"/>
      <c r="U164" s="104"/>
      <c r="V164" s="104"/>
      <c r="W164" s="104"/>
      <c r="X164" s="104"/>
    </row>
    <row r="165" spans="2:24">
      <c r="B165">
        <f t="shared" si="11"/>
        <v>0</v>
      </c>
      <c r="R165" s="104"/>
      <c r="S165" s="104"/>
      <c r="T165" s="104"/>
      <c r="U165" s="104"/>
      <c r="V165" s="104"/>
      <c r="W165" s="104"/>
      <c r="X165" s="104"/>
    </row>
    <row r="166" spans="2:24">
      <c r="B166">
        <f t="shared" si="11"/>
        <v>0</v>
      </c>
      <c r="R166" s="104"/>
      <c r="S166" s="104"/>
      <c r="T166" s="104"/>
      <c r="U166" s="104"/>
      <c r="V166" s="104"/>
      <c r="W166" s="104"/>
      <c r="X166" s="104"/>
    </row>
    <row r="167" spans="2:24">
      <c r="B167">
        <f t="shared" si="11"/>
        <v>0</v>
      </c>
      <c r="R167" s="104"/>
      <c r="S167" s="104"/>
      <c r="T167" s="104"/>
      <c r="U167" s="104"/>
      <c r="V167" s="104"/>
      <c r="W167" s="104"/>
      <c r="X167" s="104"/>
    </row>
    <row r="168" spans="2:24">
      <c r="B168">
        <f t="shared" si="11"/>
        <v>0</v>
      </c>
      <c r="R168" s="104"/>
      <c r="S168" s="104"/>
      <c r="T168" s="104"/>
      <c r="U168" s="104"/>
      <c r="V168" s="104"/>
      <c r="W168" s="104"/>
      <c r="X168" s="104"/>
    </row>
    <row r="169" spans="2:24">
      <c r="B169">
        <f t="shared" si="11"/>
        <v>0</v>
      </c>
      <c r="R169" s="104"/>
      <c r="S169" s="104"/>
      <c r="T169" s="104"/>
      <c r="U169" s="104"/>
      <c r="V169" s="104"/>
      <c r="W169" s="104"/>
      <c r="X169" s="104"/>
    </row>
    <row r="170" spans="2:24">
      <c r="B170">
        <f t="shared" si="11"/>
        <v>0</v>
      </c>
      <c r="R170" s="104"/>
      <c r="S170" s="104"/>
      <c r="T170" s="104"/>
      <c r="U170" s="104"/>
      <c r="V170" s="104"/>
      <c r="W170" s="104"/>
      <c r="X170" s="104"/>
    </row>
    <row r="171" spans="2:24">
      <c r="B171">
        <f t="shared" si="11"/>
        <v>0</v>
      </c>
      <c r="R171" s="104"/>
      <c r="S171" s="104"/>
      <c r="T171" s="104"/>
      <c r="U171" s="104"/>
      <c r="V171" s="104"/>
      <c r="W171" s="104"/>
      <c r="X171" s="104"/>
    </row>
    <row r="172" spans="2:24">
      <c r="B172">
        <f t="shared" si="11"/>
        <v>0</v>
      </c>
      <c r="R172" s="104"/>
      <c r="S172" s="104"/>
      <c r="T172" s="104"/>
      <c r="U172" s="104"/>
      <c r="V172" s="104"/>
      <c r="W172" s="104"/>
      <c r="X172" s="104"/>
    </row>
    <row r="173" spans="2:24">
      <c r="B173">
        <f t="shared" si="11"/>
        <v>0</v>
      </c>
      <c r="R173" s="104"/>
      <c r="S173" s="104"/>
      <c r="T173" s="104"/>
      <c r="U173" s="104"/>
      <c r="V173" s="104"/>
      <c r="W173" s="104"/>
      <c r="X173" s="104"/>
    </row>
    <row r="174" spans="2:24">
      <c r="B174">
        <f t="shared" si="11"/>
        <v>0</v>
      </c>
      <c r="R174" s="104"/>
      <c r="S174" s="104"/>
      <c r="T174" s="104"/>
      <c r="U174" s="104"/>
      <c r="V174" s="104"/>
      <c r="W174" s="104"/>
      <c r="X174" s="104"/>
    </row>
    <row r="175" spans="2:24">
      <c r="B175">
        <f t="shared" si="11"/>
        <v>0</v>
      </c>
      <c r="R175" s="104"/>
      <c r="S175" s="104"/>
      <c r="T175" s="104"/>
      <c r="U175" s="104"/>
      <c r="V175" s="104"/>
      <c r="W175" s="104"/>
      <c r="X175" s="104"/>
    </row>
    <row r="176" spans="2:24">
      <c r="B176">
        <f t="shared" si="11"/>
        <v>0</v>
      </c>
      <c r="R176" s="104"/>
      <c r="S176" s="104"/>
      <c r="T176" s="104"/>
      <c r="U176" s="104"/>
      <c r="V176" s="104"/>
      <c r="W176" s="104"/>
      <c r="X176" s="104"/>
    </row>
    <row r="177" spans="2:24">
      <c r="B177">
        <f t="shared" si="11"/>
        <v>0</v>
      </c>
      <c r="R177" s="104"/>
      <c r="S177" s="104"/>
      <c r="T177" s="104"/>
      <c r="U177" s="104"/>
      <c r="V177" s="104"/>
      <c r="W177" s="104"/>
      <c r="X177" s="104"/>
    </row>
    <row r="178" spans="2:24">
      <c r="B178">
        <f t="shared" si="11"/>
        <v>0</v>
      </c>
      <c r="R178" s="104"/>
      <c r="S178" s="104"/>
      <c r="T178" s="104"/>
      <c r="U178" s="104"/>
      <c r="V178" s="104"/>
      <c r="W178" s="104"/>
      <c r="X178" s="104"/>
    </row>
    <row r="179" spans="2:24">
      <c r="B179">
        <f t="shared" si="11"/>
        <v>0</v>
      </c>
      <c r="R179" s="104"/>
      <c r="S179" s="104"/>
      <c r="T179" s="104"/>
      <c r="U179" s="104"/>
      <c r="V179" s="104"/>
      <c r="W179" s="104"/>
      <c r="X179" s="104"/>
    </row>
    <row r="180" spans="2:24">
      <c r="B180">
        <f t="shared" si="11"/>
        <v>0</v>
      </c>
      <c r="R180" s="104"/>
      <c r="S180" s="104"/>
      <c r="T180" s="104"/>
      <c r="U180" s="104"/>
      <c r="V180" s="104"/>
      <c r="W180" s="104"/>
      <c r="X180" s="104"/>
    </row>
    <row r="181" spans="2:24">
      <c r="B181">
        <f t="shared" si="11"/>
        <v>0</v>
      </c>
      <c r="R181" s="104"/>
      <c r="S181" s="104"/>
      <c r="T181" s="104"/>
      <c r="U181" s="104"/>
      <c r="V181" s="104"/>
      <c r="W181" s="104"/>
      <c r="X181" s="104"/>
    </row>
    <row r="182" spans="2:24">
      <c r="B182">
        <f t="shared" si="11"/>
        <v>0</v>
      </c>
      <c r="R182" s="104"/>
      <c r="S182" s="104"/>
      <c r="T182" s="104"/>
      <c r="U182" s="104"/>
      <c r="V182" s="104"/>
      <c r="W182" s="104"/>
      <c r="X182" s="104"/>
    </row>
    <row r="183" spans="2:24">
      <c r="B183">
        <f t="shared" si="11"/>
        <v>0</v>
      </c>
      <c r="R183" s="104"/>
      <c r="S183" s="104"/>
      <c r="T183" s="104"/>
      <c r="U183" s="104"/>
      <c r="V183" s="104"/>
      <c r="W183" s="104"/>
      <c r="X183" s="104"/>
    </row>
    <row r="184" spans="2:24">
      <c r="B184">
        <f t="shared" si="11"/>
        <v>0</v>
      </c>
      <c r="R184" s="104"/>
      <c r="S184" s="104"/>
      <c r="T184" s="104"/>
      <c r="U184" s="104"/>
      <c r="V184" s="104"/>
      <c r="W184" s="104"/>
      <c r="X184" s="104"/>
    </row>
    <row r="185" spans="2:24">
      <c r="B185">
        <f t="shared" si="11"/>
        <v>0</v>
      </c>
      <c r="R185" s="104"/>
      <c r="S185" s="104"/>
      <c r="T185" s="104"/>
      <c r="U185" s="104"/>
      <c r="V185" s="104"/>
      <c r="W185" s="104"/>
      <c r="X185" s="104"/>
    </row>
    <row r="186" spans="2:24">
      <c r="B186">
        <f t="shared" si="11"/>
        <v>0</v>
      </c>
      <c r="R186" s="104"/>
      <c r="S186" s="104"/>
      <c r="T186" s="104"/>
      <c r="U186" s="104"/>
      <c r="V186" s="104"/>
      <c r="W186" s="104"/>
      <c r="X186" s="104"/>
    </row>
    <row r="187" spans="2:24">
      <c r="B187">
        <f t="shared" si="11"/>
        <v>0</v>
      </c>
      <c r="R187" s="104"/>
      <c r="S187" s="104"/>
      <c r="T187" s="104"/>
      <c r="U187" s="104"/>
      <c r="V187" s="104"/>
      <c r="W187" s="104"/>
      <c r="X187" s="104"/>
    </row>
    <row r="188" spans="2:24">
      <c r="B188">
        <f t="shared" si="11"/>
        <v>0</v>
      </c>
      <c r="R188" s="104"/>
      <c r="S188" s="104"/>
      <c r="T188" s="104"/>
      <c r="U188" s="104"/>
      <c r="V188" s="104"/>
      <c r="W188" s="104"/>
      <c r="X188" s="104"/>
    </row>
    <row r="189" spans="2:24">
      <c r="B189">
        <f t="shared" si="11"/>
        <v>0</v>
      </c>
      <c r="R189" s="104"/>
      <c r="S189" s="104"/>
      <c r="T189" s="104"/>
      <c r="U189" s="104"/>
      <c r="V189" s="104"/>
      <c r="W189" s="104"/>
      <c r="X189" s="104"/>
    </row>
    <row r="190" spans="2:24">
      <c r="B190">
        <f t="shared" si="11"/>
        <v>0</v>
      </c>
      <c r="R190" s="104"/>
      <c r="S190" s="104"/>
      <c r="T190" s="104"/>
      <c r="U190" s="104"/>
      <c r="V190" s="104"/>
      <c r="W190" s="104"/>
      <c r="X190" s="104"/>
    </row>
    <row r="191" spans="2:24">
      <c r="B191">
        <f t="shared" si="11"/>
        <v>0</v>
      </c>
      <c r="R191" s="104"/>
      <c r="S191" s="104"/>
      <c r="T191" s="104"/>
      <c r="U191" s="104"/>
      <c r="V191" s="104"/>
      <c r="W191" s="104"/>
      <c r="X191" s="104"/>
    </row>
    <row r="192" spans="2:24">
      <c r="B192">
        <f t="shared" si="11"/>
        <v>0</v>
      </c>
      <c r="R192" s="104"/>
      <c r="S192" s="104"/>
      <c r="T192" s="104"/>
      <c r="U192" s="104"/>
      <c r="V192" s="104"/>
      <c r="W192" s="104"/>
      <c r="X192" s="104"/>
    </row>
    <row r="193" spans="2:24">
      <c r="B193">
        <f t="shared" si="11"/>
        <v>0</v>
      </c>
      <c r="R193" s="104"/>
      <c r="S193" s="104"/>
      <c r="T193" s="104"/>
      <c r="U193" s="104"/>
      <c r="V193" s="104"/>
      <c r="W193" s="104"/>
      <c r="X193" s="104"/>
    </row>
    <row r="194" spans="2:24">
      <c r="B194">
        <f t="shared" si="11"/>
        <v>0</v>
      </c>
      <c r="R194" s="104"/>
      <c r="S194" s="104"/>
      <c r="T194" s="104"/>
      <c r="U194" s="104"/>
      <c r="V194" s="104"/>
      <c r="W194" s="104"/>
      <c r="X194" s="104"/>
    </row>
    <row r="195" spans="2:24">
      <c r="B195">
        <f t="shared" si="11"/>
        <v>0</v>
      </c>
      <c r="R195" s="104"/>
      <c r="S195" s="104"/>
      <c r="T195" s="104"/>
      <c r="U195" s="104"/>
      <c r="V195" s="104"/>
      <c r="W195" s="104"/>
      <c r="X195" s="104"/>
    </row>
    <row r="196" spans="2:24">
      <c r="B196">
        <f t="shared" si="11"/>
        <v>0</v>
      </c>
      <c r="R196" s="104"/>
      <c r="S196" s="104"/>
      <c r="T196" s="104"/>
      <c r="U196" s="104"/>
      <c r="V196" s="104"/>
      <c r="W196" s="104"/>
      <c r="X196" s="104"/>
    </row>
    <row r="197" spans="2:24">
      <c r="B197">
        <f t="shared" si="11"/>
        <v>0</v>
      </c>
      <c r="R197" s="104"/>
      <c r="S197" s="104"/>
      <c r="T197" s="104"/>
      <c r="U197" s="104"/>
      <c r="V197" s="104"/>
      <c r="W197" s="104"/>
      <c r="X197" s="104"/>
    </row>
    <row r="198" spans="2:24">
      <c r="B198">
        <f t="shared" si="11"/>
        <v>0</v>
      </c>
      <c r="R198" s="104"/>
      <c r="S198" s="104"/>
      <c r="T198" s="104"/>
      <c r="U198" s="104"/>
      <c r="V198" s="104"/>
      <c r="W198" s="104"/>
      <c r="X198" s="104"/>
    </row>
    <row r="199" spans="2:24">
      <c r="B199">
        <f t="shared" si="11"/>
        <v>0</v>
      </c>
      <c r="R199" s="104"/>
      <c r="S199" s="104"/>
      <c r="T199" s="104"/>
      <c r="U199" s="104"/>
      <c r="V199" s="104"/>
      <c r="W199" s="104"/>
      <c r="X199" s="104"/>
    </row>
    <row r="200" spans="2:24">
      <c r="B200">
        <f t="shared" si="11"/>
        <v>0</v>
      </c>
      <c r="R200" s="104"/>
      <c r="S200" s="104"/>
      <c r="T200" s="104"/>
      <c r="U200" s="104"/>
      <c r="V200" s="104"/>
      <c r="W200" s="104"/>
      <c r="X200" s="104"/>
    </row>
    <row r="201" spans="2:24">
      <c r="B201">
        <f t="shared" si="11"/>
        <v>0</v>
      </c>
      <c r="R201" s="104"/>
      <c r="S201" s="104"/>
      <c r="T201" s="104"/>
      <c r="U201" s="104"/>
      <c r="V201" s="104"/>
      <c r="W201" s="104"/>
      <c r="X201" s="104"/>
    </row>
    <row r="202" spans="2:24">
      <c r="B202">
        <f t="shared" si="11"/>
        <v>0</v>
      </c>
      <c r="R202" s="104"/>
      <c r="S202" s="104"/>
      <c r="T202" s="104"/>
      <c r="U202" s="104"/>
      <c r="V202" s="104"/>
      <c r="W202" s="104"/>
      <c r="X202" s="104"/>
    </row>
    <row r="203" spans="2:24">
      <c r="B203">
        <f t="shared" si="11"/>
        <v>0</v>
      </c>
      <c r="R203" s="104"/>
      <c r="S203" s="104"/>
      <c r="T203" s="104"/>
      <c r="U203" s="104"/>
      <c r="V203" s="104"/>
      <c r="W203" s="104"/>
      <c r="X203" s="104"/>
    </row>
    <row r="204" spans="2:24">
      <c r="B204">
        <f t="shared" si="11"/>
        <v>0</v>
      </c>
      <c r="R204" s="104"/>
      <c r="S204" s="104"/>
      <c r="T204" s="104"/>
      <c r="U204" s="104"/>
      <c r="V204" s="104"/>
      <c r="W204" s="104"/>
      <c r="X204" s="104"/>
    </row>
  </sheetData>
  <mergeCells count="4">
    <mergeCell ref="B2:F2"/>
    <mergeCell ref="I2:K2"/>
    <mergeCell ref="B3:G3"/>
    <mergeCell ref="J3:K3"/>
  </mergeCells>
  <conditionalFormatting sqref="B5:G54">
    <cfRule type="expression" dxfId="17" priority="3" stopIfTrue="1">
      <formula>LEN($C5)&gt;0</formula>
    </cfRule>
    <cfRule type="expression" dxfId="16" priority="4" stopIfTrue="1">
      <formula>LEN($D5)&gt;0</formula>
    </cfRule>
  </conditionalFormatting>
  <conditionalFormatting sqref="J5:J54">
    <cfRule type="cellIs" dxfId="15" priority="2" stopIfTrue="1" operator="equal">
      <formula>"P"</formula>
    </cfRule>
  </conditionalFormatting>
  <conditionalFormatting sqref="K5:K54">
    <cfRule type="cellIs" dxfId="14" priority="1" stopIfTrue="1" operator="equal">
      <formula>"P"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sheetPr>
    <tabColor theme="1" tint="0.14999847407452621"/>
  </sheetPr>
  <dimension ref="B1:BE59"/>
  <sheetViews>
    <sheetView zoomScale="75" zoomScaleNormal="75" workbookViewId="0">
      <pane xSplit="6" ySplit="9" topLeftCell="G10" activePane="bottomRight" state="frozen"/>
      <selection pane="topRight" activeCell="G1" sqref="G1"/>
      <selection pane="bottomLeft" activeCell="A10" sqref="A10"/>
      <selection pane="bottomRight" activeCell="G10" sqref="G10"/>
    </sheetView>
  </sheetViews>
  <sheetFormatPr baseColWidth="10" defaultColWidth="9.140625" defaultRowHeight="12.75"/>
  <cols>
    <col min="1" max="1" width="1.7109375" style="16" customWidth="1"/>
    <col min="2" max="2" width="15.7109375" style="14" customWidth="1"/>
    <col min="3" max="5" width="3.7109375" style="14" customWidth="1"/>
    <col min="6" max="6" width="50.7109375" style="14" customWidth="1"/>
    <col min="7" max="9" width="3.7109375" style="14" customWidth="1"/>
    <col min="10" max="10" width="3.7109375" style="15" customWidth="1"/>
    <col min="11" max="11" width="3.7109375" style="14" customWidth="1"/>
    <col min="12" max="12" width="3.7109375" style="15" customWidth="1"/>
    <col min="13" max="16" width="3.7109375" style="14" customWidth="1"/>
    <col min="17" max="56" width="3.7109375" style="16" customWidth="1"/>
    <col min="57" max="57" width="9.140625" style="17"/>
    <col min="58" max="16384" width="9.140625" style="16"/>
  </cols>
  <sheetData>
    <row r="1" spans="2:57" ht="13.5" thickBot="1">
      <c r="J1" s="14"/>
      <c r="L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</row>
    <row r="2" spans="2:57" ht="29.25" customHeight="1" thickBot="1">
      <c r="B2" s="122" t="str">
        <f>INDEX!P22</f>
        <v>Log. TI Comp. to Phys. TI Comp.</v>
      </c>
      <c r="C2" s="123"/>
      <c r="D2" s="123"/>
      <c r="E2" s="123"/>
      <c r="F2" s="124"/>
      <c r="G2" s="125" t="str">
        <f>INDEX!P23</f>
        <v>Identifies the Logical TI Components implemented by Physical TI Components.</v>
      </c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48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18"/>
    </row>
    <row r="3" spans="2:57" ht="13.5" thickBot="1">
      <c r="B3" s="127" t="s">
        <v>0</v>
      </c>
      <c r="C3" s="128"/>
      <c r="D3" s="128"/>
      <c r="E3" s="128"/>
      <c r="F3" s="128"/>
      <c r="G3" s="128"/>
      <c r="H3" s="128"/>
      <c r="I3" s="128"/>
      <c r="J3" s="128"/>
      <c r="K3" s="128"/>
      <c r="L3" s="37"/>
      <c r="M3" s="37"/>
      <c r="N3" s="37"/>
      <c r="O3" s="37"/>
      <c r="P3" s="37"/>
      <c r="Q3" s="34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45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19"/>
    </row>
    <row r="4" spans="2:57" s="5" customFormat="1" ht="61.5" customHeight="1">
      <c r="B4" s="129" t="s">
        <v>6</v>
      </c>
      <c r="C4" s="132"/>
      <c r="D4" s="133"/>
      <c r="E4" s="134"/>
      <c r="F4" s="141"/>
      <c r="G4" s="63" t="s">
        <v>147</v>
      </c>
      <c r="H4" s="64" t="s">
        <v>148</v>
      </c>
      <c r="I4" s="64" t="s">
        <v>149</v>
      </c>
      <c r="J4" s="64" t="s">
        <v>150</v>
      </c>
      <c r="K4" s="64" t="s">
        <v>151</v>
      </c>
      <c r="L4" s="64" t="s">
        <v>152</v>
      </c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7"/>
      <c r="BE4" s="4"/>
    </row>
    <row r="5" spans="2:57" s="5" customFormat="1" ht="15.75">
      <c r="B5" s="130"/>
      <c r="C5" s="135"/>
      <c r="D5" s="136"/>
      <c r="E5" s="137"/>
      <c r="F5" s="142"/>
      <c r="G5" s="65" t="s">
        <v>7</v>
      </c>
      <c r="H5" s="66"/>
      <c r="I5" s="66"/>
      <c r="J5" s="66" t="s">
        <v>7</v>
      </c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8"/>
      <c r="BE5" s="4"/>
    </row>
    <row r="6" spans="2:57" s="5" customFormat="1" ht="15.75">
      <c r="B6" s="130"/>
      <c r="C6" s="135"/>
      <c r="D6" s="136"/>
      <c r="E6" s="137"/>
      <c r="F6" s="142"/>
      <c r="G6" s="65"/>
      <c r="H6" s="66" t="s">
        <v>7</v>
      </c>
      <c r="I6" s="66"/>
      <c r="J6" s="66"/>
      <c r="K6" s="66" t="s">
        <v>7</v>
      </c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8"/>
      <c r="BE6" s="4"/>
    </row>
    <row r="7" spans="2:57" s="5" customFormat="1" ht="15.75">
      <c r="B7" s="130"/>
      <c r="C7" s="135"/>
      <c r="D7" s="136"/>
      <c r="E7" s="137"/>
      <c r="F7" s="142"/>
      <c r="G7" s="65"/>
      <c r="H7" s="66"/>
      <c r="I7" s="66" t="s">
        <v>7</v>
      </c>
      <c r="J7" s="66"/>
      <c r="K7" s="66"/>
      <c r="L7" s="66" t="s">
        <v>7</v>
      </c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8"/>
      <c r="BE7" s="4"/>
    </row>
    <row r="8" spans="2:57" s="5" customFormat="1" ht="150" customHeight="1" thickBot="1">
      <c r="B8" s="131"/>
      <c r="C8" s="138"/>
      <c r="D8" s="139"/>
      <c r="E8" s="140"/>
      <c r="F8" s="143"/>
      <c r="G8" s="53" t="s">
        <v>153</v>
      </c>
      <c r="H8" s="50" t="s">
        <v>154</v>
      </c>
      <c r="I8" s="50" t="s">
        <v>155</v>
      </c>
      <c r="J8" s="50" t="s">
        <v>156</v>
      </c>
      <c r="K8" s="50" t="s">
        <v>157</v>
      </c>
      <c r="L8" s="50" t="s">
        <v>158</v>
      </c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69"/>
      <c r="BE8" s="70"/>
    </row>
    <row r="9" spans="2:57" ht="13.5" thickBot="1">
      <c r="B9" s="55"/>
      <c r="C9" s="56"/>
      <c r="D9" s="56"/>
      <c r="E9" s="56"/>
      <c r="F9" s="57"/>
      <c r="G9" s="47">
        <f t="shared" ref="G9:BD9" si="0">COUNTA(G10:G59)</f>
        <v>0</v>
      </c>
      <c r="H9" s="46">
        <f t="shared" si="0"/>
        <v>0</v>
      </c>
      <c r="I9" s="46">
        <f t="shared" si="0"/>
        <v>1</v>
      </c>
      <c r="J9" s="46">
        <f t="shared" si="0"/>
        <v>0</v>
      </c>
      <c r="K9" s="46">
        <f t="shared" si="0"/>
        <v>0</v>
      </c>
      <c r="L9" s="46">
        <f t="shared" si="0"/>
        <v>1</v>
      </c>
      <c r="M9" s="46">
        <f t="shared" si="0"/>
        <v>0</v>
      </c>
      <c r="N9" s="46">
        <f t="shared" si="0"/>
        <v>0</v>
      </c>
      <c r="O9" s="46">
        <f t="shared" si="0"/>
        <v>0</v>
      </c>
      <c r="P9" s="46">
        <f t="shared" si="0"/>
        <v>0</v>
      </c>
      <c r="Q9" s="46">
        <f t="shared" si="0"/>
        <v>0</v>
      </c>
      <c r="R9" s="46">
        <f t="shared" si="0"/>
        <v>0</v>
      </c>
      <c r="S9" s="46">
        <f t="shared" si="0"/>
        <v>0</v>
      </c>
      <c r="T9" s="46">
        <f t="shared" si="0"/>
        <v>0</v>
      </c>
      <c r="U9" s="46">
        <f t="shared" si="0"/>
        <v>0</v>
      </c>
      <c r="V9" s="46">
        <f t="shared" si="0"/>
        <v>0</v>
      </c>
      <c r="W9" s="46">
        <f t="shared" si="0"/>
        <v>0</v>
      </c>
      <c r="X9" s="46">
        <f t="shared" si="0"/>
        <v>0</v>
      </c>
      <c r="Y9" s="46">
        <f t="shared" si="0"/>
        <v>0</v>
      </c>
      <c r="Z9" s="46">
        <f t="shared" si="0"/>
        <v>0</v>
      </c>
      <c r="AA9" s="46">
        <f t="shared" si="0"/>
        <v>0</v>
      </c>
      <c r="AB9" s="46">
        <f t="shared" si="0"/>
        <v>0</v>
      </c>
      <c r="AC9" s="46">
        <f t="shared" si="0"/>
        <v>0</v>
      </c>
      <c r="AD9" s="46">
        <f t="shared" si="0"/>
        <v>0</v>
      </c>
      <c r="AE9" s="46">
        <f t="shared" si="0"/>
        <v>0</v>
      </c>
      <c r="AF9" s="46">
        <f t="shared" si="0"/>
        <v>0</v>
      </c>
      <c r="AG9" s="46">
        <f t="shared" si="0"/>
        <v>0</v>
      </c>
      <c r="AH9" s="46">
        <f t="shared" si="0"/>
        <v>0</v>
      </c>
      <c r="AI9" s="46">
        <f t="shared" si="0"/>
        <v>0</v>
      </c>
      <c r="AJ9" s="46">
        <f t="shared" si="0"/>
        <v>0</v>
      </c>
      <c r="AK9" s="46">
        <f t="shared" si="0"/>
        <v>0</v>
      </c>
      <c r="AL9" s="46">
        <f t="shared" si="0"/>
        <v>0</v>
      </c>
      <c r="AM9" s="46">
        <f t="shared" si="0"/>
        <v>0</v>
      </c>
      <c r="AN9" s="46">
        <f t="shared" si="0"/>
        <v>0</v>
      </c>
      <c r="AO9" s="46">
        <f t="shared" si="0"/>
        <v>0</v>
      </c>
      <c r="AP9" s="46">
        <f t="shared" si="0"/>
        <v>0</v>
      </c>
      <c r="AQ9" s="46">
        <f t="shared" si="0"/>
        <v>0</v>
      </c>
      <c r="AR9" s="46">
        <f t="shared" si="0"/>
        <v>0</v>
      </c>
      <c r="AS9" s="46">
        <f t="shared" si="0"/>
        <v>0</v>
      </c>
      <c r="AT9" s="46">
        <f t="shared" si="0"/>
        <v>0</v>
      </c>
      <c r="AU9" s="46">
        <f t="shared" si="0"/>
        <v>0</v>
      </c>
      <c r="AV9" s="46">
        <f t="shared" si="0"/>
        <v>0</v>
      </c>
      <c r="AW9" s="46">
        <f t="shared" si="0"/>
        <v>0</v>
      </c>
      <c r="AX9" s="46">
        <f t="shared" si="0"/>
        <v>0</v>
      </c>
      <c r="AY9" s="46">
        <f t="shared" si="0"/>
        <v>0</v>
      </c>
      <c r="AZ9" s="46">
        <f t="shared" si="0"/>
        <v>0</v>
      </c>
      <c r="BA9" s="46">
        <f t="shared" si="0"/>
        <v>0</v>
      </c>
      <c r="BB9" s="46">
        <f t="shared" si="0"/>
        <v>0</v>
      </c>
      <c r="BC9" s="46">
        <f t="shared" si="0"/>
        <v>0</v>
      </c>
      <c r="BD9" s="43">
        <f t="shared" si="0"/>
        <v>0</v>
      </c>
      <c r="BE9" s="44"/>
    </row>
    <row r="10" spans="2:57">
      <c r="B10" s="58" t="s">
        <v>135</v>
      </c>
      <c r="C10" s="59" t="s">
        <v>7</v>
      </c>
      <c r="D10" s="59"/>
      <c r="E10" s="59"/>
      <c r="F10" s="60" t="s">
        <v>141</v>
      </c>
      <c r="G10" s="54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2"/>
      <c r="BE10" s="38">
        <f>COUNTA(G10:BD10)+IF(COUNTA(C10:D10)&gt;0, 1, 0)</f>
        <v>1</v>
      </c>
    </row>
    <row r="11" spans="2:57">
      <c r="B11" s="6" t="s">
        <v>136</v>
      </c>
      <c r="C11" s="61"/>
      <c r="D11" s="61" t="s">
        <v>7</v>
      </c>
      <c r="E11" s="61"/>
      <c r="F11" s="7" t="s">
        <v>142</v>
      </c>
      <c r="G11" s="20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2"/>
      <c r="BE11" s="39">
        <f t="shared" ref="BE11:BE59" si="1">COUNTA(G11:BD11)+IF(COUNTA(C11:D11)&gt;0, 1, 0)</f>
        <v>1</v>
      </c>
    </row>
    <row r="12" spans="2:57">
      <c r="B12" s="6" t="s">
        <v>137</v>
      </c>
      <c r="C12" s="61"/>
      <c r="D12" s="61"/>
      <c r="E12" s="61" t="s">
        <v>7</v>
      </c>
      <c r="F12" s="7" t="s">
        <v>143</v>
      </c>
      <c r="G12" s="20"/>
      <c r="H12" s="21"/>
      <c r="I12" s="21" t="s">
        <v>50</v>
      </c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2"/>
      <c r="BE12" s="39">
        <f t="shared" si="1"/>
        <v>1</v>
      </c>
    </row>
    <row r="13" spans="2:57">
      <c r="B13" s="6" t="s">
        <v>138</v>
      </c>
      <c r="C13" s="61" t="s">
        <v>7</v>
      </c>
      <c r="D13" s="61"/>
      <c r="E13" s="61"/>
      <c r="F13" s="7" t="s">
        <v>144</v>
      </c>
      <c r="G13" s="20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2"/>
      <c r="BE13" s="39">
        <f t="shared" si="1"/>
        <v>1</v>
      </c>
    </row>
    <row r="14" spans="2:57">
      <c r="B14" s="6" t="s">
        <v>139</v>
      </c>
      <c r="C14" s="61"/>
      <c r="D14" s="61" t="s">
        <v>7</v>
      </c>
      <c r="E14" s="61"/>
      <c r="F14" s="7" t="s">
        <v>145</v>
      </c>
      <c r="G14" s="20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2"/>
      <c r="BE14" s="39">
        <f t="shared" si="1"/>
        <v>1</v>
      </c>
    </row>
    <row r="15" spans="2:57">
      <c r="B15" s="6" t="s">
        <v>140</v>
      </c>
      <c r="C15" s="61"/>
      <c r="D15" s="61"/>
      <c r="E15" s="61" t="s">
        <v>7</v>
      </c>
      <c r="F15" s="7" t="s">
        <v>146</v>
      </c>
      <c r="G15" s="20"/>
      <c r="H15" s="21"/>
      <c r="I15" s="21"/>
      <c r="J15" s="21"/>
      <c r="K15" s="21"/>
      <c r="L15" s="21" t="s">
        <v>50</v>
      </c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2"/>
      <c r="BE15" s="39">
        <f t="shared" si="1"/>
        <v>1</v>
      </c>
    </row>
    <row r="16" spans="2:57">
      <c r="B16" s="6"/>
      <c r="C16" s="61"/>
      <c r="D16" s="61"/>
      <c r="E16" s="61"/>
      <c r="F16" s="7"/>
      <c r="G16" s="20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2"/>
      <c r="BE16" s="39">
        <f t="shared" si="1"/>
        <v>0</v>
      </c>
    </row>
    <row r="17" spans="2:57">
      <c r="B17" s="6"/>
      <c r="C17" s="61"/>
      <c r="D17" s="61"/>
      <c r="E17" s="61"/>
      <c r="F17" s="7"/>
      <c r="G17" s="20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2"/>
      <c r="BE17" s="39">
        <f t="shared" si="1"/>
        <v>0</v>
      </c>
    </row>
    <row r="18" spans="2:57">
      <c r="B18" s="6"/>
      <c r="C18" s="61"/>
      <c r="D18" s="61"/>
      <c r="E18" s="61"/>
      <c r="F18" s="7"/>
      <c r="G18" s="20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2"/>
      <c r="BE18" s="39">
        <f t="shared" si="1"/>
        <v>0</v>
      </c>
    </row>
    <row r="19" spans="2:57">
      <c r="B19" s="6"/>
      <c r="C19" s="61"/>
      <c r="D19" s="61"/>
      <c r="E19" s="61"/>
      <c r="F19" s="7"/>
      <c r="G19" s="20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2"/>
      <c r="BE19" s="39">
        <f t="shared" si="1"/>
        <v>0</v>
      </c>
    </row>
    <row r="20" spans="2:57">
      <c r="B20" s="6"/>
      <c r="C20" s="61"/>
      <c r="D20" s="61"/>
      <c r="E20" s="61"/>
      <c r="F20" s="7"/>
      <c r="G20" s="20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2"/>
      <c r="BE20" s="39">
        <f t="shared" si="1"/>
        <v>0</v>
      </c>
    </row>
    <row r="21" spans="2:57">
      <c r="B21" s="6"/>
      <c r="C21" s="61"/>
      <c r="D21" s="61"/>
      <c r="E21" s="61"/>
      <c r="F21" s="7"/>
      <c r="G21" s="20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2"/>
      <c r="BE21" s="39">
        <f t="shared" si="1"/>
        <v>0</v>
      </c>
    </row>
    <row r="22" spans="2:57">
      <c r="B22" s="6"/>
      <c r="C22" s="61"/>
      <c r="D22" s="61"/>
      <c r="E22" s="61"/>
      <c r="F22" s="7"/>
      <c r="G22" s="20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2"/>
      <c r="BE22" s="39">
        <f t="shared" si="1"/>
        <v>0</v>
      </c>
    </row>
    <row r="23" spans="2:57">
      <c r="B23" s="6"/>
      <c r="C23" s="61"/>
      <c r="D23" s="61"/>
      <c r="E23" s="61"/>
      <c r="F23" s="7"/>
      <c r="G23" s="20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2"/>
      <c r="BE23" s="39">
        <f t="shared" si="1"/>
        <v>0</v>
      </c>
    </row>
    <row r="24" spans="2:57">
      <c r="B24" s="6"/>
      <c r="C24" s="61"/>
      <c r="D24" s="61"/>
      <c r="E24" s="61"/>
      <c r="F24" s="7"/>
      <c r="G24" s="20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2"/>
      <c r="BE24" s="39">
        <f t="shared" si="1"/>
        <v>0</v>
      </c>
    </row>
    <row r="25" spans="2:57">
      <c r="B25" s="6"/>
      <c r="C25" s="61"/>
      <c r="D25" s="61"/>
      <c r="E25" s="61"/>
      <c r="F25" s="7"/>
      <c r="G25" s="20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2"/>
      <c r="BE25" s="39">
        <f t="shared" si="1"/>
        <v>0</v>
      </c>
    </row>
    <row r="26" spans="2:57">
      <c r="B26" s="6"/>
      <c r="C26" s="61"/>
      <c r="D26" s="61"/>
      <c r="E26" s="61"/>
      <c r="F26" s="7"/>
      <c r="G26" s="20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2"/>
      <c r="BE26" s="39">
        <f t="shared" si="1"/>
        <v>0</v>
      </c>
    </row>
    <row r="27" spans="2:57">
      <c r="B27" s="6"/>
      <c r="C27" s="61"/>
      <c r="D27" s="61"/>
      <c r="E27" s="61"/>
      <c r="F27" s="7"/>
      <c r="G27" s="20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2"/>
      <c r="BE27" s="39">
        <f t="shared" si="1"/>
        <v>0</v>
      </c>
    </row>
    <row r="28" spans="2:57">
      <c r="B28" s="6"/>
      <c r="C28" s="61"/>
      <c r="D28" s="61"/>
      <c r="E28" s="61"/>
      <c r="F28" s="7"/>
      <c r="G28" s="20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2"/>
      <c r="BE28" s="39">
        <f t="shared" si="1"/>
        <v>0</v>
      </c>
    </row>
    <row r="29" spans="2:57">
      <c r="B29" s="6"/>
      <c r="C29" s="61"/>
      <c r="D29" s="61"/>
      <c r="E29" s="61"/>
      <c r="F29" s="7"/>
      <c r="G29" s="20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2"/>
      <c r="BE29" s="39">
        <f t="shared" si="1"/>
        <v>0</v>
      </c>
    </row>
    <row r="30" spans="2:57">
      <c r="B30" s="6"/>
      <c r="C30" s="61"/>
      <c r="D30" s="61"/>
      <c r="E30" s="61"/>
      <c r="F30" s="7"/>
      <c r="G30" s="20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2"/>
      <c r="BE30" s="39">
        <f t="shared" si="1"/>
        <v>0</v>
      </c>
    </row>
    <row r="31" spans="2:57">
      <c r="B31" s="6"/>
      <c r="C31" s="61"/>
      <c r="D31" s="61"/>
      <c r="E31" s="61"/>
      <c r="F31" s="7"/>
      <c r="G31" s="20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2"/>
      <c r="BE31" s="39">
        <f t="shared" si="1"/>
        <v>0</v>
      </c>
    </row>
    <row r="32" spans="2:57">
      <c r="B32" s="6"/>
      <c r="C32" s="61"/>
      <c r="D32" s="61"/>
      <c r="E32" s="61"/>
      <c r="F32" s="7"/>
      <c r="G32" s="20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2"/>
      <c r="BE32" s="39">
        <f t="shared" si="1"/>
        <v>0</v>
      </c>
    </row>
    <row r="33" spans="2:57">
      <c r="B33" s="6"/>
      <c r="C33" s="61"/>
      <c r="D33" s="61"/>
      <c r="E33" s="61"/>
      <c r="F33" s="7"/>
      <c r="G33" s="20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2"/>
      <c r="BE33" s="39">
        <f t="shared" si="1"/>
        <v>0</v>
      </c>
    </row>
    <row r="34" spans="2:57">
      <c r="B34" s="6"/>
      <c r="C34" s="61"/>
      <c r="D34" s="61"/>
      <c r="E34" s="61"/>
      <c r="F34" s="7"/>
      <c r="G34" s="20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2"/>
      <c r="BE34" s="39">
        <f t="shared" si="1"/>
        <v>0</v>
      </c>
    </row>
    <row r="35" spans="2:57">
      <c r="B35" s="6"/>
      <c r="C35" s="61"/>
      <c r="D35" s="61"/>
      <c r="E35" s="61"/>
      <c r="F35" s="7"/>
      <c r="G35" s="20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2"/>
      <c r="BE35" s="39">
        <f t="shared" si="1"/>
        <v>0</v>
      </c>
    </row>
    <row r="36" spans="2:57">
      <c r="B36" s="6"/>
      <c r="C36" s="61"/>
      <c r="D36" s="61"/>
      <c r="E36" s="61"/>
      <c r="F36" s="7"/>
      <c r="G36" s="20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2"/>
      <c r="BE36" s="39">
        <f t="shared" si="1"/>
        <v>0</v>
      </c>
    </row>
    <row r="37" spans="2:57">
      <c r="B37" s="6"/>
      <c r="C37" s="61"/>
      <c r="D37" s="61"/>
      <c r="E37" s="61"/>
      <c r="F37" s="7"/>
      <c r="G37" s="20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2"/>
      <c r="BE37" s="39">
        <f t="shared" si="1"/>
        <v>0</v>
      </c>
    </row>
    <row r="38" spans="2:57">
      <c r="B38" s="6"/>
      <c r="C38" s="61"/>
      <c r="D38" s="61"/>
      <c r="E38" s="61"/>
      <c r="F38" s="7"/>
      <c r="G38" s="20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2"/>
      <c r="BE38" s="39">
        <f t="shared" si="1"/>
        <v>0</v>
      </c>
    </row>
    <row r="39" spans="2:57">
      <c r="B39" s="6"/>
      <c r="C39" s="61"/>
      <c r="D39" s="61"/>
      <c r="E39" s="61"/>
      <c r="F39" s="7"/>
      <c r="G39" s="20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2"/>
      <c r="BE39" s="39">
        <f t="shared" si="1"/>
        <v>0</v>
      </c>
    </row>
    <row r="40" spans="2:57">
      <c r="B40" s="6"/>
      <c r="C40" s="61"/>
      <c r="D40" s="61"/>
      <c r="E40" s="61"/>
      <c r="F40" s="7"/>
      <c r="G40" s="20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2"/>
      <c r="BE40" s="39">
        <f t="shared" si="1"/>
        <v>0</v>
      </c>
    </row>
    <row r="41" spans="2:57">
      <c r="B41" s="6"/>
      <c r="C41" s="61"/>
      <c r="D41" s="61"/>
      <c r="E41" s="61"/>
      <c r="F41" s="7"/>
      <c r="G41" s="20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2"/>
      <c r="BE41" s="39">
        <f t="shared" si="1"/>
        <v>0</v>
      </c>
    </row>
    <row r="42" spans="2:57">
      <c r="B42" s="6"/>
      <c r="C42" s="61"/>
      <c r="D42" s="61"/>
      <c r="E42" s="61"/>
      <c r="F42" s="7"/>
      <c r="G42" s="20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2"/>
      <c r="BE42" s="39">
        <f t="shared" si="1"/>
        <v>0</v>
      </c>
    </row>
    <row r="43" spans="2:57">
      <c r="B43" s="6"/>
      <c r="C43" s="61"/>
      <c r="D43" s="61"/>
      <c r="E43" s="61"/>
      <c r="F43" s="7"/>
      <c r="G43" s="20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2"/>
      <c r="BE43" s="39">
        <f t="shared" si="1"/>
        <v>0</v>
      </c>
    </row>
    <row r="44" spans="2:57">
      <c r="B44" s="6"/>
      <c r="C44" s="61"/>
      <c r="D44" s="61"/>
      <c r="E44" s="61"/>
      <c r="F44" s="7"/>
      <c r="G44" s="20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2"/>
      <c r="BE44" s="39">
        <f t="shared" si="1"/>
        <v>0</v>
      </c>
    </row>
    <row r="45" spans="2:57">
      <c r="B45" s="6"/>
      <c r="C45" s="61"/>
      <c r="D45" s="61"/>
      <c r="E45" s="61"/>
      <c r="F45" s="7"/>
      <c r="G45" s="20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2"/>
      <c r="BE45" s="39">
        <f t="shared" si="1"/>
        <v>0</v>
      </c>
    </row>
    <row r="46" spans="2:57">
      <c r="B46" s="6"/>
      <c r="C46" s="61"/>
      <c r="D46" s="61"/>
      <c r="E46" s="61"/>
      <c r="F46" s="7"/>
      <c r="G46" s="20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2"/>
      <c r="BE46" s="39">
        <f t="shared" si="1"/>
        <v>0</v>
      </c>
    </row>
    <row r="47" spans="2:57">
      <c r="B47" s="6"/>
      <c r="C47" s="61"/>
      <c r="D47" s="61"/>
      <c r="E47" s="61"/>
      <c r="F47" s="7"/>
      <c r="G47" s="20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2"/>
      <c r="BE47" s="39">
        <f t="shared" si="1"/>
        <v>0</v>
      </c>
    </row>
    <row r="48" spans="2:57">
      <c r="B48" s="6"/>
      <c r="C48" s="61"/>
      <c r="D48" s="61"/>
      <c r="E48" s="61"/>
      <c r="F48" s="7"/>
      <c r="G48" s="20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2"/>
      <c r="BE48" s="39">
        <f t="shared" si="1"/>
        <v>0</v>
      </c>
    </row>
    <row r="49" spans="2:57">
      <c r="B49" s="6"/>
      <c r="C49" s="61"/>
      <c r="D49" s="61"/>
      <c r="E49" s="61"/>
      <c r="F49" s="7"/>
      <c r="G49" s="20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2"/>
      <c r="BE49" s="39">
        <f t="shared" si="1"/>
        <v>0</v>
      </c>
    </row>
    <row r="50" spans="2:57">
      <c r="B50" s="6"/>
      <c r="C50" s="61"/>
      <c r="D50" s="61"/>
      <c r="E50" s="61"/>
      <c r="F50" s="7"/>
      <c r="G50" s="20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2"/>
      <c r="BE50" s="39">
        <f t="shared" si="1"/>
        <v>0</v>
      </c>
    </row>
    <row r="51" spans="2:57">
      <c r="B51" s="6"/>
      <c r="C51" s="61"/>
      <c r="D51" s="61"/>
      <c r="E51" s="61"/>
      <c r="F51" s="7"/>
      <c r="G51" s="20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2"/>
      <c r="BE51" s="39">
        <f t="shared" si="1"/>
        <v>0</v>
      </c>
    </row>
    <row r="52" spans="2:57">
      <c r="B52" s="6"/>
      <c r="C52" s="61"/>
      <c r="D52" s="61"/>
      <c r="E52" s="61"/>
      <c r="F52" s="7"/>
      <c r="G52" s="20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2"/>
      <c r="BE52" s="39">
        <f t="shared" si="1"/>
        <v>0</v>
      </c>
    </row>
    <row r="53" spans="2:57">
      <c r="B53" s="6"/>
      <c r="C53" s="61"/>
      <c r="D53" s="61"/>
      <c r="E53" s="61"/>
      <c r="F53" s="7"/>
      <c r="G53" s="20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2"/>
      <c r="BE53" s="39">
        <f t="shared" si="1"/>
        <v>0</v>
      </c>
    </row>
    <row r="54" spans="2:57">
      <c r="B54" s="6"/>
      <c r="C54" s="61"/>
      <c r="D54" s="61"/>
      <c r="E54" s="61"/>
      <c r="F54" s="7"/>
      <c r="G54" s="20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2"/>
      <c r="BE54" s="39">
        <f t="shared" si="1"/>
        <v>0</v>
      </c>
    </row>
    <row r="55" spans="2:57">
      <c r="B55" s="6"/>
      <c r="C55" s="61"/>
      <c r="D55" s="61"/>
      <c r="E55" s="61"/>
      <c r="F55" s="7"/>
      <c r="G55" s="20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2"/>
      <c r="BE55" s="39">
        <f t="shared" si="1"/>
        <v>0</v>
      </c>
    </row>
    <row r="56" spans="2:57">
      <c r="B56" s="6"/>
      <c r="C56" s="61"/>
      <c r="D56" s="61"/>
      <c r="E56" s="61"/>
      <c r="F56" s="7"/>
      <c r="G56" s="20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2"/>
      <c r="BE56" s="39">
        <f t="shared" si="1"/>
        <v>0</v>
      </c>
    </row>
    <row r="57" spans="2:57">
      <c r="B57" s="6"/>
      <c r="C57" s="61"/>
      <c r="D57" s="61"/>
      <c r="E57" s="61"/>
      <c r="F57" s="7"/>
      <c r="G57" s="20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2"/>
      <c r="BE57" s="39">
        <f t="shared" si="1"/>
        <v>0</v>
      </c>
    </row>
    <row r="58" spans="2:57">
      <c r="B58" s="6"/>
      <c r="C58" s="61"/>
      <c r="D58" s="61"/>
      <c r="E58" s="61"/>
      <c r="F58" s="7"/>
      <c r="G58" s="20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2"/>
      <c r="BE58" s="39">
        <f t="shared" si="1"/>
        <v>0</v>
      </c>
    </row>
    <row r="59" spans="2:57" ht="13.5" thickBot="1">
      <c r="B59" s="8"/>
      <c r="C59" s="62"/>
      <c r="D59" s="62"/>
      <c r="E59" s="62"/>
      <c r="F59" s="9"/>
      <c r="G59" s="23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5"/>
      <c r="BE59" s="40">
        <f t="shared" si="1"/>
        <v>0</v>
      </c>
    </row>
  </sheetData>
  <mergeCells count="6">
    <mergeCell ref="B2:F2"/>
    <mergeCell ref="G2:AJ2"/>
    <mergeCell ref="B3:K3"/>
    <mergeCell ref="B4:B8"/>
    <mergeCell ref="C4:E8"/>
    <mergeCell ref="F4:F8"/>
  </mergeCells>
  <conditionalFormatting sqref="BE9:BE59">
    <cfRule type="cellIs" dxfId="13" priority="7" stopIfTrue="1" operator="equal">
      <formula>0</formula>
    </cfRule>
  </conditionalFormatting>
  <conditionalFormatting sqref="G4:BD8">
    <cfRule type="expression" dxfId="12" priority="5" stopIfTrue="1">
      <formula>LEN(G$5)&gt;0</formula>
    </cfRule>
    <cfRule type="expression" dxfId="11" priority="6" stopIfTrue="1">
      <formula>LEN(G$6)&gt;0</formula>
    </cfRule>
  </conditionalFormatting>
  <conditionalFormatting sqref="G10:BD59">
    <cfRule type="expression" dxfId="10" priority="4" stopIfTrue="1">
      <formula>LEN(G10)=1</formula>
    </cfRule>
  </conditionalFormatting>
  <conditionalFormatting sqref="G9:BD9">
    <cfRule type="cellIs" dxfId="9" priority="3" stopIfTrue="1" operator="equal">
      <formula>0</formula>
    </cfRule>
  </conditionalFormatting>
  <conditionalFormatting sqref="B10:F59">
    <cfRule type="expression" dxfId="8" priority="1" stopIfTrue="1">
      <formula>LEN($C10)&gt;0</formula>
    </cfRule>
    <cfRule type="expression" dxfId="7" priority="2" stopIfTrue="1">
      <formula>LEN($D10)&gt;0</formula>
    </cfRule>
  </conditionalFormatting>
  <pageMargins left="0.7" right="0.7" top="0.75" bottom="0.75" header="0.3" footer="0.3"/>
  <pageSetup paperSize="9"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>
  <sheetPr>
    <tabColor theme="1" tint="0.14999847407452621"/>
  </sheetPr>
  <dimension ref="B1:BE59"/>
  <sheetViews>
    <sheetView zoomScale="75" zoomScaleNormal="75" workbookViewId="0">
      <pane xSplit="6" ySplit="9" topLeftCell="G10" activePane="bottomRight" state="frozen"/>
      <selection pane="topRight" activeCell="G1" sqref="G1"/>
      <selection pane="bottomLeft" activeCell="A10" sqref="A10"/>
      <selection pane="bottomRight" activeCell="G10" sqref="G10"/>
    </sheetView>
  </sheetViews>
  <sheetFormatPr baseColWidth="10" defaultColWidth="9.140625" defaultRowHeight="12.75"/>
  <cols>
    <col min="1" max="1" width="1.7109375" style="16" customWidth="1"/>
    <col min="2" max="2" width="15.7109375" style="14" customWidth="1"/>
    <col min="3" max="5" width="3.7109375" style="14" customWidth="1"/>
    <col min="6" max="6" width="50.7109375" style="14" customWidth="1"/>
    <col min="7" max="9" width="3.7109375" style="14" customWidth="1"/>
    <col min="10" max="10" width="3.7109375" style="15" customWidth="1"/>
    <col min="11" max="11" width="3.7109375" style="14" customWidth="1"/>
    <col min="12" max="12" width="3.7109375" style="15" customWidth="1"/>
    <col min="13" max="16" width="3.7109375" style="14" customWidth="1"/>
    <col min="17" max="56" width="3.7109375" style="16" customWidth="1"/>
    <col min="57" max="57" width="9.140625" style="17"/>
    <col min="58" max="16384" width="9.140625" style="16"/>
  </cols>
  <sheetData>
    <row r="1" spans="2:57" ht="13.5" thickBot="1">
      <c r="J1" s="14"/>
      <c r="L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</row>
    <row r="2" spans="2:57" ht="29.25" customHeight="1" thickBot="1">
      <c r="B2" s="122" t="str">
        <f>INDEX!P25</f>
        <v>Phys. IS Comp. to Phys. TI Comp.</v>
      </c>
      <c r="C2" s="123"/>
      <c r="D2" s="123"/>
      <c r="E2" s="123"/>
      <c r="F2" s="124"/>
      <c r="G2" s="125" t="str">
        <f>INDEX!P26</f>
        <v>Identifies the Physical IS Components supported by the Physical TI Components.</v>
      </c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48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18"/>
    </row>
    <row r="3" spans="2:57" ht="13.5" thickBot="1">
      <c r="B3" s="127" t="s">
        <v>0</v>
      </c>
      <c r="C3" s="128"/>
      <c r="D3" s="128"/>
      <c r="E3" s="128"/>
      <c r="F3" s="128"/>
      <c r="G3" s="128"/>
      <c r="H3" s="128"/>
      <c r="I3" s="128"/>
      <c r="J3" s="128"/>
      <c r="K3" s="128"/>
      <c r="L3" s="37"/>
      <c r="M3" s="37"/>
      <c r="N3" s="37"/>
      <c r="O3" s="37"/>
      <c r="P3" s="37"/>
      <c r="Q3" s="34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45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19"/>
    </row>
    <row r="4" spans="2:57" s="5" customFormat="1" ht="61.5" customHeight="1">
      <c r="B4" s="129" t="s">
        <v>6</v>
      </c>
      <c r="C4" s="132"/>
      <c r="D4" s="133"/>
      <c r="E4" s="134"/>
      <c r="F4" s="141"/>
      <c r="G4" s="63" t="s">
        <v>147</v>
      </c>
      <c r="H4" s="64" t="s">
        <v>148</v>
      </c>
      <c r="I4" s="64" t="s">
        <v>149</v>
      </c>
      <c r="J4" s="64" t="s">
        <v>150</v>
      </c>
      <c r="K4" s="64" t="s">
        <v>151</v>
      </c>
      <c r="L4" s="64" t="s">
        <v>152</v>
      </c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7"/>
      <c r="BE4" s="4"/>
    </row>
    <row r="5" spans="2:57" s="5" customFormat="1" ht="15.75">
      <c r="B5" s="130"/>
      <c r="C5" s="135"/>
      <c r="D5" s="136"/>
      <c r="E5" s="137"/>
      <c r="F5" s="142"/>
      <c r="G5" s="65" t="s">
        <v>7</v>
      </c>
      <c r="H5" s="66"/>
      <c r="I5" s="66"/>
      <c r="J5" s="66" t="s">
        <v>7</v>
      </c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8"/>
      <c r="BE5" s="4"/>
    </row>
    <row r="6" spans="2:57" s="5" customFormat="1" ht="15.75">
      <c r="B6" s="130"/>
      <c r="C6" s="135"/>
      <c r="D6" s="136"/>
      <c r="E6" s="137"/>
      <c r="F6" s="142"/>
      <c r="G6" s="65"/>
      <c r="H6" s="66" t="s">
        <v>7</v>
      </c>
      <c r="I6" s="66"/>
      <c r="J6" s="66"/>
      <c r="K6" s="66" t="s">
        <v>7</v>
      </c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8"/>
      <c r="BE6" s="4"/>
    </row>
    <row r="7" spans="2:57" s="5" customFormat="1" ht="15.75">
      <c r="B7" s="130"/>
      <c r="C7" s="135"/>
      <c r="D7" s="136"/>
      <c r="E7" s="137"/>
      <c r="F7" s="142"/>
      <c r="G7" s="65"/>
      <c r="H7" s="66"/>
      <c r="I7" s="66" t="s">
        <v>7</v>
      </c>
      <c r="J7" s="66"/>
      <c r="K7" s="66"/>
      <c r="L7" s="66" t="s">
        <v>7</v>
      </c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8"/>
      <c r="BE7" s="4"/>
    </row>
    <row r="8" spans="2:57" s="5" customFormat="1" ht="150" customHeight="1" thickBot="1">
      <c r="B8" s="131"/>
      <c r="C8" s="138"/>
      <c r="D8" s="139"/>
      <c r="E8" s="140"/>
      <c r="F8" s="143"/>
      <c r="G8" s="53" t="s">
        <v>153</v>
      </c>
      <c r="H8" s="50" t="s">
        <v>154</v>
      </c>
      <c r="I8" s="50" t="s">
        <v>155</v>
      </c>
      <c r="J8" s="50" t="s">
        <v>156</v>
      </c>
      <c r="K8" s="50" t="s">
        <v>157</v>
      </c>
      <c r="L8" s="50" t="s">
        <v>158</v>
      </c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69"/>
      <c r="BE8" s="70"/>
    </row>
    <row r="9" spans="2:57" ht="13.5" thickBot="1">
      <c r="B9" s="55"/>
      <c r="C9" s="56"/>
      <c r="D9" s="56"/>
      <c r="E9" s="56"/>
      <c r="F9" s="57"/>
      <c r="G9" s="47">
        <f t="shared" ref="G9:BD9" si="0">COUNTA(G10:G59)</f>
        <v>0</v>
      </c>
      <c r="H9" s="46">
        <f t="shared" si="0"/>
        <v>0</v>
      </c>
      <c r="I9" s="46">
        <f t="shared" si="0"/>
        <v>1</v>
      </c>
      <c r="J9" s="46">
        <f t="shared" si="0"/>
        <v>0</v>
      </c>
      <c r="K9" s="46">
        <f t="shared" si="0"/>
        <v>0</v>
      </c>
      <c r="L9" s="46">
        <f t="shared" si="0"/>
        <v>1</v>
      </c>
      <c r="M9" s="46">
        <f t="shared" si="0"/>
        <v>0</v>
      </c>
      <c r="N9" s="46">
        <f t="shared" si="0"/>
        <v>0</v>
      </c>
      <c r="O9" s="46">
        <f t="shared" si="0"/>
        <v>0</v>
      </c>
      <c r="P9" s="46">
        <f t="shared" si="0"/>
        <v>0</v>
      </c>
      <c r="Q9" s="46">
        <f t="shared" si="0"/>
        <v>0</v>
      </c>
      <c r="R9" s="46">
        <f t="shared" si="0"/>
        <v>0</v>
      </c>
      <c r="S9" s="46">
        <f t="shared" si="0"/>
        <v>0</v>
      </c>
      <c r="T9" s="46">
        <f t="shared" si="0"/>
        <v>0</v>
      </c>
      <c r="U9" s="46">
        <f t="shared" si="0"/>
        <v>0</v>
      </c>
      <c r="V9" s="46">
        <f t="shared" si="0"/>
        <v>0</v>
      </c>
      <c r="W9" s="46">
        <f t="shared" si="0"/>
        <v>0</v>
      </c>
      <c r="X9" s="46">
        <f t="shared" si="0"/>
        <v>0</v>
      </c>
      <c r="Y9" s="46">
        <f t="shared" si="0"/>
        <v>0</v>
      </c>
      <c r="Z9" s="46">
        <f t="shared" si="0"/>
        <v>0</v>
      </c>
      <c r="AA9" s="46">
        <f t="shared" si="0"/>
        <v>0</v>
      </c>
      <c r="AB9" s="46">
        <f t="shared" si="0"/>
        <v>0</v>
      </c>
      <c r="AC9" s="46">
        <f t="shared" si="0"/>
        <v>0</v>
      </c>
      <c r="AD9" s="46">
        <f t="shared" si="0"/>
        <v>0</v>
      </c>
      <c r="AE9" s="46">
        <f t="shared" si="0"/>
        <v>0</v>
      </c>
      <c r="AF9" s="46">
        <f t="shared" si="0"/>
        <v>0</v>
      </c>
      <c r="AG9" s="46">
        <f t="shared" si="0"/>
        <v>0</v>
      </c>
      <c r="AH9" s="46">
        <f t="shared" si="0"/>
        <v>0</v>
      </c>
      <c r="AI9" s="46">
        <f t="shared" si="0"/>
        <v>0</v>
      </c>
      <c r="AJ9" s="46">
        <f t="shared" si="0"/>
        <v>0</v>
      </c>
      <c r="AK9" s="46">
        <f t="shared" si="0"/>
        <v>0</v>
      </c>
      <c r="AL9" s="46">
        <f t="shared" si="0"/>
        <v>0</v>
      </c>
      <c r="AM9" s="46">
        <f t="shared" si="0"/>
        <v>0</v>
      </c>
      <c r="AN9" s="46">
        <f t="shared" si="0"/>
        <v>0</v>
      </c>
      <c r="AO9" s="46">
        <f t="shared" si="0"/>
        <v>0</v>
      </c>
      <c r="AP9" s="46">
        <f t="shared" si="0"/>
        <v>0</v>
      </c>
      <c r="AQ9" s="46">
        <f t="shared" si="0"/>
        <v>0</v>
      </c>
      <c r="AR9" s="46">
        <f t="shared" si="0"/>
        <v>0</v>
      </c>
      <c r="AS9" s="46">
        <f t="shared" si="0"/>
        <v>0</v>
      </c>
      <c r="AT9" s="46">
        <f t="shared" si="0"/>
        <v>0</v>
      </c>
      <c r="AU9" s="46">
        <f t="shared" si="0"/>
        <v>0</v>
      </c>
      <c r="AV9" s="46">
        <f t="shared" si="0"/>
        <v>0</v>
      </c>
      <c r="AW9" s="46">
        <f t="shared" si="0"/>
        <v>0</v>
      </c>
      <c r="AX9" s="46">
        <f t="shared" si="0"/>
        <v>0</v>
      </c>
      <c r="AY9" s="46">
        <f t="shared" si="0"/>
        <v>0</v>
      </c>
      <c r="AZ9" s="46">
        <f t="shared" si="0"/>
        <v>0</v>
      </c>
      <c r="BA9" s="46">
        <f t="shared" si="0"/>
        <v>0</v>
      </c>
      <c r="BB9" s="46">
        <f t="shared" si="0"/>
        <v>0</v>
      </c>
      <c r="BC9" s="46">
        <f t="shared" si="0"/>
        <v>0</v>
      </c>
      <c r="BD9" s="43">
        <f t="shared" si="0"/>
        <v>0</v>
      </c>
      <c r="BE9" s="44"/>
    </row>
    <row r="10" spans="2:57">
      <c r="B10" s="58" t="s">
        <v>75</v>
      </c>
      <c r="C10" s="59" t="s">
        <v>7</v>
      </c>
      <c r="D10" s="59"/>
      <c r="E10" s="59"/>
      <c r="F10" s="60" t="s">
        <v>81</v>
      </c>
      <c r="G10" s="54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2"/>
      <c r="BE10" s="38">
        <f>COUNTA(G10:BD10)+IF(COUNTA(C10:D10)&gt;0, 1, 0)</f>
        <v>1</v>
      </c>
    </row>
    <row r="11" spans="2:57">
      <c r="B11" s="6" t="s">
        <v>76</v>
      </c>
      <c r="C11" s="61"/>
      <c r="D11" s="61" t="s">
        <v>7</v>
      </c>
      <c r="E11" s="61"/>
      <c r="F11" s="7" t="s">
        <v>82</v>
      </c>
      <c r="G11" s="20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2"/>
      <c r="BE11" s="39">
        <f t="shared" ref="BE11:BE59" si="1">COUNTA(G11:BD11)+IF(COUNTA(C11:D11)&gt;0, 1, 0)</f>
        <v>1</v>
      </c>
    </row>
    <row r="12" spans="2:57">
      <c r="B12" s="6" t="s">
        <v>77</v>
      </c>
      <c r="C12" s="61"/>
      <c r="D12" s="61"/>
      <c r="E12" s="61" t="s">
        <v>7</v>
      </c>
      <c r="F12" s="7" t="s">
        <v>83</v>
      </c>
      <c r="G12" s="20"/>
      <c r="H12" s="21"/>
      <c r="I12" s="21" t="s">
        <v>50</v>
      </c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2"/>
      <c r="BE12" s="39">
        <f t="shared" si="1"/>
        <v>1</v>
      </c>
    </row>
    <row r="13" spans="2:57">
      <c r="B13" s="6" t="s">
        <v>78</v>
      </c>
      <c r="C13" s="61" t="s">
        <v>7</v>
      </c>
      <c r="D13" s="61"/>
      <c r="E13" s="61"/>
      <c r="F13" s="7" t="s">
        <v>84</v>
      </c>
      <c r="G13" s="20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2"/>
      <c r="BE13" s="39">
        <f t="shared" si="1"/>
        <v>1</v>
      </c>
    </row>
    <row r="14" spans="2:57">
      <c r="B14" s="6" t="s">
        <v>79</v>
      </c>
      <c r="C14" s="61"/>
      <c r="D14" s="61" t="s">
        <v>7</v>
      </c>
      <c r="E14" s="61"/>
      <c r="F14" s="7" t="s">
        <v>85</v>
      </c>
      <c r="G14" s="20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2"/>
      <c r="BE14" s="39">
        <f t="shared" si="1"/>
        <v>1</v>
      </c>
    </row>
    <row r="15" spans="2:57">
      <c r="B15" s="6" t="s">
        <v>80</v>
      </c>
      <c r="C15" s="61"/>
      <c r="D15" s="61"/>
      <c r="E15" s="61" t="s">
        <v>7</v>
      </c>
      <c r="F15" s="7" t="s">
        <v>86</v>
      </c>
      <c r="G15" s="20"/>
      <c r="H15" s="21"/>
      <c r="I15" s="21"/>
      <c r="J15" s="21"/>
      <c r="K15" s="21"/>
      <c r="L15" s="21" t="s">
        <v>50</v>
      </c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2"/>
      <c r="BE15" s="39">
        <f t="shared" si="1"/>
        <v>1</v>
      </c>
    </row>
    <row r="16" spans="2:57">
      <c r="B16" s="6"/>
      <c r="C16" s="61"/>
      <c r="D16" s="61"/>
      <c r="E16" s="61"/>
      <c r="F16" s="7"/>
      <c r="G16" s="20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2"/>
      <c r="BE16" s="39">
        <f t="shared" si="1"/>
        <v>0</v>
      </c>
    </row>
    <row r="17" spans="2:57">
      <c r="B17" s="6"/>
      <c r="C17" s="61"/>
      <c r="D17" s="61"/>
      <c r="E17" s="61"/>
      <c r="F17" s="7"/>
      <c r="G17" s="20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2"/>
      <c r="BE17" s="39">
        <f t="shared" si="1"/>
        <v>0</v>
      </c>
    </row>
    <row r="18" spans="2:57">
      <c r="B18" s="6"/>
      <c r="C18" s="61"/>
      <c r="D18" s="61"/>
      <c r="E18" s="61"/>
      <c r="F18" s="7"/>
      <c r="G18" s="20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2"/>
      <c r="BE18" s="39">
        <f t="shared" si="1"/>
        <v>0</v>
      </c>
    </row>
    <row r="19" spans="2:57">
      <c r="B19" s="6"/>
      <c r="C19" s="61"/>
      <c r="D19" s="61"/>
      <c r="E19" s="61"/>
      <c r="F19" s="7"/>
      <c r="G19" s="20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2"/>
      <c r="BE19" s="39">
        <f t="shared" si="1"/>
        <v>0</v>
      </c>
    </row>
    <row r="20" spans="2:57">
      <c r="B20" s="6"/>
      <c r="C20" s="61"/>
      <c r="D20" s="61"/>
      <c r="E20" s="61"/>
      <c r="F20" s="7"/>
      <c r="G20" s="20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2"/>
      <c r="BE20" s="39">
        <f t="shared" si="1"/>
        <v>0</v>
      </c>
    </row>
    <row r="21" spans="2:57">
      <c r="B21" s="6"/>
      <c r="C21" s="61"/>
      <c r="D21" s="61"/>
      <c r="E21" s="61"/>
      <c r="F21" s="7"/>
      <c r="G21" s="20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2"/>
      <c r="BE21" s="39">
        <f t="shared" si="1"/>
        <v>0</v>
      </c>
    </row>
    <row r="22" spans="2:57">
      <c r="B22" s="6"/>
      <c r="C22" s="61"/>
      <c r="D22" s="61"/>
      <c r="E22" s="61"/>
      <c r="F22" s="7"/>
      <c r="G22" s="20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2"/>
      <c r="BE22" s="39">
        <f t="shared" si="1"/>
        <v>0</v>
      </c>
    </row>
    <row r="23" spans="2:57">
      <c r="B23" s="6"/>
      <c r="C23" s="61"/>
      <c r="D23" s="61"/>
      <c r="E23" s="61"/>
      <c r="F23" s="7"/>
      <c r="G23" s="20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2"/>
      <c r="BE23" s="39">
        <f t="shared" si="1"/>
        <v>0</v>
      </c>
    </row>
    <row r="24" spans="2:57">
      <c r="B24" s="6"/>
      <c r="C24" s="61"/>
      <c r="D24" s="61"/>
      <c r="E24" s="61"/>
      <c r="F24" s="7"/>
      <c r="G24" s="20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2"/>
      <c r="BE24" s="39">
        <f t="shared" si="1"/>
        <v>0</v>
      </c>
    </row>
    <row r="25" spans="2:57">
      <c r="B25" s="6"/>
      <c r="C25" s="61"/>
      <c r="D25" s="61"/>
      <c r="E25" s="61"/>
      <c r="F25" s="7"/>
      <c r="G25" s="20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2"/>
      <c r="BE25" s="39">
        <f t="shared" si="1"/>
        <v>0</v>
      </c>
    </row>
    <row r="26" spans="2:57">
      <c r="B26" s="6"/>
      <c r="C26" s="61"/>
      <c r="D26" s="61"/>
      <c r="E26" s="61"/>
      <c r="F26" s="7"/>
      <c r="G26" s="20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2"/>
      <c r="BE26" s="39">
        <f t="shared" si="1"/>
        <v>0</v>
      </c>
    </row>
    <row r="27" spans="2:57">
      <c r="B27" s="6"/>
      <c r="C27" s="61"/>
      <c r="D27" s="61"/>
      <c r="E27" s="61"/>
      <c r="F27" s="7"/>
      <c r="G27" s="20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2"/>
      <c r="BE27" s="39">
        <f t="shared" si="1"/>
        <v>0</v>
      </c>
    </row>
    <row r="28" spans="2:57">
      <c r="B28" s="6"/>
      <c r="C28" s="61"/>
      <c r="D28" s="61"/>
      <c r="E28" s="61"/>
      <c r="F28" s="7"/>
      <c r="G28" s="20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2"/>
      <c r="BE28" s="39">
        <f t="shared" si="1"/>
        <v>0</v>
      </c>
    </row>
    <row r="29" spans="2:57">
      <c r="B29" s="6"/>
      <c r="C29" s="61"/>
      <c r="D29" s="61"/>
      <c r="E29" s="61"/>
      <c r="F29" s="7"/>
      <c r="G29" s="20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2"/>
      <c r="BE29" s="39">
        <f t="shared" si="1"/>
        <v>0</v>
      </c>
    </row>
    <row r="30" spans="2:57">
      <c r="B30" s="6"/>
      <c r="C30" s="61"/>
      <c r="D30" s="61"/>
      <c r="E30" s="61"/>
      <c r="F30" s="7"/>
      <c r="G30" s="20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2"/>
      <c r="BE30" s="39">
        <f t="shared" si="1"/>
        <v>0</v>
      </c>
    </row>
    <row r="31" spans="2:57">
      <c r="B31" s="6"/>
      <c r="C31" s="61"/>
      <c r="D31" s="61"/>
      <c r="E31" s="61"/>
      <c r="F31" s="7"/>
      <c r="G31" s="20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2"/>
      <c r="BE31" s="39">
        <f t="shared" si="1"/>
        <v>0</v>
      </c>
    </row>
    <row r="32" spans="2:57">
      <c r="B32" s="6"/>
      <c r="C32" s="61"/>
      <c r="D32" s="61"/>
      <c r="E32" s="61"/>
      <c r="F32" s="7"/>
      <c r="G32" s="20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2"/>
      <c r="BE32" s="39">
        <f t="shared" si="1"/>
        <v>0</v>
      </c>
    </row>
    <row r="33" spans="2:57">
      <c r="B33" s="6"/>
      <c r="C33" s="61"/>
      <c r="D33" s="61"/>
      <c r="E33" s="61"/>
      <c r="F33" s="7"/>
      <c r="G33" s="20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2"/>
      <c r="BE33" s="39">
        <f t="shared" si="1"/>
        <v>0</v>
      </c>
    </row>
    <row r="34" spans="2:57">
      <c r="B34" s="6"/>
      <c r="C34" s="61"/>
      <c r="D34" s="61"/>
      <c r="E34" s="61"/>
      <c r="F34" s="7"/>
      <c r="G34" s="20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2"/>
      <c r="BE34" s="39">
        <f t="shared" si="1"/>
        <v>0</v>
      </c>
    </row>
    <row r="35" spans="2:57">
      <c r="B35" s="6"/>
      <c r="C35" s="61"/>
      <c r="D35" s="61"/>
      <c r="E35" s="61"/>
      <c r="F35" s="7"/>
      <c r="G35" s="20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2"/>
      <c r="BE35" s="39">
        <f t="shared" si="1"/>
        <v>0</v>
      </c>
    </row>
    <row r="36" spans="2:57">
      <c r="B36" s="6"/>
      <c r="C36" s="61"/>
      <c r="D36" s="61"/>
      <c r="E36" s="61"/>
      <c r="F36" s="7"/>
      <c r="G36" s="20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2"/>
      <c r="BE36" s="39">
        <f t="shared" si="1"/>
        <v>0</v>
      </c>
    </row>
    <row r="37" spans="2:57">
      <c r="B37" s="6"/>
      <c r="C37" s="61"/>
      <c r="D37" s="61"/>
      <c r="E37" s="61"/>
      <c r="F37" s="7"/>
      <c r="G37" s="20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2"/>
      <c r="BE37" s="39">
        <f t="shared" si="1"/>
        <v>0</v>
      </c>
    </row>
    <row r="38" spans="2:57">
      <c r="B38" s="6"/>
      <c r="C38" s="61"/>
      <c r="D38" s="61"/>
      <c r="E38" s="61"/>
      <c r="F38" s="7"/>
      <c r="G38" s="20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2"/>
      <c r="BE38" s="39">
        <f t="shared" si="1"/>
        <v>0</v>
      </c>
    </row>
    <row r="39" spans="2:57">
      <c r="B39" s="6"/>
      <c r="C39" s="61"/>
      <c r="D39" s="61"/>
      <c r="E39" s="61"/>
      <c r="F39" s="7"/>
      <c r="G39" s="20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2"/>
      <c r="BE39" s="39">
        <f t="shared" si="1"/>
        <v>0</v>
      </c>
    </row>
    <row r="40" spans="2:57">
      <c r="B40" s="6"/>
      <c r="C40" s="61"/>
      <c r="D40" s="61"/>
      <c r="E40" s="61"/>
      <c r="F40" s="7"/>
      <c r="G40" s="20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2"/>
      <c r="BE40" s="39">
        <f t="shared" si="1"/>
        <v>0</v>
      </c>
    </row>
    <row r="41" spans="2:57">
      <c r="B41" s="6"/>
      <c r="C41" s="61"/>
      <c r="D41" s="61"/>
      <c r="E41" s="61"/>
      <c r="F41" s="7"/>
      <c r="G41" s="20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2"/>
      <c r="BE41" s="39">
        <f t="shared" si="1"/>
        <v>0</v>
      </c>
    </row>
    <row r="42" spans="2:57">
      <c r="B42" s="6"/>
      <c r="C42" s="61"/>
      <c r="D42" s="61"/>
      <c r="E42" s="61"/>
      <c r="F42" s="7"/>
      <c r="G42" s="20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2"/>
      <c r="BE42" s="39">
        <f t="shared" si="1"/>
        <v>0</v>
      </c>
    </row>
    <row r="43" spans="2:57">
      <c r="B43" s="6"/>
      <c r="C43" s="61"/>
      <c r="D43" s="61"/>
      <c r="E43" s="61"/>
      <c r="F43" s="7"/>
      <c r="G43" s="20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2"/>
      <c r="BE43" s="39">
        <f t="shared" si="1"/>
        <v>0</v>
      </c>
    </row>
    <row r="44" spans="2:57">
      <c r="B44" s="6"/>
      <c r="C44" s="61"/>
      <c r="D44" s="61"/>
      <c r="E44" s="61"/>
      <c r="F44" s="7"/>
      <c r="G44" s="20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2"/>
      <c r="BE44" s="39">
        <f t="shared" si="1"/>
        <v>0</v>
      </c>
    </row>
    <row r="45" spans="2:57">
      <c r="B45" s="6"/>
      <c r="C45" s="61"/>
      <c r="D45" s="61"/>
      <c r="E45" s="61"/>
      <c r="F45" s="7"/>
      <c r="G45" s="20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2"/>
      <c r="BE45" s="39">
        <f t="shared" si="1"/>
        <v>0</v>
      </c>
    </row>
    <row r="46" spans="2:57">
      <c r="B46" s="6"/>
      <c r="C46" s="61"/>
      <c r="D46" s="61"/>
      <c r="E46" s="61"/>
      <c r="F46" s="7"/>
      <c r="G46" s="20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2"/>
      <c r="BE46" s="39">
        <f t="shared" si="1"/>
        <v>0</v>
      </c>
    </row>
    <row r="47" spans="2:57">
      <c r="B47" s="6"/>
      <c r="C47" s="61"/>
      <c r="D47" s="61"/>
      <c r="E47" s="61"/>
      <c r="F47" s="7"/>
      <c r="G47" s="20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2"/>
      <c r="BE47" s="39">
        <f t="shared" si="1"/>
        <v>0</v>
      </c>
    </row>
    <row r="48" spans="2:57">
      <c r="B48" s="6"/>
      <c r="C48" s="61"/>
      <c r="D48" s="61"/>
      <c r="E48" s="61"/>
      <c r="F48" s="7"/>
      <c r="G48" s="20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2"/>
      <c r="BE48" s="39">
        <f t="shared" si="1"/>
        <v>0</v>
      </c>
    </row>
    <row r="49" spans="2:57">
      <c r="B49" s="6"/>
      <c r="C49" s="61"/>
      <c r="D49" s="61"/>
      <c r="E49" s="61"/>
      <c r="F49" s="7"/>
      <c r="G49" s="20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2"/>
      <c r="BE49" s="39">
        <f t="shared" si="1"/>
        <v>0</v>
      </c>
    </row>
    <row r="50" spans="2:57">
      <c r="B50" s="6"/>
      <c r="C50" s="61"/>
      <c r="D50" s="61"/>
      <c r="E50" s="61"/>
      <c r="F50" s="7"/>
      <c r="G50" s="20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2"/>
      <c r="BE50" s="39">
        <f t="shared" si="1"/>
        <v>0</v>
      </c>
    </row>
    <row r="51" spans="2:57">
      <c r="B51" s="6"/>
      <c r="C51" s="61"/>
      <c r="D51" s="61"/>
      <c r="E51" s="61"/>
      <c r="F51" s="7"/>
      <c r="G51" s="20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2"/>
      <c r="BE51" s="39">
        <f t="shared" si="1"/>
        <v>0</v>
      </c>
    </row>
    <row r="52" spans="2:57">
      <c r="B52" s="6"/>
      <c r="C52" s="61"/>
      <c r="D52" s="61"/>
      <c r="E52" s="61"/>
      <c r="F52" s="7"/>
      <c r="G52" s="20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2"/>
      <c r="BE52" s="39">
        <f t="shared" si="1"/>
        <v>0</v>
      </c>
    </row>
    <row r="53" spans="2:57">
      <c r="B53" s="6"/>
      <c r="C53" s="61"/>
      <c r="D53" s="61"/>
      <c r="E53" s="61"/>
      <c r="F53" s="7"/>
      <c r="G53" s="20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2"/>
      <c r="BE53" s="39">
        <f t="shared" si="1"/>
        <v>0</v>
      </c>
    </row>
    <row r="54" spans="2:57">
      <c r="B54" s="6"/>
      <c r="C54" s="61"/>
      <c r="D54" s="61"/>
      <c r="E54" s="61"/>
      <c r="F54" s="7"/>
      <c r="G54" s="20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2"/>
      <c r="BE54" s="39">
        <f t="shared" si="1"/>
        <v>0</v>
      </c>
    </row>
    <row r="55" spans="2:57">
      <c r="B55" s="6"/>
      <c r="C55" s="61"/>
      <c r="D55" s="61"/>
      <c r="E55" s="61"/>
      <c r="F55" s="7"/>
      <c r="G55" s="20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2"/>
      <c r="BE55" s="39">
        <f t="shared" si="1"/>
        <v>0</v>
      </c>
    </row>
    <row r="56" spans="2:57">
      <c r="B56" s="6"/>
      <c r="C56" s="61"/>
      <c r="D56" s="61"/>
      <c r="E56" s="61"/>
      <c r="F56" s="7"/>
      <c r="G56" s="20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2"/>
      <c r="BE56" s="39">
        <f t="shared" si="1"/>
        <v>0</v>
      </c>
    </row>
    <row r="57" spans="2:57">
      <c r="B57" s="6"/>
      <c r="C57" s="61"/>
      <c r="D57" s="61"/>
      <c r="E57" s="61"/>
      <c r="F57" s="7"/>
      <c r="G57" s="20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2"/>
      <c r="BE57" s="39">
        <f t="shared" si="1"/>
        <v>0</v>
      </c>
    </row>
    <row r="58" spans="2:57">
      <c r="B58" s="6"/>
      <c r="C58" s="61"/>
      <c r="D58" s="61"/>
      <c r="E58" s="61"/>
      <c r="F58" s="7"/>
      <c r="G58" s="20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2"/>
      <c r="BE58" s="39">
        <f t="shared" si="1"/>
        <v>0</v>
      </c>
    </row>
    <row r="59" spans="2:57" ht="13.5" thickBot="1">
      <c r="B59" s="8"/>
      <c r="C59" s="62"/>
      <c r="D59" s="62"/>
      <c r="E59" s="62"/>
      <c r="F59" s="9"/>
      <c r="G59" s="23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5"/>
      <c r="BE59" s="40">
        <f t="shared" si="1"/>
        <v>0</v>
      </c>
    </row>
  </sheetData>
  <mergeCells count="6">
    <mergeCell ref="B2:F2"/>
    <mergeCell ref="G2:AJ2"/>
    <mergeCell ref="B3:K3"/>
    <mergeCell ref="B4:B8"/>
    <mergeCell ref="C4:E8"/>
    <mergeCell ref="F4:F8"/>
  </mergeCells>
  <conditionalFormatting sqref="BE9:BE59">
    <cfRule type="cellIs" dxfId="6" priority="7" stopIfTrue="1" operator="equal">
      <formula>0</formula>
    </cfRule>
  </conditionalFormatting>
  <conditionalFormatting sqref="G4:BD8">
    <cfRule type="expression" dxfId="5" priority="5" stopIfTrue="1">
      <formula>LEN(G$5)&gt;0</formula>
    </cfRule>
    <cfRule type="expression" dxfId="4" priority="6" stopIfTrue="1">
      <formula>LEN(G$6)&gt;0</formula>
    </cfRule>
  </conditionalFormatting>
  <conditionalFormatting sqref="G10:BD59">
    <cfRule type="expression" dxfId="3" priority="4" stopIfTrue="1">
      <formula>LEN(G10)=1</formula>
    </cfRule>
  </conditionalFormatting>
  <conditionalFormatting sqref="G9:BD9">
    <cfRule type="cellIs" dxfId="2" priority="3" stopIfTrue="1" operator="equal">
      <formula>0</formula>
    </cfRule>
  </conditionalFormatting>
  <conditionalFormatting sqref="B10:F59">
    <cfRule type="expression" dxfId="1" priority="1" stopIfTrue="1">
      <formula>LEN($C10)&gt;0</formula>
    </cfRule>
    <cfRule type="expression" dxfId="0" priority="2" stopIfTrue="1">
      <formula>LEN($D10)&gt;0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W54"/>
  <sheetViews>
    <sheetView showGridLines="0" zoomScale="75" zoomScaleNormal="75" workbookViewId="0">
      <pane ySplit="4" topLeftCell="A5" activePane="bottomLeft" state="frozen"/>
      <selection pane="bottomLeft" activeCell="A5" sqref="A5"/>
    </sheetView>
  </sheetViews>
  <sheetFormatPr baseColWidth="10" defaultColWidth="9.140625" defaultRowHeight="15"/>
  <cols>
    <col min="1" max="1" width="1.7109375" customWidth="1"/>
    <col min="2" max="2" width="15.7109375" customWidth="1"/>
    <col min="3" max="3" width="50.7109375" customWidth="1"/>
    <col min="4" max="4" width="100.7109375" customWidth="1"/>
    <col min="5" max="5" width="30.7109375" customWidth="1"/>
    <col min="6" max="7" width="50.7109375" customWidth="1"/>
    <col min="8" max="8" width="30.7109375" customWidth="1"/>
    <col min="9" max="10" width="50.7109375" customWidth="1"/>
    <col min="11" max="11" width="1.7109375" customWidth="1"/>
    <col min="12" max="14" width="3.7109375" customWidth="1"/>
    <col min="21" max="23" width="3.7109375" customWidth="1"/>
  </cols>
  <sheetData>
    <row r="1" spans="1:23" ht="15.75" thickBo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23" ht="28.5" customHeight="1" thickBot="1">
      <c r="A2" s="13"/>
      <c r="B2" s="110" t="str">
        <f>INDEX!D4</f>
        <v>Principles</v>
      </c>
      <c r="C2" s="112"/>
      <c r="D2" s="41" t="str">
        <f>INDEX!D5</f>
        <v xml:space="preserve">An Architecture  Principle is a statement of belief, approach or intent which directs the formulation of the architecture.
</v>
      </c>
      <c r="E2" s="105"/>
      <c r="F2" s="106"/>
      <c r="G2" s="106"/>
      <c r="H2" s="106"/>
      <c r="I2" s="106"/>
      <c r="J2" s="107"/>
      <c r="L2" s="118" t="s">
        <v>23</v>
      </c>
      <c r="M2" s="119"/>
      <c r="N2" s="120"/>
    </row>
    <row r="3" spans="1:23" ht="15.75" thickBot="1">
      <c r="A3" s="13"/>
      <c r="B3" s="113" t="s">
        <v>0</v>
      </c>
      <c r="C3" s="114"/>
      <c r="D3" s="121"/>
      <c r="E3" s="121"/>
      <c r="F3" s="121"/>
      <c r="G3" s="121"/>
      <c r="H3" s="121"/>
      <c r="I3" s="121"/>
      <c r="J3" s="115"/>
      <c r="L3" s="74"/>
      <c r="M3" s="116" t="s">
        <v>22</v>
      </c>
      <c r="N3" s="117"/>
    </row>
    <row r="4" spans="1:23" ht="68.25" thickBot="1">
      <c r="A4" s="13"/>
      <c r="B4" s="1" t="s">
        <v>1</v>
      </c>
      <c r="C4" s="2" t="s">
        <v>4</v>
      </c>
      <c r="D4" s="101" t="s">
        <v>264</v>
      </c>
      <c r="E4" s="101" t="s">
        <v>265</v>
      </c>
      <c r="F4" s="101" t="s">
        <v>266</v>
      </c>
      <c r="G4" s="101" t="s">
        <v>267</v>
      </c>
      <c r="H4" s="101" t="s">
        <v>268</v>
      </c>
      <c r="I4" s="101" t="s">
        <v>275</v>
      </c>
      <c r="J4" s="11" t="s">
        <v>276</v>
      </c>
      <c r="L4" s="75" t="s">
        <v>19</v>
      </c>
      <c r="M4" s="76" t="s">
        <v>20</v>
      </c>
      <c r="N4" s="77" t="s">
        <v>21</v>
      </c>
      <c r="U4" s="12">
        <v>0</v>
      </c>
      <c r="V4" s="12"/>
      <c r="W4" s="12"/>
    </row>
    <row r="5" spans="1:23">
      <c r="A5" s="13"/>
      <c r="B5" s="35" t="str">
        <f>W5</f>
        <v>PR.01</v>
      </c>
      <c r="C5" s="28" t="s">
        <v>269</v>
      </c>
      <c r="D5" s="102" t="str">
        <f>CONCATENATE(D$4, " - ", $B5)</f>
        <v>Definition - PR.01</v>
      </c>
      <c r="E5" s="102" t="s">
        <v>277</v>
      </c>
      <c r="F5" s="102" t="str">
        <f>CONCATENATE(F$4, " - ", $B5)</f>
        <v>Area of Impact - PR.01</v>
      </c>
      <c r="G5" s="102" t="str">
        <f>CONCATENATE(G$4, " - ", $B5)</f>
        <v>Implications - PR.01</v>
      </c>
      <c r="H5" s="102" t="str">
        <f>CONCATENATE(H$4, " - ", $B5)</f>
        <v>Priority - PR.01</v>
      </c>
      <c r="I5" s="102" t="str">
        <f>CONCATENATE(I$4, " - ", $B5)</f>
        <v>Motivation - PR.01</v>
      </c>
      <c r="J5" s="29" t="str">
        <f>CONCATENATE(J$4, " - ", $B5)</f>
        <v>Assurance - PR.01</v>
      </c>
      <c r="L5" s="71"/>
      <c r="M5" s="78" t="s">
        <v>7</v>
      </c>
      <c r="N5" s="79"/>
      <c r="U5" s="12">
        <f xml:space="preserve"> IF(LEN(C4)&gt;0,U4+1,U4)</f>
        <v>1</v>
      </c>
      <c r="V5" s="12" t="str">
        <f>IF(U5&lt;10, CONCATENATE("0", U5), U5)</f>
        <v>01</v>
      </c>
      <c r="W5" s="12" t="str">
        <f xml:space="preserve"> IF(LEN(C5)=0, "", CONCATENATE("PR.", V5))</f>
        <v>PR.01</v>
      </c>
    </row>
    <row r="6" spans="1:23">
      <c r="A6" s="13"/>
      <c r="B6" s="35" t="str">
        <f t="shared" ref="B6:B54" si="0">W6</f>
        <v>PR.02</v>
      </c>
      <c r="C6" s="28" t="s">
        <v>270</v>
      </c>
      <c r="D6" s="102" t="str">
        <f t="shared" ref="D6:J10" si="1">CONCATENATE(D$4, " - ", $B6)</f>
        <v>Definition - PR.02</v>
      </c>
      <c r="E6" s="102" t="s">
        <v>278</v>
      </c>
      <c r="F6" s="102" t="str">
        <f t="shared" si="1"/>
        <v>Area of Impact - PR.02</v>
      </c>
      <c r="G6" s="102" t="str">
        <f t="shared" si="1"/>
        <v>Implications - PR.02</v>
      </c>
      <c r="H6" s="102" t="str">
        <f t="shared" si="1"/>
        <v>Priority - PR.02</v>
      </c>
      <c r="I6" s="102" t="str">
        <f t="shared" si="1"/>
        <v>Motivation - PR.02</v>
      </c>
      <c r="J6" s="29" t="str">
        <f t="shared" si="1"/>
        <v>Assurance - PR.02</v>
      </c>
      <c r="L6" s="72"/>
      <c r="M6" s="80" t="s">
        <v>7</v>
      </c>
      <c r="N6" s="81"/>
      <c r="U6" s="12">
        <f t="shared" ref="U6:U50" si="2" xml:space="preserve"> IF(LEN(C5)&gt;0,U5+1,U5)</f>
        <v>2</v>
      </c>
      <c r="V6" s="12" t="str">
        <f t="shared" ref="V6:V54" si="3">IF(U6&lt;10, CONCATENATE("0", U6), U6)</f>
        <v>02</v>
      </c>
      <c r="W6" s="12" t="str">
        <f t="shared" ref="W6:W50" si="4" xml:space="preserve"> IF(LEN(C6)=0, "", CONCATENATE("PR.", V6))</f>
        <v>PR.02</v>
      </c>
    </row>
    <row r="7" spans="1:23">
      <c r="A7" s="13"/>
      <c r="B7" s="35" t="str">
        <f t="shared" si="0"/>
        <v>PR.03</v>
      </c>
      <c r="C7" s="28" t="s">
        <v>271</v>
      </c>
      <c r="D7" s="102" t="str">
        <f t="shared" si="1"/>
        <v>Definition - PR.03</v>
      </c>
      <c r="E7" s="102" t="s">
        <v>279</v>
      </c>
      <c r="F7" s="102" t="str">
        <f t="shared" si="1"/>
        <v>Area of Impact - PR.03</v>
      </c>
      <c r="G7" s="102" t="str">
        <f t="shared" si="1"/>
        <v>Implications - PR.03</v>
      </c>
      <c r="H7" s="102" t="str">
        <f t="shared" si="1"/>
        <v>Priority - PR.03</v>
      </c>
      <c r="I7" s="102" t="str">
        <f t="shared" si="1"/>
        <v>Motivation - PR.03</v>
      </c>
      <c r="J7" s="29" t="str">
        <f t="shared" si="1"/>
        <v>Assurance - PR.03</v>
      </c>
      <c r="L7" s="72"/>
      <c r="M7" s="80" t="s">
        <v>7</v>
      </c>
      <c r="N7" s="81"/>
      <c r="U7" s="12">
        <f t="shared" si="2"/>
        <v>3</v>
      </c>
      <c r="V7" s="12" t="str">
        <f t="shared" si="3"/>
        <v>03</v>
      </c>
      <c r="W7" s="12" t="str">
        <f t="shared" si="4"/>
        <v>PR.03</v>
      </c>
    </row>
    <row r="8" spans="1:23">
      <c r="A8" s="13"/>
      <c r="B8" s="35" t="str">
        <f t="shared" si="0"/>
        <v>PR.04</v>
      </c>
      <c r="C8" s="28" t="s">
        <v>272</v>
      </c>
      <c r="D8" s="102" t="str">
        <f t="shared" si="1"/>
        <v>Definition - PR.04</v>
      </c>
      <c r="E8" s="102" t="s">
        <v>280</v>
      </c>
      <c r="F8" s="102" t="str">
        <f t="shared" si="1"/>
        <v>Area of Impact - PR.04</v>
      </c>
      <c r="G8" s="102" t="str">
        <f t="shared" si="1"/>
        <v>Implications - PR.04</v>
      </c>
      <c r="H8" s="102" t="str">
        <f t="shared" si="1"/>
        <v>Priority - PR.04</v>
      </c>
      <c r="I8" s="102" t="str">
        <f t="shared" si="1"/>
        <v>Motivation - PR.04</v>
      </c>
      <c r="J8" s="29" t="str">
        <f t="shared" si="1"/>
        <v>Assurance - PR.04</v>
      </c>
      <c r="L8" s="72"/>
      <c r="M8" s="80" t="s">
        <v>7</v>
      </c>
      <c r="N8" s="81"/>
      <c r="U8" s="12">
        <f t="shared" si="2"/>
        <v>4</v>
      </c>
      <c r="V8" s="12" t="str">
        <f t="shared" si="3"/>
        <v>04</v>
      </c>
      <c r="W8" s="12" t="str">
        <f t="shared" si="4"/>
        <v>PR.04</v>
      </c>
    </row>
    <row r="9" spans="1:23">
      <c r="A9" s="13"/>
      <c r="B9" s="35" t="str">
        <f t="shared" si="0"/>
        <v>PR.05</v>
      </c>
      <c r="C9" s="28" t="s">
        <v>273</v>
      </c>
      <c r="D9" s="102" t="str">
        <f t="shared" si="1"/>
        <v>Definition - PR.05</v>
      </c>
      <c r="E9" s="102" t="s">
        <v>281</v>
      </c>
      <c r="F9" s="102" t="str">
        <f t="shared" si="1"/>
        <v>Area of Impact - PR.05</v>
      </c>
      <c r="G9" s="102" t="str">
        <f t="shared" si="1"/>
        <v>Implications - PR.05</v>
      </c>
      <c r="H9" s="102" t="str">
        <f t="shared" si="1"/>
        <v>Priority - PR.05</v>
      </c>
      <c r="I9" s="102" t="str">
        <f t="shared" si="1"/>
        <v>Motivation - PR.05</v>
      </c>
      <c r="J9" s="29" t="str">
        <f t="shared" si="1"/>
        <v>Assurance - PR.05</v>
      </c>
      <c r="L9" s="72"/>
      <c r="M9" s="80" t="s">
        <v>7</v>
      </c>
      <c r="N9" s="81"/>
      <c r="U9" s="12">
        <f t="shared" si="2"/>
        <v>5</v>
      </c>
      <c r="V9" s="12" t="str">
        <f t="shared" si="3"/>
        <v>05</v>
      </c>
      <c r="W9" s="12" t="str">
        <f t="shared" si="4"/>
        <v>PR.05</v>
      </c>
    </row>
    <row r="10" spans="1:23">
      <c r="A10" s="13"/>
      <c r="B10" s="35" t="str">
        <f t="shared" si="0"/>
        <v>PR.06</v>
      </c>
      <c r="C10" s="28" t="s">
        <v>274</v>
      </c>
      <c r="D10" s="102" t="str">
        <f t="shared" si="1"/>
        <v>Definition - PR.06</v>
      </c>
      <c r="E10" s="102" t="s">
        <v>282</v>
      </c>
      <c r="F10" s="102" t="str">
        <f t="shared" si="1"/>
        <v>Area of Impact - PR.06</v>
      </c>
      <c r="G10" s="102" t="str">
        <f t="shared" si="1"/>
        <v>Implications - PR.06</v>
      </c>
      <c r="H10" s="102" t="str">
        <f t="shared" si="1"/>
        <v>Priority - PR.06</v>
      </c>
      <c r="I10" s="102" t="str">
        <f t="shared" si="1"/>
        <v>Motivation - PR.06</v>
      </c>
      <c r="J10" s="29" t="str">
        <f t="shared" si="1"/>
        <v>Assurance - PR.06</v>
      </c>
      <c r="L10" s="72"/>
      <c r="M10" s="80" t="s">
        <v>7</v>
      </c>
      <c r="N10" s="81"/>
      <c r="U10" s="12">
        <f t="shared" si="2"/>
        <v>6</v>
      </c>
      <c r="V10" s="12" t="str">
        <f t="shared" si="3"/>
        <v>06</v>
      </c>
      <c r="W10" s="12" t="str">
        <f t="shared" si="4"/>
        <v>PR.06</v>
      </c>
    </row>
    <row r="11" spans="1:23">
      <c r="A11" s="13"/>
      <c r="B11" s="35" t="str">
        <f t="shared" si="0"/>
        <v/>
      </c>
      <c r="C11" s="28"/>
      <c r="D11" s="102"/>
      <c r="E11" s="102"/>
      <c r="F11" s="102"/>
      <c r="G11" s="102"/>
      <c r="H11" s="102"/>
      <c r="I11" s="102"/>
      <c r="J11" s="29"/>
      <c r="L11" s="72"/>
      <c r="M11" s="80"/>
      <c r="N11" s="81"/>
      <c r="U11" s="12">
        <f t="shared" si="2"/>
        <v>7</v>
      </c>
      <c r="V11" s="12" t="str">
        <f t="shared" si="3"/>
        <v>07</v>
      </c>
      <c r="W11" s="12" t="str">
        <f t="shared" si="4"/>
        <v/>
      </c>
    </row>
    <row r="12" spans="1:23">
      <c r="A12" s="13"/>
      <c r="B12" s="35" t="str">
        <f t="shared" si="0"/>
        <v/>
      </c>
      <c r="C12" s="28"/>
      <c r="D12" s="102"/>
      <c r="E12" s="102"/>
      <c r="F12" s="102"/>
      <c r="G12" s="102"/>
      <c r="H12" s="102"/>
      <c r="I12" s="102"/>
      <c r="J12" s="29"/>
      <c r="L12" s="72"/>
      <c r="M12" s="80"/>
      <c r="N12" s="81"/>
      <c r="U12" s="12">
        <f t="shared" si="2"/>
        <v>7</v>
      </c>
      <c r="V12" s="12" t="str">
        <f t="shared" si="3"/>
        <v>07</v>
      </c>
      <c r="W12" s="12" t="str">
        <f t="shared" si="4"/>
        <v/>
      </c>
    </row>
    <row r="13" spans="1:23">
      <c r="A13" s="13"/>
      <c r="B13" s="35" t="str">
        <f t="shared" si="0"/>
        <v/>
      </c>
      <c r="C13" s="28"/>
      <c r="D13" s="102"/>
      <c r="E13" s="102"/>
      <c r="F13" s="102"/>
      <c r="G13" s="102"/>
      <c r="H13" s="102"/>
      <c r="I13" s="102"/>
      <c r="J13" s="29"/>
      <c r="L13" s="72"/>
      <c r="M13" s="80"/>
      <c r="N13" s="81"/>
      <c r="U13" s="12">
        <f t="shared" si="2"/>
        <v>7</v>
      </c>
      <c r="V13" s="12" t="str">
        <f t="shared" si="3"/>
        <v>07</v>
      </c>
      <c r="W13" s="12" t="str">
        <f t="shared" si="4"/>
        <v/>
      </c>
    </row>
    <row r="14" spans="1:23">
      <c r="A14" s="13"/>
      <c r="B14" s="35" t="str">
        <f t="shared" si="0"/>
        <v/>
      </c>
      <c r="C14" s="28"/>
      <c r="D14" s="102"/>
      <c r="E14" s="102"/>
      <c r="F14" s="102"/>
      <c r="G14" s="102"/>
      <c r="H14" s="102"/>
      <c r="I14" s="102"/>
      <c r="J14" s="29"/>
      <c r="L14" s="72"/>
      <c r="M14" s="80"/>
      <c r="N14" s="81"/>
      <c r="U14" s="12">
        <f t="shared" si="2"/>
        <v>7</v>
      </c>
      <c r="V14" s="12" t="str">
        <f t="shared" si="3"/>
        <v>07</v>
      </c>
      <c r="W14" s="12" t="str">
        <f t="shared" si="4"/>
        <v/>
      </c>
    </row>
    <row r="15" spans="1:23">
      <c r="A15" s="13"/>
      <c r="B15" s="35" t="str">
        <f t="shared" si="0"/>
        <v/>
      </c>
      <c r="C15" s="28"/>
      <c r="D15" s="102"/>
      <c r="E15" s="102"/>
      <c r="F15" s="102"/>
      <c r="G15" s="102"/>
      <c r="H15" s="102"/>
      <c r="I15" s="102"/>
      <c r="J15" s="29"/>
      <c r="L15" s="72"/>
      <c r="M15" s="80"/>
      <c r="N15" s="81"/>
      <c r="U15" s="12">
        <f t="shared" si="2"/>
        <v>7</v>
      </c>
      <c r="V15" s="12" t="str">
        <f t="shared" si="3"/>
        <v>07</v>
      </c>
      <c r="W15" s="12" t="str">
        <f t="shared" si="4"/>
        <v/>
      </c>
    </row>
    <row r="16" spans="1:23">
      <c r="A16" s="13"/>
      <c r="B16" s="35" t="str">
        <f t="shared" si="0"/>
        <v/>
      </c>
      <c r="C16" s="28"/>
      <c r="D16" s="102"/>
      <c r="E16" s="102"/>
      <c r="F16" s="102"/>
      <c r="G16" s="102"/>
      <c r="H16" s="102"/>
      <c r="I16" s="102"/>
      <c r="J16" s="29"/>
      <c r="L16" s="72"/>
      <c r="M16" s="80"/>
      <c r="N16" s="81"/>
      <c r="U16" s="12">
        <f t="shared" si="2"/>
        <v>7</v>
      </c>
      <c r="V16" s="12" t="str">
        <f t="shared" si="3"/>
        <v>07</v>
      </c>
      <c r="W16" s="12" t="str">
        <f t="shared" si="4"/>
        <v/>
      </c>
    </row>
    <row r="17" spans="1:23">
      <c r="A17" s="13"/>
      <c r="B17" s="35" t="str">
        <f t="shared" si="0"/>
        <v/>
      </c>
      <c r="C17" s="28"/>
      <c r="D17" s="102"/>
      <c r="E17" s="102"/>
      <c r="F17" s="102"/>
      <c r="G17" s="102"/>
      <c r="H17" s="102"/>
      <c r="I17" s="102"/>
      <c r="J17" s="29"/>
      <c r="L17" s="72"/>
      <c r="M17" s="80"/>
      <c r="N17" s="81"/>
      <c r="U17" s="12">
        <f t="shared" si="2"/>
        <v>7</v>
      </c>
      <c r="V17" s="12" t="str">
        <f t="shared" si="3"/>
        <v>07</v>
      </c>
      <c r="W17" s="12" t="str">
        <f t="shared" si="4"/>
        <v/>
      </c>
    </row>
    <row r="18" spans="1:23">
      <c r="A18" s="13"/>
      <c r="B18" s="35" t="str">
        <f t="shared" si="0"/>
        <v/>
      </c>
      <c r="C18" s="28"/>
      <c r="D18" s="102"/>
      <c r="E18" s="102"/>
      <c r="F18" s="102"/>
      <c r="G18" s="102"/>
      <c r="H18" s="102"/>
      <c r="I18" s="102"/>
      <c r="J18" s="29"/>
      <c r="L18" s="72"/>
      <c r="M18" s="80"/>
      <c r="N18" s="81"/>
      <c r="U18" s="12">
        <f t="shared" si="2"/>
        <v>7</v>
      </c>
      <c r="V18" s="12" t="str">
        <f t="shared" si="3"/>
        <v>07</v>
      </c>
      <c r="W18" s="12" t="str">
        <f t="shared" si="4"/>
        <v/>
      </c>
    </row>
    <row r="19" spans="1:23">
      <c r="A19" s="13"/>
      <c r="B19" s="35" t="str">
        <f t="shared" si="0"/>
        <v/>
      </c>
      <c r="C19" s="28"/>
      <c r="D19" s="102"/>
      <c r="E19" s="102"/>
      <c r="F19" s="102"/>
      <c r="G19" s="102"/>
      <c r="H19" s="102"/>
      <c r="I19" s="102"/>
      <c r="J19" s="29"/>
      <c r="L19" s="72"/>
      <c r="M19" s="80"/>
      <c r="N19" s="81"/>
      <c r="U19" s="12">
        <f t="shared" si="2"/>
        <v>7</v>
      </c>
      <c r="V19" s="12" t="str">
        <f t="shared" si="3"/>
        <v>07</v>
      </c>
      <c r="W19" s="12" t="str">
        <f t="shared" si="4"/>
        <v/>
      </c>
    </row>
    <row r="20" spans="1:23">
      <c r="A20" s="13"/>
      <c r="B20" s="35" t="str">
        <f t="shared" si="0"/>
        <v/>
      </c>
      <c r="C20" s="28"/>
      <c r="D20" s="102"/>
      <c r="E20" s="102"/>
      <c r="F20" s="102"/>
      <c r="G20" s="102"/>
      <c r="H20" s="102"/>
      <c r="I20" s="102"/>
      <c r="J20" s="29"/>
      <c r="L20" s="72"/>
      <c r="M20" s="80"/>
      <c r="N20" s="81"/>
      <c r="U20" s="12">
        <f t="shared" si="2"/>
        <v>7</v>
      </c>
      <c r="V20" s="12" t="str">
        <f t="shared" si="3"/>
        <v>07</v>
      </c>
      <c r="W20" s="12" t="str">
        <f t="shared" si="4"/>
        <v/>
      </c>
    </row>
    <row r="21" spans="1:23">
      <c r="A21" s="13"/>
      <c r="B21" s="35" t="str">
        <f t="shared" si="0"/>
        <v/>
      </c>
      <c r="C21" s="28"/>
      <c r="D21" s="102"/>
      <c r="E21" s="102"/>
      <c r="F21" s="102"/>
      <c r="G21" s="102"/>
      <c r="H21" s="102"/>
      <c r="I21" s="102"/>
      <c r="J21" s="29"/>
      <c r="L21" s="72"/>
      <c r="M21" s="80"/>
      <c r="N21" s="81"/>
      <c r="U21" s="12">
        <f t="shared" si="2"/>
        <v>7</v>
      </c>
      <c r="V21" s="12" t="str">
        <f t="shared" si="3"/>
        <v>07</v>
      </c>
      <c r="W21" s="12" t="str">
        <f t="shared" si="4"/>
        <v/>
      </c>
    </row>
    <row r="22" spans="1:23">
      <c r="A22" s="13"/>
      <c r="B22" s="35" t="str">
        <f t="shared" si="0"/>
        <v/>
      </c>
      <c r="C22" s="28"/>
      <c r="D22" s="102"/>
      <c r="E22" s="102"/>
      <c r="F22" s="102"/>
      <c r="G22" s="102"/>
      <c r="H22" s="102"/>
      <c r="I22" s="102"/>
      <c r="J22" s="29"/>
      <c r="L22" s="72"/>
      <c r="M22" s="80"/>
      <c r="N22" s="81"/>
      <c r="U22" s="12">
        <f t="shared" si="2"/>
        <v>7</v>
      </c>
      <c r="V22" s="12" t="str">
        <f t="shared" si="3"/>
        <v>07</v>
      </c>
      <c r="W22" s="12" t="str">
        <f t="shared" si="4"/>
        <v/>
      </c>
    </row>
    <row r="23" spans="1:23">
      <c r="A23" s="13"/>
      <c r="B23" s="35" t="str">
        <f t="shared" si="0"/>
        <v/>
      </c>
      <c r="C23" s="28"/>
      <c r="D23" s="102"/>
      <c r="E23" s="102"/>
      <c r="F23" s="102"/>
      <c r="G23" s="102"/>
      <c r="H23" s="102"/>
      <c r="I23" s="102"/>
      <c r="J23" s="29"/>
      <c r="L23" s="72"/>
      <c r="M23" s="80"/>
      <c r="N23" s="81"/>
      <c r="U23" s="12">
        <f t="shared" si="2"/>
        <v>7</v>
      </c>
      <c r="V23" s="12" t="str">
        <f t="shared" si="3"/>
        <v>07</v>
      </c>
      <c r="W23" s="12" t="str">
        <f t="shared" si="4"/>
        <v/>
      </c>
    </row>
    <row r="24" spans="1:23">
      <c r="A24" s="13"/>
      <c r="B24" s="35" t="str">
        <f t="shared" si="0"/>
        <v/>
      </c>
      <c r="C24" s="28"/>
      <c r="D24" s="102"/>
      <c r="E24" s="102"/>
      <c r="F24" s="102"/>
      <c r="G24" s="102"/>
      <c r="H24" s="102"/>
      <c r="I24" s="102"/>
      <c r="J24" s="29"/>
      <c r="L24" s="72"/>
      <c r="M24" s="80"/>
      <c r="N24" s="81"/>
      <c r="U24" s="12">
        <f t="shared" si="2"/>
        <v>7</v>
      </c>
      <c r="V24" s="12" t="str">
        <f t="shared" si="3"/>
        <v>07</v>
      </c>
      <c r="W24" s="12" t="str">
        <f t="shared" si="4"/>
        <v/>
      </c>
    </row>
    <row r="25" spans="1:23">
      <c r="A25" s="13"/>
      <c r="B25" s="35" t="str">
        <f t="shared" si="0"/>
        <v/>
      </c>
      <c r="C25" s="28"/>
      <c r="D25" s="102"/>
      <c r="E25" s="102"/>
      <c r="F25" s="102"/>
      <c r="G25" s="102"/>
      <c r="H25" s="102"/>
      <c r="I25" s="102"/>
      <c r="J25" s="29"/>
      <c r="L25" s="72"/>
      <c r="M25" s="80"/>
      <c r="N25" s="81"/>
      <c r="U25" s="12">
        <f t="shared" si="2"/>
        <v>7</v>
      </c>
      <c r="V25" s="12" t="str">
        <f t="shared" si="3"/>
        <v>07</v>
      </c>
      <c r="W25" s="12" t="str">
        <f t="shared" si="4"/>
        <v/>
      </c>
    </row>
    <row r="26" spans="1:23">
      <c r="A26" s="13"/>
      <c r="B26" s="35" t="str">
        <f t="shared" si="0"/>
        <v/>
      </c>
      <c r="C26" s="28"/>
      <c r="D26" s="102"/>
      <c r="E26" s="102"/>
      <c r="F26" s="102"/>
      <c r="G26" s="102"/>
      <c r="H26" s="102"/>
      <c r="I26" s="102"/>
      <c r="J26" s="29"/>
      <c r="L26" s="72"/>
      <c r="M26" s="80"/>
      <c r="N26" s="81"/>
      <c r="U26" s="12">
        <f t="shared" si="2"/>
        <v>7</v>
      </c>
      <c r="V26" s="12" t="str">
        <f t="shared" si="3"/>
        <v>07</v>
      </c>
      <c r="W26" s="12" t="str">
        <f t="shared" si="4"/>
        <v/>
      </c>
    </row>
    <row r="27" spans="1:23">
      <c r="A27" s="13"/>
      <c r="B27" s="35" t="str">
        <f t="shared" si="0"/>
        <v/>
      </c>
      <c r="C27" s="28"/>
      <c r="D27" s="102"/>
      <c r="E27" s="102"/>
      <c r="F27" s="102"/>
      <c r="G27" s="102"/>
      <c r="H27" s="102"/>
      <c r="I27" s="102"/>
      <c r="J27" s="29"/>
      <c r="L27" s="72"/>
      <c r="M27" s="80"/>
      <c r="N27" s="81"/>
      <c r="U27" s="12">
        <f t="shared" si="2"/>
        <v>7</v>
      </c>
      <c r="V27" s="12" t="str">
        <f t="shared" si="3"/>
        <v>07</v>
      </c>
      <c r="W27" s="12" t="str">
        <f t="shared" si="4"/>
        <v/>
      </c>
    </row>
    <row r="28" spans="1:23">
      <c r="A28" s="13"/>
      <c r="B28" s="35" t="str">
        <f t="shared" si="0"/>
        <v/>
      </c>
      <c r="C28" s="28"/>
      <c r="D28" s="102"/>
      <c r="E28" s="102"/>
      <c r="F28" s="102"/>
      <c r="G28" s="102"/>
      <c r="H28" s="102"/>
      <c r="I28" s="102"/>
      <c r="J28" s="29"/>
      <c r="L28" s="72"/>
      <c r="M28" s="80"/>
      <c r="N28" s="81"/>
      <c r="U28" s="12">
        <f t="shared" si="2"/>
        <v>7</v>
      </c>
      <c r="V28" s="12" t="str">
        <f t="shared" si="3"/>
        <v>07</v>
      </c>
      <c r="W28" s="12" t="str">
        <f t="shared" si="4"/>
        <v/>
      </c>
    </row>
    <row r="29" spans="1:23">
      <c r="A29" s="13"/>
      <c r="B29" s="35" t="str">
        <f t="shared" si="0"/>
        <v/>
      </c>
      <c r="C29" s="28"/>
      <c r="D29" s="102"/>
      <c r="E29" s="102"/>
      <c r="F29" s="102"/>
      <c r="G29" s="102"/>
      <c r="H29" s="102"/>
      <c r="I29" s="102"/>
      <c r="J29" s="29"/>
      <c r="L29" s="72"/>
      <c r="M29" s="80"/>
      <c r="N29" s="81"/>
      <c r="U29" s="12">
        <f t="shared" si="2"/>
        <v>7</v>
      </c>
      <c r="V29" s="12" t="str">
        <f t="shared" si="3"/>
        <v>07</v>
      </c>
      <c r="W29" s="12" t="str">
        <f t="shared" si="4"/>
        <v/>
      </c>
    </row>
    <row r="30" spans="1:23">
      <c r="A30" s="13"/>
      <c r="B30" s="35" t="str">
        <f t="shared" si="0"/>
        <v/>
      </c>
      <c r="C30" s="28"/>
      <c r="D30" s="102"/>
      <c r="E30" s="102"/>
      <c r="F30" s="102"/>
      <c r="G30" s="102"/>
      <c r="H30" s="102"/>
      <c r="I30" s="102"/>
      <c r="J30" s="29"/>
      <c r="L30" s="72"/>
      <c r="M30" s="80"/>
      <c r="N30" s="81"/>
      <c r="U30" s="12">
        <f t="shared" si="2"/>
        <v>7</v>
      </c>
      <c r="V30" s="12" t="str">
        <f t="shared" si="3"/>
        <v>07</v>
      </c>
      <c r="W30" s="12" t="str">
        <f t="shared" si="4"/>
        <v/>
      </c>
    </row>
    <row r="31" spans="1:23">
      <c r="A31" s="13"/>
      <c r="B31" s="35" t="str">
        <f t="shared" si="0"/>
        <v/>
      </c>
      <c r="C31" s="28"/>
      <c r="D31" s="102"/>
      <c r="E31" s="102"/>
      <c r="F31" s="102"/>
      <c r="G31" s="102"/>
      <c r="H31" s="102"/>
      <c r="I31" s="102"/>
      <c r="J31" s="29"/>
      <c r="L31" s="72"/>
      <c r="M31" s="80"/>
      <c r="N31" s="81"/>
      <c r="U31" s="12">
        <f t="shared" si="2"/>
        <v>7</v>
      </c>
      <c r="V31" s="12" t="str">
        <f t="shared" si="3"/>
        <v>07</v>
      </c>
      <c r="W31" s="12" t="str">
        <f t="shared" si="4"/>
        <v/>
      </c>
    </row>
    <row r="32" spans="1:23">
      <c r="A32" s="13"/>
      <c r="B32" s="35" t="str">
        <f t="shared" si="0"/>
        <v/>
      </c>
      <c r="C32" s="28"/>
      <c r="D32" s="102"/>
      <c r="E32" s="102"/>
      <c r="F32" s="102"/>
      <c r="G32" s="102"/>
      <c r="H32" s="102"/>
      <c r="I32" s="102"/>
      <c r="J32" s="33"/>
      <c r="L32" s="72"/>
      <c r="M32" s="80"/>
      <c r="N32" s="81"/>
      <c r="U32" s="12">
        <f t="shared" si="2"/>
        <v>7</v>
      </c>
      <c r="V32" s="12" t="str">
        <f t="shared" si="3"/>
        <v>07</v>
      </c>
      <c r="W32" s="12" t="str">
        <f t="shared" si="4"/>
        <v/>
      </c>
    </row>
    <row r="33" spans="1:23">
      <c r="A33" s="13"/>
      <c r="B33" s="35" t="str">
        <f t="shared" si="0"/>
        <v/>
      </c>
      <c r="C33" s="28"/>
      <c r="D33" s="102"/>
      <c r="E33" s="102"/>
      <c r="F33" s="102"/>
      <c r="G33" s="102"/>
      <c r="H33" s="102"/>
      <c r="I33" s="102"/>
      <c r="J33" s="29"/>
      <c r="L33" s="72"/>
      <c r="M33" s="80"/>
      <c r="N33" s="81"/>
      <c r="U33" s="12">
        <f t="shared" si="2"/>
        <v>7</v>
      </c>
      <c r="V33" s="12" t="str">
        <f t="shared" si="3"/>
        <v>07</v>
      </c>
      <c r="W33" s="12" t="str">
        <f t="shared" si="4"/>
        <v/>
      </c>
    </row>
    <row r="34" spans="1:23">
      <c r="A34" s="13"/>
      <c r="B34" s="35" t="str">
        <f t="shared" si="0"/>
        <v/>
      </c>
      <c r="C34" s="28"/>
      <c r="D34" s="102"/>
      <c r="E34" s="102"/>
      <c r="F34" s="102"/>
      <c r="G34" s="102"/>
      <c r="H34" s="102"/>
      <c r="I34" s="102"/>
      <c r="J34" s="29"/>
      <c r="L34" s="72"/>
      <c r="M34" s="80"/>
      <c r="N34" s="81"/>
      <c r="U34" s="12">
        <f t="shared" si="2"/>
        <v>7</v>
      </c>
      <c r="V34" s="12" t="str">
        <f t="shared" si="3"/>
        <v>07</v>
      </c>
      <c r="W34" s="12" t="str">
        <f t="shared" si="4"/>
        <v/>
      </c>
    </row>
    <row r="35" spans="1:23">
      <c r="A35" s="13"/>
      <c r="B35" s="35" t="str">
        <f t="shared" si="0"/>
        <v/>
      </c>
      <c r="C35" s="28"/>
      <c r="D35" s="102"/>
      <c r="E35" s="102"/>
      <c r="F35" s="102"/>
      <c r="G35" s="102"/>
      <c r="H35" s="102"/>
      <c r="I35" s="102"/>
      <c r="J35" s="29"/>
      <c r="L35" s="72"/>
      <c r="M35" s="80"/>
      <c r="N35" s="81"/>
      <c r="U35" s="12">
        <f t="shared" si="2"/>
        <v>7</v>
      </c>
      <c r="V35" s="12" t="str">
        <f t="shared" si="3"/>
        <v>07</v>
      </c>
      <c r="W35" s="12" t="str">
        <f t="shared" si="4"/>
        <v/>
      </c>
    </row>
    <row r="36" spans="1:23">
      <c r="A36" s="13"/>
      <c r="B36" s="35" t="str">
        <f t="shared" si="0"/>
        <v/>
      </c>
      <c r="C36" s="28"/>
      <c r="D36" s="102"/>
      <c r="E36" s="102"/>
      <c r="F36" s="102"/>
      <c r="G36" s="102"/>
      <c r="H36" s="102"/>
      <c r="I36" s="102"/>
      <c r="J36" s="29"/>
      <c r="L36" s="72"/>
      <c r="M36" s="80"/>
      <c r="N36" s="81"/>
      <c r="U36" s="12">
        <f t="shared" si="2"/>
        <v>7</v>
      </c>
      <c r="V36" s="12" t="str">
        <f t="shared" si="3"/>
        <v>07</v>
      </c>
      <c r="W36" s="12" t="str">
        <f t="shared" si="4"/>
        <v/>
      </c>
    </row>
    <row r="37" spans="1:23">
      <c r="A37" s="13"/>
      <c r="B37" s="35" t="str">
        <f t="shared" si="0"/>
        <v/>
      </c>
      <c r="C37" s="28"/>
      <c r="D37" s="102"/>
      <c r="E37" s="102"/>
      <c r="F37" s="102"/>
      <c r="G37" s="102"/>
      <c r="H37" s="102"/>
      <c r="I37" s="102"/>
      <c r="J37" s="29"/>
      <c r="L37" s="72"/>
      <c r="M37" s="80"/>
      <c r="N37" s="81"/>
      <c r="U37" s="12">
        <f t="shared" si="2"/>
        <v>7</v>
      </c>
      <c r="V37" s="12" t="str">
        <f t="shared" si="3"/>
        <v>07</v>
      </c>
      <c r="W37" s="12" t="str">
        <f t="shared" si="4"/>
        <v/>
      </c>
    </row>
    <row r="38" spans="1:23">
      <c r="A38" s="13"/>
      <c r="B38" s="35" t="str">
        <f t="shared" si="0"/>
        <v/>
      </c>
      <c r="C38" s="28"/>
      <c r="D38" s="102"/>
      <c r="E38" s="102"/>
      <c r="F38" s="102"/>
      <c r="G38" s="102"/>
      <c r="H38" s="102"/>
      <c r="I38" s="102"/>
      <c r="J38" s="29"/>
      <c r="L38" s="72"/>
      <c r="M38" s="80"/>
      <c r="N38" s="81"/>
      <c r="U38" s="12">
        <f t="shared" si="2"/>
        <v>7</v>
      </c>
      <c r="V38" s="12" t="str">
        <f t="shared" si="3"/>
        <v>07</v>
      </c>
      <c r="W38" s="12" t="str">
        <f t="shared" si="4"/>
        <v/>
      </c>
    </row>
    <row r="39" spans="1:23">
      <c r="A39" s="13"/>
      <c r="B39" s="35" t="str">
        <f t="shared" si="0"/>
        <v/>
      </c>
      <c r="C39" s="28"/>
      <c r="D39" s="102"/>
      <c r="E39" s="102"/>
      <c r="F39" s="102"/>
      <c r="G39" s="102"/>
      <c r="H39" s="102"/>
      <c r="I39" s="102"/>
      <c r="J39" s="29"/>
      <c r="L39" s="72"/>
      <c r="M39" s="80"/>
      <c r="N39" s="81"/>
      <c r="U39" s="12">
        <f t="shared" si="2"/>
        <v>7</v>
      </c>
      <c r="V39" s="12" t="str">
        <f t="shared" si="3"/>
        <v>07</v>
      </c>
      <c r="W39" s="12" t="str">
        <f t="shared" si="4"/>
        <v/>
      </c>
    </row>
    <row r="40" spans="1:23">
      <c r="A40" s="13"/>
      <c r="B40" s="35" t="str">
        <f t="shared" si="0"/>
        <v/>
      </c>
      <c r="C40" s="28"/>
      <c r="D40" s="102"/>
      <c r="E40" s="102"/>
      <c r="F40" s="102"/>
      <c r="G40" s="102"/>
      <c r="H40" s="102"/>
      <c r="I40" s="102"/>
      <c r="J40" s="29"/>
      <c r="L40" s="72"/>
      <c r="M40" s="80"/>
      <c r="N40" s="81"/>
      <c r="U40" s="12">
        <f t="shared" si="2"/>
        <v>7</v>
      </c>
      <c r="V40" s="12" t="str">
        <f t="shared" si="3"/>
        <v>07</v>
      </c>
      <c r="W40" s="12" t="str">
        <f t="shared" si="4"/>
        <v/>
      </c>
    </row>
    <row r="41" spans="1:23">
      <c r="A41" s="13"/>
      <c r="B41" s="35" t="str">
        <f t="shared" si="0"/>
        <v/>
      </c>
      <c r="C41" s="28"/>
      <c r="D41" s="102"/>
      <c r="E41" s="102"/>
      <c r="F41" s="102"/>
      <c r="G41" s="102"/>
      <c r="H41" s="102"/>
      <c r="I41" s="102"/>
      <c r="J41" s="29"/>
      <c r="L41" s="72"/>
      <c r="M41" s="80"/>
      <c r="N41" s="81"/>
      <c r="U41" s="12">
        <f t="shared" si="2"/>
        <v>7</v>
      </c>
      <c r="V41" s="12" t="str">
        <f t="shared" si="3"/>
        <v>07</v>
      </c>
      <c r="W41" s="12" t="str">
        <f t="shared" si="4"/>
        <v/>
      </c>
    </row>
    <row r="42" spans="1:23">
      <c r="A42" s="13"/>
      <c r="B42" s="35" t="str">
        <f t="shared" si="0"/>
        <v/>
      </c>
      <c r="C42" s="28"/>
      <c r="D42" s="102"/>
      <c r="E42" s="102"/>
      <c r="F42" s="102"/>
      <c r="G42" s="102"/>
      <c r="H42" s="102"/>
      <c r="I42" s="102"/>
      <c r="J42" s="29"/>
      <c r="L42" s="72"/>
      <c r="M42" s="80"/>
      <c r="N42" s="81"/>
      <c r="U42" s="12">
        <f t="shared" si="2"/>
        <v>7</v>
      </c>
      <c r="V42" s="12" t="str">
        <f t="shared" si="3"/>
        <v>07</v>
      </c>
      <c r="W42" s="12" t="str">
        <f t="shared" si="4"/>
        <v/>
      </c>
    </row>
    <row r="43" spans="1:23">
      <c r="A43" s="13"/>
      <c r="B43" s="35" t="str">
        <f t="shared" si="0"/>
        <v/>
      </c>
      <c r="C43" s="28"/>
      <c r="D43" s="102"/>
      <c r="E43" s="102"/>
      <c r="F43" s="102"/>
      <c r="G43" s="102"/>
      <c r="H43" s="102"/>
      <c r="I43" s="102"/>
      <c r="J43" s="29"/>
      <c r="L43" s="72"/>
      <c r="M43" s="80"/>
      <c r="N43" s="81"/>
      <c r="U43" s="12">
        <f t="shared" si="2"/>
        <v>7</v>
      </c>
      <c r="V43" s="12" t="str">
        <f t="shared" si="3"/>
        <v>07</v>
      </c>
      <c r="W43" s="12" t="str">
        <f t="shared" si="4"/>
        <v/>
      </c>
    </row>
    <row r="44" spans="1:23">
      <c r="A44" s="13"/>
      <c r="B44" s="35" t="str">
        <f t="shared" si="0"/>
        <v/>
      </c>
      <c r="C44" s="28"/>
      <c r="D44" s="102"/>
      <c r="E44" s="102"/>
      <c r="F44" s="102"/>
      <c r="G44" s="102"/>
      <c r="H44" s="102"/>
      <c r="I44" s="102"/>
      <c r="J44" s="29"/>
      <c r="L44" s="72"/>
      <c r="M44" s="80"/>
      <c r="N44" s="81"/>
      <c r="U44" s="12">
        <f t="shared" si="2"/>
        <v>7</v>
      </c>
      <c r="V44" s="12" t="str">
        <f t="shared" si="3"/>
        <v>07</v>
      </c>
      <c r="W44" s="12" t="str">
        <f t="shared" si="4"/>
        <v/>
      </c>
    </row>
    <row r="45" spans="1:23">
      <c r="A45" s="13"/>
      <c r="B45" s="35" t="str">
        <f t="shared" si="0"/>
        <v/>
      </c>
      <c r="C45" s="28"/>
      <c r="D45" s="102"/>
      <c r="E45" s="102"/>
      <c r="F45" s="102"/>
      <c r="G45" s="102"/>
      <c r="H45" s="102"/>
      <c r="I45" s="102"/>
      <c r="J45" s="29"/>
      <c r="L45" s="72"/>
      <c r="M45" s="80"/>
      <c r="N45" s="81"/>
      <c r="U45" s="12">
        <f t="shared" si="2"/>
        <v>7</v>
      </c>
      <c r="V45" s="12" t="str">
        <f t="shared" si="3"/>
        <v>07</v>
      </c>
      <c r="W45" s="12" t="str">
        <f t="shared" si="4"/>
        <v/>
      </c>
    </row>
    <row r="46" spans="1:23">
      <c r="A46" s="13"/>
      <c r="B46" s="35" t="str">
        <f t="shared" si="0"/>
        <v/>
      </c>
      <c r="C46" s="28"/>
      <c r="D46" s="102"/>
      <c r="E46" s="102"/>
      <c r="F46" s="102"/>
      <c r="G46" s="102"/>
      <c r="H46" s="102"/>
      <c r="I46" s="102"/>
      <c r="J46" s="29"/>
      <c r="L46" s="72"/>
      <c r="M46" s="80"/>
      <c r="N46" s="81"/>
      <c r="U46" s="12">
        <f t="shared" si="2"/>
        <v>7</v>
      </c>
      <c r="V46" s="12" t="str">
        <f t="shared" si="3"/>
        <v>07</v>
      </c>
      <c r="W46" s="12" t="str">
        <f t="shared" si="4"/>
        <v/>
      </c>
    </row>
    <row r="47" spans="1:23">
      <c r="A47" s="13"/>
      <c r="B47" s="35" t="str">
        <f t="shared" si="0"/>
        <v/>
      </c>
      <c r="C47" s="28"/>
      <c r="D47" s="102"/>
      <c r="E47" s="102"/>
      <c r="F47" s="102"/>
      <c r="G47" s="102"/>
      <c r="H47" s="102"/>
      <c r="I47" s="102"/>
      <c r="J47" s="29"/>
      <c r="L47" s="72"/>
      <c r="M47" s="80"/>
      <c r="N47" s="81"/>
      <c r="U47" s="12">
        <f t="shared" si="2"/>
        <v>7</v>
      </c>
      <c r="V47" s="12" t="str">
        <f t="shared" si="3"/>
        <v>07</v>
      </c>
      <c r="W47" s="12" t="str">
        <f t="shared" si="4"/>
        <v/>
      </c>
    </row>
    <row r="48" spans="1:23">
      <c r="A48" s="13"/>
      <c r="B48" s="35" t="str">
        <f t="shared" si="0"/>
        <v/>
      </c>
      <c r="C48" s="28"/>
      <c r="D48" s="102"/>
      <c r="E48" s="102"/>
      <c r="F48" s="102"/>
      <c r="G48" s="102"/>
      <c r="H48" s="102"/>
      <c r="I48" s="102"/>
      <c r="J48" s="29"/>
      <c r="L48" s="72"/>
      <c r="M48" s="80"/>
      <c r="N48" s="81"/>
      <c r="U48" s="12">
        <f t="shared" si="2"/>
        <v>7</v>
      </c>
      <c r="V48" s="12" t="str">
        <f t="shared" si="3"/>
        <v>07</v>
      </c>
      <c r="W48" s="12" t="str">
        <f t="shared" si="4"/>
        <v/>
      </c>
    </row>
    <row r="49" spans="1:23">
      <c r="A49" s="13"/>
      <c r="B49" s="35" t="str">
        <f t="shared" si="0"/>
        <v/>
      </c>
      <c r="C49" s="28"/>
      <c r="D49" s="102"/>
      <c r="E49" s="102"/>
      <c r="F49" s="102"/>
      <c r="G49" s="102"/>
      <c r="H49" s="102"/>
      <c r="I49" s="102"/>
      <c r="J49" s="29"/>
      <c r="L49" s="72"/>
      <c r="M49" s="80"/>
      <c r="N49" s="81"/>
      <c r="U49" s="12">
        <f t="shared" si="2"/>
        <v>7</v>
      </c>
      <c r="V49" s="12" t="str">
        <f t="shared" si="3"/>
        <v>07</v>
      </c>
      <c r="W49" s="12" t="str">
        <f t="shared" si="4"/>
        <v/>
      </c>
    </row>
    <row r="50" spans="1:23">
      <c r="A50" s="13"/>
      <c r="B50" s="35" t="str">
        <f t="shared" si="0"/>
        <v/>
      </c>
      <c r="C50" s="28"/>
      <c r="D50" s="102"/>
      <c r="E50" s="102"/>
      <c r="F50" s="102"/>
      <c r="G50" s="102"/>
      <c r="H50" s="102"/>
      <c r="I50" s="102"/>
      <c r="J50" s="29"/>
      <c r="L50" s="72"/>
      <c r="M50" s="80"/>
      <c r="N50" s="81"/>
      <c r="U50" s="12">
        <f t="shared" si="2"/>
        <v>7</v>
      </c>
      <c r="V50" s="12" t="str">
        <f t="shared" si="3"/>
        <v>07</v>
      </c>
      <c r="W50" s="12" t="str">
        <f t="shared" si="4"/>
        <v/>
      </c>
    </row>
    <row r="51" spans="1:23">
      <c r="B51" s="35" t="str">
        <f t="shared" si="0"/>
        <v/>
      </c>
      <c r="C51" s="28"/>
      <c r="D51" s="102"/>
      <c r="E51" s="102"/>
      <c r="F51" s="102"/>
      <c r="G51" s="102"/>
      <c r="H51" s="102"/>
      <c r="I51" s="102"/>
      <c r="J51" s="29"/>
      <c r="L51" s="72"/>
      <c r="M51" s="80"/>
      <c r="N51" s="81"/>
      <c r="U51" s="12">
        <f xml:space="preserve"> IF(LEN(C50)&gt;0,U50+1,U50)</f>
        <v>7</v>
      </c>
      <c r="V51" s="12" t="str">
        <f t="shared" si="3"/>
        <v>07</v>
      </c>
      <c r="W51" s="12" t="str">
        <f xml:space="preserve"> IF(LEN(C51)=0, "", CONCATENATE("PR.", V51))</f>
        <v/>
      </c>
    </row>
    <row r="52" spans="1:23">
      <c r="B52" s="35" t="str">
        <f t="shared" si="0"/>
        <v/>
      </c>
      <c r="C52" s="28"/>
      <c r="D52" s="102"/>
      <c r="E52" s="102"/>
      <c r="F52" s="102"/>
      <c r="G52" s="102"/>
      <c r="H52" s="102"/>
      <c r="I52" s="102"/>
      <c r="J52" s="29"/>
      <c r="L52" s="72"/>
      <c r="M52" s="80"/>
      <c r="N52" s="81"/>
      <c r="U52" s="12">
        <f xml:space="preserve"> IF(LEN(C51)&gt;0,U51+1,U51)</f>
        <v>7</v>
      </c>
      <c r="V52" s="12" t="str">
        <f t="shared" si="3"/>
        <v>07</v>
      </c>
      <c r="W52" s="12" t="str">
        <f xml:space="preserve"> IF(LEN(C52)=0, "", CONCATENATE("PR.", V52))</f>
        <v/>
      </c>
    </row>
    <row r="53" spans="1:23">
      <c r="B53" s="35" t="str">
        <f t="shared" si="0"/>
        <v/>
      </c>
      <c r="C53" s="28"/>
      <c r="D53" s="102"/>
      <c r="E53" s="102"/>
      <c r="F53" s="102"/>
      <c r="G53" s="102"/>
      <c r="H53" s="102"/>
      <c r="I53" s="102"/>
      <c r="J53" s="29"/>
      <c r="L53" s="72"/>
      <c r="M53" s="80"/>
      <c r="N53" s="81"/>
      <c r="U53" s="12">
        <f xml:space="preserve"> IF(LEN(C52)&gt;0,U52+1,U52)</f>
        <v>7</v>
      </c>
      <c r="V53" s="12" t="str">
        <f t="shared" si="3"/>
        <v>07</v>
      </c>
      <c r="W53" s="12" t="str">
        <f xml:space="preserve"> IF(LEN(C53)=0, "", CONCATENATE("PR.", V53))</f>
        <v/>
      </c>
    </row>
    <row r="54" spans="1:23" ht="15.75" thickBot="1">
      <c r="B54" s="35" t="str">
        <f t="shared" si="0"/>
        <v/>
      </c>
      <c r="C54" s="30"/>
      <c r="D54" s="103"/>
      <c r="E54" s="103"/>
      <c r="F54" s="103"/>
      <c r="G54" s="103"/>
      <c r="H54" s="103"/>
      <c r="I54" s="103"/>
      <c r="J54" s="31"/>
      <c r="L54" s="73"/>
      <c r="M54" s="82"/>
      <c r="N54" s="83"/>
      <c r="U54" s="12">
        <f xml:space="preserve"> IF(LEN(C53)&gt;0,U53+1,U53)</f>
        <v>7</v>
      </c>
      <c r="V54" s="12" t="str">
        <f t="shared" si="3"/>
        <v>07</v>
      </c>
      <c r="W54" s="12" t="str">
        <f xml:space="preserve"> IF(LEN(C54)=0, "", CONCATENATE("PR.", V54))</f>
        <v/>
      </c>
    </row>
  </sheetData>
  <mergeCells count="4">
    <mergeCell ref="B2:C2"/>
    <mergeCell ref="L2:N2"/>
    <mergeCell ref="B3:J3"/>
    <mergeCell ref="M3:N3"/>
  </mergeCells>
  <conditionalFormatting sqref="M5:M54">
    <cfRule type="cellIs" dxfId="178" priority="2" stopIfTrue="1" operator="equal">
      <formula>"P"</formula>
    </cfRule>
  </conditionalFormatting>
  <conditionalFormatting sqref="N5:N54">
    <cfRule type="cellIs" dxfId="177" priority="1" stopIfTrue="1" operator="equal">
      <formula>"P"</formula>
    </cfRule>
  </conditionalFormatting>
  <conditionalFormatting sqref="B5:J54">
    <cfRule type="expression" dxfId="176" priority="5" stopIfTrue="1">
      <formula>LEN(#REF!)&gt;0</formula>
    </cfRule>
    <cfRule type="expression" dxfId="175" priority="6" stopIfTrue="1">
      <formula>LEN(#REF!)&gt;0</formula>
    </cfRule>
  </conditionalFormatting>
  <dataValidations count="2">
    <dataValidation type="list" allowBlank="1" showInputMessage="1" showErrorMessage="1" sqref="IR65408:IS65503">
      <formula1>"X"</formula1>
    </dataValidation>
    <dataValidation type="list" allowBlank="1" showInputMessage="1" showErrorMessage="1" sqref="E5:E54">
      <formula1>"Business,Information,Information System,Technology Infrastructure,Security,Governance"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X204"/>
  <sheetViews>
    <sheetView showGridLines="0" zoomScale="75" zoomScaleNormal="75" workbookViewId="0">
      <pane ySplit="4" topLeftCell="A5" activePane="bottomLeft" state="frozen"/>
      <selection pane="bottomLeft" activeCell="A5" sqref="A5"/>
    </sheetView>
  </sheetViews>
  <sheetFormatPr baseColWidth="10" defaultColWidth="9.140625" defaultRowHeight="15"/>
  <cols>
    <col min="1" max="1" width="1.7109375" customWidth="1"/>
    <col min="2" max="2" width="15.7109375" customWidth="1"/>
    <col min="3" max="5" width="3.7109375" customWidth="1"/>
    <col min="6" max="6" width="50.7109375" customWidth="1"/>
    <col min="7" max="7" width="100.7109375" customWidth="1"/>
    <col min="8" max="8" width="1.7109375" customWidth="1"/>
    <col min="9" max="11" width="3.7109375" customWidth="1"/>
    <col min="18" max="24" width="3.7109375" customWidth="1"/>
  </cols>
  <sheetData>
    <row r="1" spans="1:24" ht="15.75" thickBo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24" ht="28.5" customHeight="1" thickBot="1">
      <c r="A2" s="13"/>
      <c r="B2" s="110" t="str">
        <f>INDEX!B10</f>
        <v>Business Services</v>
      </c>
      <c r="C2" s="111"/>
      <c r="D2" s="111"/>
      <c r="E2" s="111"/>
      <c r="F2" s="112"/>
      <c r="G2" s="41" t="str">
        <f>INDEX!B11</f>
        <v xml:space="preserve">A Business Service characterizes a unique ‘element of business behavior’ in terms of a business activity, undertaken by a specific role that together support a
specific business goal.
</v>
      </c>
      <c r="I2" s="118" t="s">
        <v>23</v>
      </c>
      <c r="J2" s="119"/>
      <c r="K2" s="120"/>
    </row>
    <row r="3" spans="1:24" ht="15.75" thickBot="1">
      <c r="A3" s="13"/>
      <c r="B3" s="113" t="s">
        <v>0</v>
      </c>
      <c r="C3" s="114"/>
      <c r="D3" s="114"/>
      <c r="E3" s="114"/>
      <c r="F3" s="114"/>
      <c r="G3" s="115"/>
      <c r="I3" s="74"/>
      <c r="J3" s="116" t="s">
        <v>22</v>
      </c>
      <c r="K3" s="117"/>
    </row>
    <row r="4" spans="1:24" ht="68.25" customHeight="1" thickBot="1">
      <c r="A4" s="13"/>
      <c r="B4" s="1" t="s">
        <v>1</v>
      </c>
      <c r="C4" s="10" t="s">
        <v>2</v>
      </c>
      <c r="D4" s="10" t="s">
        <v>3</v>
      </c>
      <c r="E4" s="10" t="s">
        <v>17</v>
      </c>
      <c r="F4" s="2" t="s">
        <v>4</v>
      </c>
      <c r="G4" s="11" t="s">
        <v>0</v>
      </c>
      <c r="I4" s="75" t="s">
        <v>19</v>
      </c>
      <c r="J4" s="76" t="s">
        <v>20</v>
      </c>
      <c r="K4" s="77" t="s">
        <v>21</v>
      </c>
      <c r="R4" s="12">
        <v>0</v>
      </c>
      <c r="S4" s="12">
        <v>0</v>
      </c>
      <c r="T4" s="12">
        <v>0</v>
      </c>
      <c r="U4" s="12"/>
      <c r="V4" s="12"/>
      <c r="W4" s="12"/>
      <c r="X4" s="12"/>
    </row>
    <row r="5" spans="1:24">
      <c r="A5" s="13"/>
      <c r="B5" s="35" t="str">
        <f t="shared" ref="B5:B88" si="0">X5</f>
        <v>BS.01</v>
      </c>
      <c r="C5" s="26" t="s">
        <v>7</v>
      </c>
      <c r="D5" s="26"/>
      <c r="E5" s="26"/>
      <c r="F5" s="28" t="str">
        <f t="shared" ref="F5:F10" si="1">CONCATENATE("Title -", B5)</f>
        <v>Title -BS.01</v>
      </c>
      <c r="G5" s="29" t="str">
        <f t="shared" ref="G5:G10" si="2">CONCATENATE("Description - ", B5)</f>
        <v>Description - BS.01</v>
      </c>
      <c r="I5" s="71"/>
      <c r="J5" s="78" t="s">
        <v>7</v>
      </c>
      <c r="K5" s="79"/>
      <c r="R5" s="12">
        <f xml:space="preserve"> IF(LEN($C5)&gt;0,R4+1,R4)</f>
        <v>1</v>
      </c>
      <c r="S5" s="12">
        <f>IF(LEN($C5)&gt;0, 0, IF(LEN($D5)&gt;0,S4+ 1,S4))</f>
        <v>0</v>
      </c>
      <c r="T5" s="12">
        <f>IF(COUNTA($C5:$D5)&gt;0, 0, IF(LEN($E5)&gt;0,T4+1,T4))</f>
        <v>0</v>
      </c>
      <c r="U5" s="12" t="str">
        <f>IF(R5&lt;10, CONCATENATE("0", R5), R5)</f>
        <v>01</v>
      </c>
      <c r="V5" s="12" t="str">
        <f>IF(S5&lt;10, CONCATENATE("0", S5), S5)</f>
        <v>00</v>
      </c>
      <c r="W5" s="12" t="str">
        <f>IF(T5&lt;10, CONCATENATE("0", T5), T5)</f>
        <v>00</v>
      </c>
      <c r="X5" s="12" t="str">
        <f>IF(COUNTA($C5:$E5)=0, "", CONCATENATE("BS.", U5, IF(LEN($C5)&gt;0,"", CONCATENATE(".", V5, IF(LEN($D5)&gt;0,"",IF(LEN($E5)&gt;0,CONCATENATE(".",W5)))))))</f>
        <v>BS.01</v>
      </c>
    </row>
    <row r="6" spans="1:24">
      <c r="A6" s="13"/>
      <c r="B6" s="35" t="str">
        <f t="shared" si="0"/>
        <v>BS.01.01</v>
      </c>
      <c r="C6" s="26"/>
      <c r="D6" s="26" t="s">
        <v>7</v>
      </c>
      <c r="E6" s="26" t="s">
        <v>7</v>
      </c>
      <c r="F6" s="28" t="str">
        <f t="shared" si="1"/>
        <v>Title -BS.01.01</v>
      </c>
      <c r="G6" s="29" t="str">
        <f t="shared" si="2"/>
        <v>Description - BS.01.01</v>
      </c>
      <c r="I6" s="72"/>
      <c r="J6" s="80" t="s">
        <v>7</v>
      </c>
      <c r="K6" s="81"/>
      <c r="R6" s="12">
        <f t="shared" ref="R6:R54" si="3" xml:space="preserve"> IF(LEN($C6)&gt;0,R5+1,R5)</f>
        <v>1</v>
      </c>
      <c r="S6" s="12">
        <f t="shared" ref="S6:S54" si="4">IF(LEN($C6)&gt;0, 0, IF(LEN($D6)&gt;0,S5+ 1,S5))</f>
        <v>1</v>
      </c>
      <c r="T6" s="12">
        <f t="shared" ref="T6:T54" si="5">IF(COUNTA($C6:$D6)&gt;0, 0, IF(LEN($E6)&gt;0,T5+1,T5))</f>
        <v>0</v>
      </c>
      <c r="U6" s="12" t="str">
        <f t="shared" ref="U6:U50" si="6">IF(R6&lt;10, CONCATENATE("0", R6), R6)</f>
        <v>01</v>
      </c>
      <c r="V6" s="12" t="str">
        <f t="shared" ref="V6:V50" si="7">IF(S6&lt;10, CONCATENATE("0", S6), S6)</f>
        <v>01</v>
      </c>
      <c r="W6" s="12" t="str">
        <f t="shared" ref="W6:W50" si="8">IF(T6&lt;10, CONCATENATE("0", T6), T6)</f>
        <v>00</v>
      </c>
      <c r="X6" s="12" t="str">
        <f t="shared" ref="X6:X50" si="9">IF(COUNTA($C6:$E6)=0, "", CONCATENATE("BS.", U6, IF(LEN($C6)&gt;0,"", CONCATENATE(".", V6, IF(LEN($D6)&gt;0,"",IF(LEN($E6)&gt;0,CONCATENATE(".",W6)))))))</f>
        <v>BS.01.01</v>
      </c>
    </row>
    <row r="7" spans="1:24">
      <c r="A7" s="13"/>
      <c r="B7" s="35" t="str">
        <f t="shared" si="0"/>
        <v>BS.01.01.01</v>
      </c>
      <c r="C7" s="26"/>
      <c r="D7" s="26"/>
      <c r="E7" s="26" t="s">
        <v>7</v>
      </c>
      <c r="F7" s="28" t="str">
        <f t="shared" si="1"/>
        <v>Title -BS.01.01.01</v>
      </c>
      <c r="G7" s="29" t="str">
        <f t="shared" si="2"/>
        <v>Description - BS.01.01.01</v>
      </c>
      <c r="I7" s="72"/>
      <c r="J7" s="80" t="s">
        <v>7</v>
      </c>
      <c r="K7" s="81"/>
      <c r="R7" s="12">
        <f t="shared" si="3"/>
        <v>1</v>
      </c>
      <c r="S7" s="12">
        <f t="shared" si="4"/>
        <v>1</v>
      </c>
      <c r="T7" s="12">
        <f t="shared" si="5"/>
        <v>1</v>
      </c>
      <c r="U7" s="12" t="str">
        <f t="shared" si="6"/>
        <v>01</v>
      </c>
      <c r="V7" s="12" t="str">
        <f t="shared" si="7"/>
        <v>01</v>
      </c>
      <c r="W7" s="12" t="str">
        <f t="shared" si="8"/>
        <v>01</v>
      </c>
      <c r="X7" s="12" t="str">
        <f t="shared" si="9"/>
        <v>BS.01.01.01</v>
      </c>
    </row>
    <row r="8" spans="1:24">
      <c r="A8" s="13"/>
      <c r="B8" s="35" t="str">
        <f t="shared" si="0"/>
        <v>BS.02</v>
      </c>
      <c r="C8" s="26" t="s">
        <v>7</v>
      </c>
      <c r="D8" s="26"/>
      <c r="E8" s="26"/>
      <c r="F8" s="28" t="str">
        <f t="shared" si="1"/>
        <v>Title -BS.02</v>
      </c>
      <c r="G8" s="29" t="str">
        <f t="shared" si="2"/>
        <v>Description - BS.02</v>
      </c>
      <c r="I8" s="72"/>
      <c r="J8" s="80" t="s">
        <v>7</v>
      </c>
      <c r="K8" s="81"/>
      <c r="R8" s="12">
        <f t="shared" si="3"/>
        <v>2</v>
      </c>
      <c r="S8" s="12">
        <f t="shared" si="4"/>
        <v>0</v>
      </c>
      <c r="T8" s="12">
        <f t="shared" si="5"/>
        <v>0</v>
      </c>
      <c r="U8" s="12" t="str">
        <f t="shared" si="6"/>
        <v>02</v>
      </c>
      <c r="V8" s="12" t="str">
        <f t="shared" si="7"/>
        <v>00</v>
      </c>
      <c r="W8" s="12" t="str">
        <f t="shared" si="8"/>
        <v>00</v>
      </c>
      <c r="X8" s="12" t="str">
        <f t="shared" si="9"/>
        <v>BS.02</v>
      </c>
    </row>
    <row r="9" spans="1:24">
      <c r="A9" s="13"/>
      <c r="B9" s="35" t="str">
        <f t="shared" si="0"/>
        <v>BS.02.01</v>
      </c>
      <c r="C9" s="26"/>
      <c r="D9" s="26" t="s">
        <v>7</v>
      </c>
      <c r="E9" s="26"/>
      <c r="F9" s="28" t="str">
        <f t="shared" si="1"/>
        <v>Title -BS.02.01</v>
      </c>
      <c r="G9" s="29" t="str">
        <f t="shared" si="2"/>
        <v>Description - BS.02.01</v>
      </c>
      <c r="I9" s="72"/>
      <c r="J9" s="80" t="s">
        <v>7</v>
      </c>
      <c r="K9" s="81"/>
      <c r="R9" s="12">
        <f t="shared" si="3"/>
        <v>2</v>
      </c>
      <c r="S9" s="12">
        <f t="shared" si="4"/>
        <v>1</v>
      </c>
      <c r="T9" s="12">
        <f t="shared" si="5"/>
        <v>0</v>
      </c>
      <c r="U9" s="12" t="str">
        <f t="shared" si="6"/>
        <v>02</v>
      </c>
      <c r="V9" s="12" t="str">
        <f t="shared" si="7"/>
        <v>01</v>
      </c>
      <c r="W9" s="12" t="str">
        <f t="shared" si="8"/>
        <v>00</v>
      </c>
      <c r="X9" s="12" t="str">
        <f t="shared" si="9"/>
        <v>BS.02.01</v>
      </c>
    </row>
    <row r="10" spans="1:24">
      <c r="A10" s="13"/>
      <c r="B10" s="35" t="str">
        <f t="shared" si="0"/>
        <v>BS.02.01.01</v>
      </c>
      <c r="C10" s="26"/>
      <c r="D10" s="26"/>
      <c r="E10" s="26" t="s">
        <v>7</v>
      </c>
      <c r="F10" s="28" t="str">
        <f t="shared" si="1"/>
        <v>Title -BS.02.01.01</v>
      </c>
      <c r="G10" s="29" t="str">
        <f t="shared" si="2"/>
        <v>Description - BS.02.01.01</v>
      </c>
      <c r="I10" s="72"/>
      <c r="J10" s="80" t="s">
        <v>7</v>
      </c>
      <c r="K10" s="81"/>
      <c r="R10" s="12">
        <f t="shared" si="3"/>
        <v>2</v>
      </c>
      <c r="S10" s="12">
        <f t="shared" si="4"/>
        <v>1</v>
      </c>
      <c r="T10" s="12">
        <f t="shared" si="5"/>
        <v>1</v>
      </c>
      <c r="U10" s="12" t="str">
        <f t="shared" si="6"/>
        <v>02</v>
      </c>
      <c r="V10" s="12" t="str">
        <f t="shared" si="7"/>
        <v>01</v>
      </c>
      <c r="W10" s="12" t="str">
        <f t="shared" si="8"/>
        <v>01</v>
      </c>
      <c r="X10" s="12" t="str">
        <f t="shared" si="9"/>
        <v>BS.02.01.01</v>
      </c>
    </row>
    <row r="11" spans="1:24">
      <c r="A11" s="13"/>
      <c r="B11" s="35" t="str">
        <f t="shared" si="0"/>
        <v/>
      </c>
      <c r="C11" s="26"/>
      <c r="D11" s="26"/>
      <c r="E11" s="26"/>
      <c r="F11" s="28"/>
      <c r="G11" s="29"/>
      <c r="I11" s="72"/>
      <c r="J11" s="80"/>
      <c r="K11" s="81"/>
      <c r="R11" s="12">
        <f t="shared" si="3"/>
        <v>2</v>
      </c>
      <c r="S11" s="12">
        <f t="shared" si="4"/>
        <v>1</v>
      </c>
      <c r="T11" s="12">
        <f t="shared" si="5"/>
        <v>1</v>
      </c>
      <c r="U11" s="12" t="str">
        <f t="shared" si="6"/>
        <v>02</v>
      </c>
      <c r="V11" s="12" t="str">
        <f t="shared" si="7"/>
        <v>01</v>
      </c>
      <c r="W11" s="12" t="str">
        <f t="shared" si="8"/>
        <v>01</v>
      </c>
      <c r="X11" s="12" t="str">
        <f t="shared" si="9"/>
        <v/>
      </c>
    </row>
    <row r="12" spans="1:24">
      <c r="A12" s="13"/>
      <c r="B12" s="35" t="str">
        <f t="shared" si="0"/>
        <v/>
      </c>
      <c r="C12" s="26"/>
      <c r="D12" s="26"/>
      <c r="E12" s="26"/>
      <c r="F12" s="28"/>
      <c r="G12" s="29"/>
      <c r="I12" s="72"/>
      <c r="J12" s="80"/>
      <c r="K12" s="81"/>
      <c r="R12" s="12">
        <f t="shared" si="3"/>
        <v>2</v>
      </c>
      <c r="S12" s="12">
        <f t="shared" si="4"/>
        <v>1</v>
      </c>
      <c r="T12" s="12">
        <f t="shared" si="5"/>
        <v>1</v>
      </c>
      <c r="U12" s="12" t="str">
        <f t="shared" si="6"/>
        <v>02</v>
      </c>
      <c r="V12" s="12" t="str">
        <f t="shared" si="7"/>
        <v>01</v>
      </c>
      <c r="W12" s="12" t="str">
        <f t="shared" si="8"/>
        <v>01</v>
      </c>
      <c r="X12" s="12" t="str">
        <f t="shared" si="9"/>
        <v/>
      </c>
    </row>
    <row r="13" spans="1:24">
      <c r="A13" s="13"/>
      <c r="B13" s="35" t="str">
        <f t="shared" si="0"/>
        <v/>
      </c>
      <c r="C13" s="26"/>
      <c r="D13" s="26"/>
      <c r="E13" s="26"/>
      <c r="F13" s="28"/>
      <c r="G13" s="29"/>
      <c r="I13" s="72"/>
      <c r="J13" s="80"/>
      <c r="K13" s="81"/>
      <c r="R13" s="12">
        <f t="shared" si="3"/>
        <v>2</v>
      </c>
      <c r="S13" s="12">
        <f t="shared" si="4"/>
        <v>1</v>
      </c>
      <c r="T13" s="12">
        <f t="shared" si="5"/>
        <v>1</v>
      </c>
      <c r="U13" s="12" t="str">
        <f t="shared" si="6"/>
        <v>02</v>
      </c>
      <c r="V13" s="12" t="str">
        <f t="shared" si="7"/>
        <v>01</v>
      </c>
      <c r="W13" s="12" t="str">
        <f t="shared" si="8"/>
        <v>01</v>
      </c>
      <c r="X13" s="12" t="str">
        <f t="shared" si="9"/>
        <v/>
      </c>
    </row>
    <row r="14" spans="1:24">
      <c r="A14" s="13"/>
      <c r="B14" s="35" t="str">
        <f t="shared" si="0"/>
        <v/>
      </c>
      <c r="C14" s="26"/>
      <c r="D14" s="26"/>
      <c r="E14" s="26"/>
      <c r="F14" s="28"/>
      <c r="G14" s="29"/>
      <c r="I14" s="72"/>
      <c r="J14" s="80"/>
      <c r="K14" s="81"/>
      <c r="R14" s="12">
        <f t="shared" si="3"/>
        <v>2</v>
      </c>
      <c r="S14" s="12">
        <f t="shared" si="4"/>
        <v>1</v>
      </c>
      <c r="T14" s="12">
        <f t="shared" si="5"/>
        <v>1</v>
      </c>
      <c r="U14" s="12" t="str">
        <f t="shared" si="6"/>
        <v>02</v>
      </c>
      <c r="V14" s="12" t="str">
        <f t="shared" si="7"/>
        <v>01</v>
      </c>
      <c r="W14" s="12" t="str">
        <f t="shared" si="8"/>
        <v>01</v>
      </c>
      <c r="X14" s="12" t="str">
        <f t="shared" si="9"/>
        <v/>
      </c>
    </row>
    <row r="15" spans="1:24">
      <c r="A15" s="13"/>
      <c r="B15" s="35" t="str">
        <f t="shared" si="0"/>
        <v/>
      </c>
      <c r="C15" s="26"/>
      <c r="D15" s="26"/>
      <c r="E15" s="26"/>
      <c r="F15" s="28"/>
      <c r="G15" s="29"/>
      <c r="I15" s="72"/>
      <c r="J15" s="80"/>
      <c r="K15" s="81"/>
      <c r="R15" s="12">
        <f t="shared" si="3"/>
        <v>2</v>
      </c>
      <c r="S15" s="12">
        <f t="shared" si="4"/>
        <v>1</v>
      </c>
      <c r="T15" s="12">
        <f t="shared" si="5"/>
        <v>1</v>
      </c>
      <c r="U15" s="12" t="str">
        <f t="shared" si="6"/>
        <v>02</v>
      </c>
      <c r="V15" s="12" t="str">
        <f t="shared" si="7"/>
        <v>01</v>
      </c>
      <c r="W15" s="12" t="str">
        <f t="shared" si="8"/>
        <v>01</v>
      </c>
      <c r="X15" s="12" t="str">
        <f t="shared" si="9"/>
        <v/>
      </c>
    </row>
    <row r="16" spans="1:24">
      <c r="A16" s="13"/>
      <c r="B16" s="35" t="str">
        <f t="shared" si="0"/>
        <v/>
      </c>
      <c r="C16" s="26"/>
      <c r="D16" s="26"/>
      <c r="E16" s="26"/>
      <c r="F16" s="28"/>
      <c r="G16" s="29"/>
      <c r="I16" s="72"/>
      <c r="J16" s="80"/>
      <c r="K16" s="81"/>
      <c r="R16" s="12">
        <f t="shared" si="3"/>
        <v>2</v>
      </c>
      <c r="S16" s="12">
        <f t="shared" si="4"/>
        <v>1</v>
      </c>
      <c r="T16" s="12">
        <f t="shared" si="5"/>
        <v>1</v>
      </c>
      <c r="U16" s="12" t="str">
        <f t="shared" si="6"/>
        <v>02</v>
      </c>
      <c r="V16" s="12" t="str">
        <f t="shared" si="7"/>
        <v>01</v>
      </c>
      <c r="W16" s="12" t="str">
        <f t="shared" si="8"/>
        <v>01</v>
      </c>
      <c r="X16" s="12" t="str">
        <f t="shared" si="9"/>
        <v/>
      </c>
    </row>
    <row r="17" spans="1:24">
      <c r="A17" s="13"/>
      <c r="B17" s="35" t="str">
        <f t="shared" si="0"/>
        <v/>
      </c>
      <c r="C17" s="26"/>
      <c r="D17" s="26"/>
      <c r="E17" s="26"/>
      <c r="F17" s="28"/>
      <c r="G17" s="29"/>
      <c r="I17" s="72"/>
      <c r="J17" s="80"/>
      <c r="K17" s="81"/>
      <c r="R17" s="12">
        <f t="shared" si="3"/>
        <v>2</v>
      </c>
      <c r="S17" s="12">
        <f t="shared" si="4"/>
        <v>1</v>
      </c>
      <c r="T17" s="12">
        <f t="shared" si="5"/>
        <v>1</v>
      </c>
      <c r="U17" s="12" t="str">
        <f t="shared" si="6"/>
        <v>02</v>
      </c>
      <c r="V17" s="12" t="str">
        <f t="shared" si="7"/>
        <v>01</v>
      </c>
      <c r="W17" s="12" t="str">
        <f t="shared" si="8"/>
        <v>01</v>
      </c>
      <c r="X17" s="12" t="str">
        <f t="shared" si="9"/>
        <v/>
      </c>
    </row>
    <row r="18" spans="1:24">
      <c r="A18" s="13"/>
      <c r="B18" s="35" t="str">
        <f t="shared" si="0"/>
        <v/>
      </c>
      <c r="C18" s="26"/>
      <c r="D18" s="26"/>
      <c r="E18" s="26"/>
      <c r="F18" s="28"/>
      <c r="G18" s="29"/>
      <c r="I18" s="72"/>
      <c r="J18" s="80"/>
      <c r="K18" s="81"/>
      <c r="R18" s="12">
        <f t="shared" si="3"/>
        <v>2</v>
      </c>
      <c r="S18" s="12">
        <f t="shared" si="4"/>
        <v>1</v>
      </c>
      <c r="T18" s="12">
        <f t="shared" si="5"/>
        <v>1</v>
      </c>
      <c r="U18" s="12" t="str">
        <f t="shared" si="6"/>
        <v>02</v>
      </c>
      <c r="V18" s="12" t="str">
        <f t="shared" si="7"/>
        <v>01</v>
      </c>
      <c r="W18" s="12" t="str">
        <f t="shared" si="8"/>
        <v>01</v>
      </c>
      <c r="X18" s="12" t="str">
        <f t="shared" si="9"/>
        <v/>
      </c>
    </row>
    <row r="19" spans="1:24">
      <c r="A19" s="13"/>
      <c r="B19" s="35" t="str">
        <f t="shared" si="0"/>
        <v/>
      </c>
      <c r="C19" s="26"/>
      <c r="D19" s="26"/>
      <c r="E19" s="26"/>
      <c r="F19" s="28"/>
      <c r="G19" s="29"/>
      <c r="I19" s="72"/>
      <c r="J19" s="80"/>
      <c r="K19" s="81"/>
      <c r="R19" s="12">
        <f t="shared" si="3"/>
        <v>2</v>
      </c>
      <c r="S19" s="12">
        <f t="shared" si="4"/>
        <v>1</v>
      </c>
      <c r="T19" s="12">
        <f t="shared" si="5"/>
        <v>1</v>
      </c>
      <c r="U19" s="12" t="str">
        <f t="shared" si="6"/>
        <v>02</v>
      </c>
      <c r="V19" s="12" t="str">
        <f t="shared" si="7"/>
        <v>01</v>
      </c>
      <c r="W19" s="12" t="str">
        <f t="shared" si="8"/>
        <v>01</v>
      </c>
      <c r="X19" s="12" t="str">
        <f t="shared" si="9"/>
        <v/>
      </c>
    </row>
    <row r="20" spans="1:24">
      <c r="A20" s="13"/>
      <c r="B20" s="35" t="str">
        <f t="shared" si="0"/>
        <v/>
      </c>
      <c r="C20" s="26"/>
      <c r="D20" s="26"/>
      <c r="E20" s="26"/>
      <c r="F20" s="28"/>
      <c r="G20" s="29"/>
      <c r="I20" s="72"/>
      <c r="J20" s="80"/>
      <c r="K20" s="81"/>
      <c r="R20" s="12">
        <f t="shared" si="3"/>
        <v>2</v>
      </c>
      <c r="S20" s="12">
        <f t="shared" si="4"/>
        <v>1</v>
      </c>
      <c r="T20" s="12">
        <f t="shared" si="5"/>
        <v>1</v>
      </c>
      <c r="U20" s="12" t="str">
        <f t="shared" si="6"/>
        <v>02</v>
      </c>
      <c r="V20" s="12" t="str">
        <f t="shared" si="7"/>
        <v>01</v>
      </c>
      <c r="W20" s="12" t="str">
        <f t="shared" si="8"/>
        <v>01</v>
      </c>
      <c r="X20" s="12" t="str">
        <f t="shared" si="9"/>
        <v/>
      </c>
    </row>
    <row r="21" spans="1:24">
      <c r="A21" s="13"/>
      <c r="B21" s="35" t="str">
        <f t="shared" si="0"/>
        <v/>
      </c>
      <c r="C21" s="26"/>
      <c r="D21" s="26"/>
      <c r="E21" s="26"/>
      <c r="F21" s="28"/>
      <c r="G21" s="29"/>
      <c r="I21" s="72"/>
      <c r="J21" s="80"/>
      <c r="K21" s="81"/>
      <c r="R21" s="12">
        <f t="shared" si="3"/>
        <v>2</v>
      </c>
      <c r="S21" s="12">
        <f t="shared" si="4"/>
        <v>1</v>
      </c>
      <c r="T21" s="12">
        <f t="shared" si="5"/>
        <v>1</v>
      </c>
      <c r="U21" s="12" t="str">
        <f t="shared" si="6"/>
        <v>02</v>
      </c>
      <c r="V21" s="12" t="str">
        <f t="shared" si="7"/>
        <v>01</v>
      </c>
      <c r="W21" s="12" t="str">
        <f t="shared" si="8"/>
        <v>01</v>
      </c>
      <c r="X21" s="12" t="str">
        <f t="shared" si="9"/>
        <v/>
      </c>
    </row>
    <row r="22" spans="1:24">
      <c r="A22" s="13"/>
      <c r="B22" s="35" t="str">
        <f t="shared" si="0"/>
        <v/>
      </c>
      <c r="C22" s="26"/>
      <c r="D22" s="26"/>
      <c r="E22" s="26"/>
      <c r="F22" s="28"/>
      <c r="G22" s="29"/>
      <c r="I22" s="72"/>
      <c r="J22" s="80"/>
      <c r="K22" s="81"/>
      <c r="R22" s="12">
        <f t="shared" si="3"/>
        <v>2</v>
      </c>
      <c r="S22" s="12">
        <f t="shared" si="4"/>
        <v>1</v>
      </c>
      <c r="T22" s="12">
        <f t="shared" si="5"/>
        <v>1</v>
      </c>
      <c r="U22" s="12" t="str">
        <f t="shared" si="6"/>
        <v>02</v>
      </c>
      <c r="V22" s="12" t="str">
        <f t="shared" si="7"/>
        <v>01</v>
      </c>
      <c r="W22" s="12" t="str">
        <f t="shared" si="8"/>
        <v>01</v>
      </c>
      <c r="X22" s="12" t="str">
        <f t="shared" si="9"/>
        <v/>
      </c>
    </row>
    <row r="23" spans="1:24">
      <c r="A23" s="13"/>
      <c r="B23" s="35" t="str">
        <f t="shared" si="0"/>
        <v/>
      </c>
      <c r="C23" s="26"/>
      <c r="D23" s="26"/>
      <c r="E23" s="26"/>
      <c r="F23" s="28"/>
      <c r="G23" s="29"/>
      <c r="I23" s="72"/>
      <c r="J23" s="80"/>
      <c r="K23" s="81"/>
      <c r="R23" s="12">
        <f t="shared" si="3"/>
        <v>2</v>
      </c>
      <c r="S23" s="12">
        <f t="shared" si="4"/>
        <v>1</v>
      </c>
      <c r="T23" s="12">
        <f t="shared" si="5"/>
        <v>1</v>
      </c>
      <c r="U23" s="12" t="str">
        <f t="shared" si="6"/>
        <v>02</v>
      </c>
      <c r="V23" s="12" t="str">
        <f t="shared" si="7"/>
        <v>01</v>
      </c>
      <c r="W23" s="12" t="str">
        <f t="shared" si="8"/>
        <v>01</v>
      </c>
      <c r="X23" s="12" t="str">
        <f t="shared" si="9"/>
        <v/>
      </c>
    </row>
    <row r="24" spans="1:24">
      <c r="A24" s="13"/>
      <c r="B24" s="35" t="str">
        <f t="shared" si="0"/>
        <v/>
      </c>
      <c r="C24" s="26"/>
      <c r="D24" s="26"/>
      <c r="E24" s="26"/>
      <c r="F24" s="28"/>
      <c r="G24" s="29"/>
      <c r="I24" s="72"/>
      <c r="J24" s="80"/>
      <c r="K24" s="81"/>
      <c r="R24" s="12">
        <f t="shared" si="3"/>
        <v>2</v>
      </c>
      <c r="S24" s="12">
        <f t="shared" si="4"/>
        <v>1</v>
      </c>
      <c r="T24" s="12">
        <f t="shared" si="5"/>
        <v>1</v>
      </c>
      <c r="U24" s="12" t="str">
        <f t="shared" si="6"/>
        <v>02</v>
      </c>
      <c r="V24" s="12" t="str">
        <f t="shared" si="7"/>
        <v>01</v>
      </c>
      <c r="W24" s="12" t="str">
        <f t="shared" si="8"/>
        <v>01</v>
      </c>
      <c r="X24" s="12" t="str">
        <f t="shared" si="9"/>
        <v/>
      </c>
    </row>
    <row r="25" spans="1:24">
      <c r="A25" s="13"/>
      <c r="B25" s="35" t="str">
        <f t="shared" si="0"/>
        <v/>
      </c>
      <c r="C25" s="26"/>
      <c r="D25" s="26"/>
      <c r="E25" s="26"/>
      <c r="F25" s="28"/>
      <c r="G25" s="29"/>
      <c r="I25" s="72"/>
      <c r="J25" s="80"/>
      <c r="K25" s="81"/>
      <c r="R25" s="12">
        <f t="shared" si="3"/>
        <v>2</v>
      </c>
      <c r="S25" s="12">
        <f t="shared" si="4"/>
        <v>1</v>
      </c>
      <c r="T25" s="12">
        <f t="shared" si="5"/>
        <v>1</v>
      </c>
      <c r="U25" s="12" t="str">
        <f t="shared" si="6"/>
        <v>02</v>
      </c>
      <c r="V25" s="12" t="str">
        <f t="shared" si="7"/>
        <v>01</v>
      </c>
      <c r="W25" s="12" t="str">
        <f t="shared" si="8"/>
        <v>01</v>
      </c>
      <c r="X25" s="12" t="str">
        <f t="shared" si="9"/>
        <v/>
      </c>
    </row>
    <row r="26" spans="1:24">
      <c r="A26" s="13"/>
      <c r="B26" s="35" t="str">
        <f t="shared" si="0"/>
        <v/>
      </c>
      <c r="C26" s="26"/>
      <c r="D26" s="26"/>
      <c r="E26" s="26"/>
      <c r="F26" s="28"/>
      <c r="G26" s="29"/>
      <c r="I26" s="72"/>
      <c r="J26" s="80"/>
      <c r="K26" s="81"/>
      <c r="R26" s="12">
        <f t="shared" si="3"/>
        <v>2</v>
      </c>
      <c r="S26" s="12">
        <f t="shared" si="4"/>
        <v>1</v>
      </c>
      <c r="T26" s="12">
        <f t="shared" si="5"/>
        <v>1</v>
      </c>
      <c r="U26" s="12" t="str">
        <f t="shared" si="6"/>
        <v>02</v>
      </c>
      <c r="V26" s="12" t="str">
        <f t="shared" si="7"/>
        <v>01</v>
      </c>
      <c r="W26" s="12" t="str">
        <f t="shared" si="8"/>
        <v>01</v>
      </c>
      <c r="X26" s="12" t="str">
        <f t="shared" si="9"/>
        <v/>
      </c>
    </row>
    <row r="27" spans="1:24">
      <c r="A27" s="13"/>
      <c r="B27" s="35" t="str">
        <f t="shared" si="0"/>
        <v/>
      </c>
      <c r="C27" s="26"/>
      <c r="D27" s="26"/>
      <c r="E27" s="26"/>
      <c r="F27" s="28"/>
      <c r="G27" s="29"/>
      <c r="I27" s="72"/>
      <c r="J27" s="80"/>
      <c r="K27" s="81"/>
      <c r="R27" s="12">
        <f t="shared" si="3"/>
        <v>2</v>
      </c>
      <c r="S27" s="12">
        <f t="shared" si="4"/>
        <v>1</v>
      </c>
      <c r="T27" s="12">
        <f t="shared" si="5"/>
        <v>1</v>
      </c>
      <c r="U27" s="12" t="str">
        <f t="shared" si="6"/>
        <v>02</v>
      </c>
      <c r="V27" s="12" t="str">
        <f t="shared" si="7"/>
        <v>01</v>
      </c>
      <c r="W27" s="12" t="str">
        <f t="shared" si="8"/>
        <v>01</v>
      </c>
      <c r="X27" s="12" t="str">
        <f t="shared" si="9"/>
        <v/>
      </c>
    </row>
    <row r="28" spans="1:24">
      <c r="A28" s="13"/>
      <c r="B28" s="35" t="str">
        <f t="shared" si="0"/>
        <v/>
      </c>
      <c r="C28" s="26"/>
      <c r="D28" s="26"/>
      <c r="E28" s="26"/>
      <c r="F28" s="28"/>
      <c r="G28" s="29"/>
      <c r="I28" s="72"/>
      <c r="J28" s="80"/>
      <c r="K28" s="81"/>
      <c r="R28" s="12">
        <f t="shared" si="3"/>
        <v>2</v>
      </c>
      <c r="S28" s="12">
        <f t="shared" si="4"/>
        <v>1</v>
      </c>
      <c r="T28" s="12">
        <f t="shared" si="5"/>
        <v>1</v>
      </c>
      <c r="U28" s="12" t="str">
        <f t="shared" si="6"/>
        <v>02</v>
      </c>
      <c r="V28" s="12" t="str">
        <f t="shared" si="7"/>
        <v>01</v>
      </c>
      <c r="W28" s="12" t="str">
        <f t="shared" si="8"/>
        <v>01</v>
      </c>
      <c r="X28" s="12" t="str">
        <f t="shared" si="9"/>
        <v/>
      </c>
    </row>
    <row r="29" spans="1:24">
      <c r="A29" s="13"/>
      <c r="B29" s="35" t="str">
        <f t="shared" si="0"/>
        <v/>
      </c>
      <c r="C29" s="26"/>
      <c r="D29" s="26"/>
      <c r="E29" s="26"/>
      <c r="F29" s="28"/>
      <c r="G29" s="29"/>
      <c r="I29" s="72"/>
      <c r="J29" s="80"/>
      <c r="K29" s="81"/>
      <c r="R29" s="12">
        <f t="shared" si="3"/>
        <v>2</v>
      </c>
      <c r="S29" s="12">
        <f t="shared" si="4"/>
        <v>1</v>
      </c>
      <c r="T29" s="12">
        <f t="shared" si="5"/>
        <v>1</v>
      </c>
      <c r="U29" s="12" t="str">
        <f t="shared" si="6"/>
        <v>02</v>
      </c>
      <c r="V29" s="12" t="str">
        <f t="shared" si="7"/>
        <v>01</v>
      </c>
      <c r="W29" s="12" t="str">
        <f t="shared" si="8"/>
        <v>01</v>
      </c>
      <c r="X29" s="12" t="str">
        <f t="shared" si="9"/>
        <v/>
      </c>
    </row>
    <row r="30" spans="1:24">
      <c r="A30" s="13"/>
      <c r="B30" s="35" t="str">
        <f t="shared" si="0"/>
        <v/>
      </c>
      <c r="C30" s="26"/>
      <c r="D30" s="26"/>
      <c r="E30" s="26"/>
      <c r="F30" s="28"/>
      <c r="G30" s="29"/>
      <c r="I30" s="72"/>
      <c r="J30" s="80"/>
      <c r="K30" s="81"/>
      <c r="R30" s="12">
        <f t="shared" si="3"/>
        <v>2</v>
      </c>
      <c r="S30" s="12">
        <f t="shared" si="4"/>
        <v>1</v>
      </c>
      <c r="T30" s="12">
        <f t="shared" si="5"/>
        <v>1</v>
      </c>
      <c r="U30" s="12" t="str">
        <f t="shared" si="6"/>
        <v>02</v>
      </c>
      <c r="V30" s="12" t="str">
        <f t="shared" si="7"/>
        <v>01</v>
      </c>
      <c r="W30" s="12" t="str">
        <f t="shared" si="8"/>
        <v>01</v>
      </c>
      <c r="X30" s="12" t="str">
        <f t="shared" si="9"/>
        <v/>
      </c>
    </row>
    <row r="31" spans="1:24">
      <c r="A31" s="13"/>
      <c r="B31" s="35" t="str">
        <f t="shared" si="0"/>
        <v/>
      </c>
      <c r="C31" s="26"/>
      <c r="D31" s="26"/>
      <c r="E31" s="26"/>
      <c r="F31" s="28"/>
      <c r="G31" s="29"/>
      <c r="I31" s="72"/>
      <c r="J31" s="80"/>
      <c r="K31" s="81"/>
      <c r="R31" s="12">
        <f t="shared" si="3"/>
        <v>2</v>
      </c>
      <c r="S31" s="12">
        <f t="shared" si="4"/>
        <v>1</v>
      </c>
      <c r="T31" s="12">
        <f t="shared" si="5"/>
        <v>1</v>
      </c>
      <c r="U31" s="12" t="str">
        <f t="shared" si="6"/>
        <v>02</v>
      </c>
      <c r="V31" s="12" t="str">
        <f t="shared" si="7"/>
        <v>01</v>
      </c>
      <c r="W31" s="12" t="str">
        <f t="shared" si="8"/>
        <v>01</v>
      </c>
      <c r="X31" s="12" t="str">
        <f t="shared" si="9"/>
        <v/>
      </c>
    </row>
    <row r="32" spans="1:24">
      <c r="A32" s="13"/>
      <c r="B32" s="35" t="str">
        <f t="shared" si="0"/>
        <v/>
      </c>
      <c r="C32" s="26"/>
      <c r="D32" s="26"/>
      <c r="E32" s="26"/>
      <c r="F32" s="28"/>
      <c r="G32" s="33"/>
      <c r="I32" s="72"/>
      <c r="J32" s="80"/>
      <c r="K32" s="81"/>
      <c r="R32" s="12">
        <f t="shared" si="3"/>
        <v>2</v>
      </c>
      <c r="S32" s="12">
        <f t="shared" si="4"/>
        <v>1</v>
      </c>
      <c r="T32" s="12">
        <f t="shared" si="5"/>
        <v>1</v>
      </c>
      <c r="U32" s="12" t="str">
        <f t="shared" si="6"/>
        <v>02</v>
      </c>
      <c r="V32" s="12" t="str">
        <f t="shared" si="7"/>
        <v>01</v>
      </c>
      <c r="W32" s="12" t="str">
        <f t="shared" si="8"/>
        <v>01</v>
      </c>
      <c r="X32" s="12" t="str">
        <f t="shared" si="9"/>
        <v/>
      </c>
    </row>
    <row r="33" spans="1:24">
      <c r="A33" s="13"/>
      <c r="B33" s="35" t="str">
        <f t="shared" si="0"/>
        <v/>
      </c>
      <c r="C33" s="26"/>
      <c r="D33" s="26"/>
      <c r="E33" s="26"/>
      <c r="F33" s="28"/>
      <c r="G33" s="29"/>
      <c r="I33" s="72"/>
      <c r="J33" s="80"/>
      <c r="K33" s="81"/>
      <c r="R33" s="12">
        <f t="shared" si="3"/>
        <v>2</v>
      </c>
      <c r="S33" s="12">
        <f t="shared" si="4"/>
        <v>1</v>
      </c>
      <c r="T33" s="12">
        <f t="shared" si="5"/>
        <v>1</v>
      </c>
      <c r="U33" s="12" t="str">
        <f t="shared" si="6"/>
        <v>02</v>
      </c>
      <c r="V33" s="12" t="str">
        <f t="shared" si="7"/>
        <v>01</v>
      </c>
      <c r="W33" s="12" t="str">
        <f t="shared" si="8"/>
        <v>01</v>
      </c>
      <c r="X33" s="12" t="str">
        <f t="shared" si="9"/>
        <v/>
      </c>
    </row>
    <row r="34" spans="1:24">
      <c r="A34" s="13"/>
      <c r="B34" s="35" t="str">
        <f t="shared" si="0"/>
        <v/>
      </c>
      <c r="C34" s="26"/>
      <c r="D34" s="26"/>
      <c r="E34" s="26"/>
      <c r="F34" s="28"/>
      <c r="G34" s="29"/>
      <c r="I34" s="72"/>
      <c r="J34" s="80"/>
      <c r="K34" s="81"/>
      <c r="R34" s="12">
        <f t="shared" si="3"/>
        <v>2</v>
      </c>
      <c r="S34" s="12">
        <f t="shared" si="4"/>
        <v>1</v>
      </c>
      <c r="T34" s="12">
        <f t="shared" si="5"/>
        <v>1</v>
      </c>
      <c r="U34" s="12" t="str">
        <f t="shared" si="6"/>
        <v>02</v>
      </c>
      <c r="V34" s="12" t="str">
        <f t="shared" si="7"/>
        <v>01</v>
      </c>
      <c r="W34" s="12" t="str">
        <f t="shared" si="8"/>
        <v>01</v>
      </c>
      <c r="X34" s="12" t="str">
        <f t="shared" si="9"/>
        <v/>
      </c>
    </row>
    <row r="35" spans="1:24">
      <c r="A35" s="13"/>
      <c r="B35" s="35" t="str">
        <f t="shared" si="0"/>
        <v/>
      </c>
      <c r="C35" s="26"/>
      <c r="D35" s="26"/>
      <c r="E35" s="26"/>
      <c r="F35" s="28"/>
      <c r="G35" s="29"/>
      <c r="I35" s="72"/>
      <c r="J35" s="80"/>
      <c r="K35" s="81"/>
      <c r="R35" s="12">
        <f t="shared" si="3"/>
        <v>2</v>
      </c>
      <c r="S35" s="12">
        <f t="shared" si="4"/>
        <v>1</v>
      </c>
      <c r="T35" s="12">
        <f t="shared" si="5"/>
        <v>1</v>
      </c>
      <c r="U35" s="12" t="str">
        <f t="shared" si="6"/>
        <v>02</v>
      </c>
      <c r="V35" s="12" t="str">
        <f t="shared" si="7"/>
        <v>01</v>
      </c>
      <c r="W35" s="12" t="str">
        <f t="shared" si="8"/>
        <v>01</v>
      </c>
      <c r="X35" s="12" t="str">
        <f t="shared" si="9"/>
        <v/>
      </c>
    </row>
    <row r="36" spans="1:24">
      <c r="A36" s="13"/>
      <c r="B36" s="35" t="str">
        <f t="shared" si="0"/>
        <v/>
      </c>
      <c r="C36" s="26"/>
      <c r="D36" s="26"/>
      <c r="E36" s="26"/>
      <c r="F36" s="28"/>
      <c r="G36" s="29"/>
      <c r="I36" s="72"/>
      <c r="J36" s="80"/>
      <c r="K36" s="81"/>
      <c r="R36" s="12">
        <f t="shared" si="3"/>
        <v>2</v>
      </c>
      <c r="S36" s="12">
        <f t="shared" si="4"/>
        <v>1</v>
      </c>
      <c r="T36" s="12">
        <f t="shared" si="5"/>
        <v>1</v>
      </c>
      <c r="U36" s="12" t="str">
        <f t="shared" si="6"/>
        <v>02</v>
      </c>
      <c r="V36" s="12" t="str">
        <f t="shared" si="7"/>
        <v>01</v>
      </c>
      <c r="W36" s="12" t="str">
        <f t="shared" si="8"/>
        <v>01</v>
      </c>
      <c r="X36" s="12" t="str">
        <f t="shared" si="9"/>
        <v/>
      </c>
    </row>
    <row r="37" spans="1:24">
      <c r="A37" s="13"/>
      <c r="B37" s="35" t="str">
        <f t="shared" si="0"/>
        <v/>
      </c>
      <c r="C37" s="26"/>
      <c r="D37" s="26"/>
      <c r="E37" s="26"/>
      <c r="F37" s="28"/>
      <c r="G37" s="29"/>
      <c r="I37" s="72"/>
      <c r="J37" s="80"/>
      <c r="K37" s="81"/>
      <c r="R37" s="12">
        <f t="shared" si="3"/>
        <v>2</v>
      </c>
      <c r="S37" s="12">
        <f t="shared" si="4"/>
        <v>1</v>
      </c>
      <c r="T37" s="12">
        <f t="shared" si="5"/>
        <v>1</v>
      </c>
      <c r="U37" s="12" t="str">
        <f t="shared" si="6"/>
        <v>02</v>
      </c>
      <c r="V37" s="12" t="str">
        <f t="shared" si="7"/>
        <v>01</v>
      </c>
      <c r="W37" s="12" t="str">
        <f t="shared" si="8"/>
        <v>01</v>
      </c>
      <c r="X37" s="12" t="str">
        <f t="shared" si="9"/>
        <v/>
      </c>
    </row>
    <row r="38" spans="1:24">
      <c r="A38" s="13"/>
      <c r="B38" s="35" t="str">
        <f t="shared" si="0"/>
        <v/>
      </c>
      <c r="C38" s="26"/>
      <c r="D38" s="26"/>
      <c r="E38" s="26"/>
      <c r="F38" s="28"/>
      <c r="G38" s="29"/>
      <c r="I38" s="72"/>
      <c r="J38" s="80"/>
      <c r="K38" s="81"/>
      <c r="R38" s="12">
        <f t="shared" si="3"/>
        <v>2</v>
      </c>
      <c r="S38" s="12">
        <f t="shared" si="4"/>
        <v>1</v>
      </c>
      <c r="T38" s="12">
        <f t="shared" si="5"/>
        <v>1</v>
      </c>
      <c r="U38" s="12" t="str">
        <f t="shared" si="6"/>
        <v>02</v>
      </c>
      <c r="V38" s="12" t="str">
        <f t="shared" si="7"/>
        <v>01</v>
      </c>
      <c r="W38" s="12" t="str">
        <f t="shared" si="8"/>
        <v>01</v>
      </c>
      <c r="X38" s="12" t="str">
        <f t="shared" si="9"/>
        <v/>
      </c>
    </row>
    <row r="39" spans="1:24">
      <c r="A39" s="13"/>
      <c r="B39" s="35" t="str">
        <f t="shared" si="0"/>
        <v/>
      </c>
      <c r="C39" s="26"/>
      <c r="D39" s="26"/>
      <c r="E39" s="26"/>
      <c r="F39" s="28"/>
      <c r="G39" s="29"/>
      <c r="I39" s="72"/>
      <c r="J39" s="80"/>
      <c r="K39" s="81"/>
      <c r="R39" s="12">
        <f t="shared" si="3"/>
        <v>2</v>
      </c>
      <c r="S39" s="12">
        <f t="shared" si="4"/>
        <v>1</v>
      </c>
      <c r="T39" s="12">
        <f t="shared" si="5"/>
        <v>1</v>
      </c>
      <c r="U39" s="12" t="str">
        <f t="shared" si="6"/>
        <v>02</v>
      </c>
      <c r="V39" s="12" t="str">
        <f t="shared" si="7"/>
        <v>01</v>
      </c>
      <c r="W39" s="12" t="str">
        <f t="shared" si="8"/>
        <v>01</v>
      </c>
      <c r="X39" s="12" t="str">
        <f t="shared" si="9"/>
        <v/>
      </c>
    </row>
    <row r="40" spans="1:24">
      <c r="A40" s="13"/>
      <c r="B40" s="35" t="str">
        <f t="shared" si="0"/>
        <v/>
      </c>
      <c r="C40" s="26"/>
      <c r="D40" s="26"/>
      <c r="E40" s="26"/>
      <c r="F40" s="28"/>
      <c r="G40" s="29"/>
      <c r="I40" s="72"/>
      <c r="J40" s="80"/>
      <c r="K40" s="81"/>
      <c r="R40" s="12">
        <f t="shared" si="3"/>
        <v>2</v>
      </c>
      <c r="S40" s="12">
        <f t="shared" si="4"/>
        <v>1</v>
      </c>
      <c r="T40" s="12">
        <f t="shared" si="5"/>
        <v>1</v>
      </c>
      <c r="U40" s="12" t="str">
        <f t="shared" si="6"/>
        <v>02</v>
      </c>
      <c r="V40" s="12" t="str">
        <f t="shared" si="7"/>
        <v>01</v>
      </c>
      <c r="W40" s="12" t="str">
        <f t="shared" si="8"/>
        <v>01</v>
      </c>
      <c r="X40" s="12" t="str">
        <f t="shared" si="9"/>
        <v/>
      </c>
    </row>
    <row r="41" spans="1:24">
      <c r="A41" s="13"/>
      <c r="B41" s="35" t="str">
        <f t="shared" si="0"/>
        <v/>
      </c>
      <c r="C41" s="26"/>
      <c r="D41" s="26"/>
      <c r="E41" s="26"/>
      <c r="F41" s="28"/>
      <c r="G41" s="29"/>
      <c r="I41" s="72"/>
      <c r="J41" s="80"/>
      <c r="K41" s="81"/>
      <c r="R41" s="12">
        <f t="shared" si="3"/>
        <v>2</v>
      </c>
      <c r="S41" s="12">
        <f t="shared" si="4"/>
        <v>1</v>
      </c>
      <c r="T41" s="12">
        <f t="shared" si="5"/>
        <v>1</v>
      </c>
      <c r="U41" s="12" t="str">
        <f t="shared" si="6"/>
        <v>02</v>
      </c>
      <c r="V41" s="12" t="str">
        <f t="shared" si="7"/>
        <v>01</v>
      </c>
      <c r="W41" s="12" t="str">
        <f t="shared" si="8"/>
        <v>01</v>
      </c>
      <c r="X41" s="12" t="str">
        <f t="shared" si="9"/>
        <v/>
      </c>
    </row>
    <row r="42" spans="1:24">
      <c r="A42" s="13"/>
      <c r="B42" s="35" t="str">
        <f t="shared" si="0"/>
        <v/>
      </c>
      <c r="C42" s="26"/>
      <c r="D42" s="26"/>
      <c r="E42" s="26"/>
      <c r="F42" s="28"/>
      <c r="G42" s="29"/>
      <c r="I42" s="72"/>
      <c r="J42" s="80"/>
      <c r="K42" s="81"/>
      <c r="R42" s="12">
        <f t="shared" si="3"/>
        <v>2</v>
      </c>
      <c r="S42" s="12">
        <f t="shared" si="4"/>
        <v>1</v>
      </c>
      <c r="T42" s="12">
        <f t="shared" si="5"/>
        <v>1</v>
      </c>
      <c r="U42" s="12" t="str">
        <f t="shared" si="6"/>
        <v>02</v>
      </c>
      <c r="V42" s="12" t="str">
        <f t="shared" si="7"/>
        <v>01</v>
      </c>
      <c r="W42" s="12" t="str">
        <f t="shared" si="8"/>
        <v>01</v>
      </c>
      <c r="X42" s="12" t="str">
        <f t="shared" si="9"/>
        <v/>
      </c>
    </row>
    <row r="43" spans="1:24">
      <c r="A43" s="13"/>
      <c r="B43" s="35" t="str">
        <f t="shared" si="0"/>
        <v/>
      </c>
      <c r="C43" s="26"/>
      <c r="D43" s="26"/>
      <c r="E43" s="26"/>
      <c r="F43" s="28"/>
      <c r="G43" s="29"/>
      <c r="I43" s="72"/>
      <c r="J43" s="80"/>
      <c r="K43" s="81"/>
      <c r="R43" s="12">
        <f t="shared" si="3"/>
        <v>2</v>
      </c>
      <c r="S43" s="12">
        <f t="shared" si="4"/>
        <v>1</v>
      </c>
      <c r="T43" s="12">
        <f t="shared" si="5"/>
        <v>1</v>
      </c>
      <c r="U43" s="12" t="str">
        <f t="shared" si="6"/>
        <v>02</v>
      </c>
      <c r="V43" s="12" t="str">
        <f t="shared" si="7"/>
        <v>01</v>
      </c>
      <c r="W43" s="12" t="str">
        <f t="shared" si="8"/>
        <v>01</v>
      </c>
      <c r="X43" s="12" t="str">
        <f t="shared" si="9"/>
        <v/>
      </c>
    </row>
    <row r="44" spans="1:24">
      <c r="A44" s="13"/>
      <c r="B44" s="35" t="str">
        <f t="shared" si="0"/>
        <v/>
      </c>
      <c r="C44" s="26"/>
      <c r="D44" s="26"/>
      <c r="E44" s="26"/>
      <c r="F44" s="28"/>
      <c r="G44" s="29"/>
      <c r="I44" s="72"/>
      <c r="J44" s="80"/>
      <c r="K44" s="81"/>
      <c r="R44" s="12">
        <f t="shared" si="3"/>
        <v>2</v>
      </c>
      <c r="S44" s="12">
        <f t="shared" si="4"/>
        <v>1</v>
      </c>
      <c r="T44" s="12">
        <f t="shared" si="5"/>
        <v>1</v>
      </c>
      <c r="U44" s="12" t="str">
        <f t="shared" si="6"/>
        <v>02</v>
      </c>
      <c r="V44" s="12" t="str">
        <f t="shared" si="7"/>
        <v>01</v>
      </c>
      <c r="W44" s="12" t="str">
        <f t="shared" si="8"/>
        <v>01</v>
      </c>
      <c r="X44" s="12" t="str">
        <f t="shared" si="9"/>
        <v/>
      </c>
    </row>
    <row r="45" spans="1:24">
      <c r="A45" s="13"/>
      <c r="B45" s="35" t="str">
        <f t="shared" si="0"/>
        <v/>
      </c>
      <c r="C45" s="26"/>
      <c r="D45" s="26"/>
      <c r="E45" s="26"/>
      <c r="F45" s="28"/>
      <c r="G45" s="29"/>
      <c r="I45" s="72"/>
      <c r="J45" s="80"/>
      <c r="K45" s="81"/>
      <c r="R45" s="12">
        <f t="shared" si="3"/>
        <v>2</v>
      </c>
      <c r="S45" s="12">
        <f t="shared" si="4"/>
        <v>1</v>
      </c>
      <c r="T45" s="12">
        <f t="shared" si="5"/>
        <v>1</v>
      </c>
      <c r="U45" s="12" t="str">
        <f t="shared" si="6"/>
        <v>02</v>
      </c>
      <c r="V45" s="12" t="str">
        <f t="shared" si="7"/>
        <v>01</v>
      </c>
      <c r="W45" s="12" t="str">
        <f t="shared" si="8"/>
        <v>01</v>
      </c>
      <c r="X45" s="12" t="str">
        <f t="shared" si="9"/>
        <v/>
      </c>
    </row>
    <row r="46" spans="1:24">
      <c r="A46" s="13"/>
      <c r="B46" s="35" t="str">
        <f t="shared" si="0"/>
        <v/>
      </c>
      <c r="C46" s="26"/>
      <c r="D46" s="26"/>
      <c r="E46" s="26"/>
      <c r="F46" s="28"/>
      <c r="G46" s="29"/>
      <c r="I46" s="72"/>
      <c r="J46" s="80"/>
      <c r="K46" s="81"/>
      <c r="R46" s="12">
        <f t="shared" si="3"/>
        <v>2</v>
      </c>
      <c r="S46" s="12">
        <f t="shared" si="4"/>
        <v>1</v>
      </c>
      <c r="T46" s="12">
        <f t="shared" si="5"/>
        <v>1</v>
      </c>
      <c r="U46" s="12" t="str">
        <f t="shared" si="6"/>
        <v>02</v>
      </c>
      <c r="V46" s="12" t="str">
        <f t="shared" si="7"/>
        <v>01</v>
      </c>
      <c r="W46" s="12" t="str">
        <f t="shared" si="8"/>
        <v>01</v>
      </c>
      <c r="X46" s="12" t="str">
        <f t="shared" si="9"/>
        <v/>
      </c>
    </row>
    <row r="47" spans="1:24">
      <c r="A47" s="13"/>
      <c r="B47" s="35" t="str">
        <f t="shared" si="0"/>
        <v/>
      </c>
      <c r="C47" s="26"/>
      <c r="D47" s="26"/>
      <c r="E47" s="26"/>
      <c r="F47" s="28"/>
      <c r="G47" s="29"/>
      <c r="I47" s="72"/>
      <c r="J47" s="80"/>
      <c r="K47" s="81"/>
      <c r="R47" s="12">
        <f t="shared" si="3"/>
        <v>2</v>
      </c>
      <c r="S47" s="12">
        <f t="shared" si="4"/>
        <v>1</v>
      </c>
      <c r="T47" s="12">
        <f t="shared" si="5"/>
        <v>1</v>
      </c>
      <c r="U47" s="12" t="str">
        <f t="shared" si="6"/>
        <v>02</v>
      </c>
      <c r="V47" s="12" t="str">
        <f t="shared" si="7"/>
        <v>01</v>
      </c>
      <c r="W47" s="12" t="str">
        <f t="shared" si="8"/>
        <v>01</v>
      </c>
      <c r="X47" s="12" t="str">
        <f t="shared" si="9"/>
        <v/>
      </c>
    </row>
    <row r="48" spans="1:24">
      <c r="A48" s="13"/>
      <c r="B48" s="35" t="str">
        <f t="shared" si="0"/>
        <v/>
      </c>
      <c r="C48" s="26"/>
      <c r="D48" s="26"/>
      <c r="E48" s="26"/>
      <c r="F48" s="28"/>
      <c r="G48" s="29"/>
      <c r="I48" s="72"/>
      <c r="J48" s="80"/>
      <c r="K48" s="81"/>
      <c r="R48" s="12">
        <f t="shared" si="3"/>
        <v>2</v>
      </c>
      <c r="S48" s="12">
        <f t="shared" si="4"/>
        <v>1</v>
      </c>
      <c r="T48" s="12">
        <f t="shared" si="5"/>
        <v>1</v>
      </c>
      <c r="U48" s="12" t="str">
        <f t="shared" si="6"/>
        <v>02</v>
      </c>
      <c r="V48" s="12" t="str">
        <f t="shared" si="7"/>
        <v>01</v>
      </c>
      <c r="W48" s="12" t="str">
        <f t="shared" si="8"/>
        <v>01</v>
      </c>
      <c r="X48" s="12" t="str">
        <f t="shared" si="9"/>
        <v/>
      </c>
    </row>
    <row r="49" spans="1:24">
      <c r="A49" s="13"/>
      <c r="B49" s="35" t="str">
        <f t="shared" si="0"/>
        <v/>
      </c>
      <c r="C49" s="26"/>
      <c r="D49" s="26"/>
      <c r="E49" s="26"/>
      <c r="F49" s="28"/>
      <c r="G49" s="29"/>
      <c r="I49" s="72"/>
      <c r="J49" s="80"/>
      <c r="K49" s="81"/>
      <c r="R49" s="12">
        <f t="shared" si="3"/>
        <v>2</v>
      </c>
      <c r="S49" s="12">
        <f t="shared" si="4"/>
        <v>1</v>
      </c>
      <c r="T49" s="12">
        <f t="shared" si="5"/>
        <v>1</v>
      </c>
      <c r="U49" s="12" t="str">
        <f t="shared" si="6"/>
        <v>02</v>
      </c>
      <c r="V49" s="12" t="str">
        <f t="shared" si="7"/>
        <v>01</v>
      </c>
      <c r="W49" s="12" t="str">
        <f t="shared" si="8"/>
        <v>01</v>
      </c>
      <c r="X49" s="12" t="str">
        <f t="shared" si="9"/>
        <v/>
      </c>
    </row>
    <row r="50" spans="1:24">
      <c r="A50" s="13"/>
      <c r="B50" s="35" t="str">
        <f t="shared" si="0"/>
        <v/>
      </c>
      <c r="C50" s="26"/>
      <c r="D50" s="26"/>
      <c r="E50" s="26"/>
      <c r="F50" s="28"/>
      <c r="G50" s="29"/>
      <c r="I50" s="72"/>
      <c r="J50" s="80"/>
      <c r="K50" s="81"/>
      <c r="R50" s="12">
        <f t="shared" si="3"/>
        <v>2</v>
      </c>
      <c r="S50" s="12">
        <f t="shared" si="4"/>
        <v>1</v>
      </c>
      <c r="T50" s="12">
        <f t="shared" si="5"/>
        <v>1</v>
      </c>
      <c r="U50" s="12" t="str">
        <f t="shared" si="6"/>
        <v>02</v>
      </c>
      <c r="V50" s="12" t="str">
        <f t="shared" si="7"/>
        <v>01</v>
      </c>
      <c r="W50" s="12" t="str">
        <f t="shared" si="8"/>
        <v>01</v>
      </c>
      <c r="X50" s="12" t="str">
        <f t="shared" si="9"/>
        <v/>
      </c>
    </row>
    <row r="51" spans="1:24">
      <c r="B51" s="35" t="str">
        <f t="shared" si="0"/>
        <v/>
      </c>
      <c r="C51" s="26"/>
      <c r="D51" s="26"/>
      <c r="E51" s="26"/>
      <c r="F51" s="28"/>
      <c r="G51" s="29"/>
      <c r="I51" s="72"/>
      <c r="J51" s="80"/>
      <c r="K51" s="81"/>
      <c r="R51" s="12">
        <f t="shared" si="3"/>
        <v>2</v>
      </c>
      <c r="S51" s="12">
        <f t="shared" si="4"/>
        <v>1</v>
      </c>
      <c r="T51" s="12">
        <f t="shared" si="5"/>
        <v>1</v>
      </c>
      <c r="U51" s="12" t="str">
        <f t="shared" ref="U51:W54" si="10">IF(R51&lt;10, CONCATENATE("0", R51), R51)</f>
        <v>02</v>
      </c>
      <c r="V51" s="12" t="str">
        <f t="shared" si="10"/>
        <v>01</v>
      </c>
      <c r="W51" s="12" t="str">
        <f t="shared" si="10"/>
        <v>01</v>
      </c>
      <c r="X51" s="12" t="str">
        <f>IF(COUNTA($C51:$E51)=0, "", CONCATENATE("BS.", U51, IF(LEN($C51)&gt;0,"", CONCATENATE(".", V51, IF(LEN($D51)&gt;0,"",IF(LEN($E51)&gt;0,CONCATENATE(".",W51)))))))</f>
        <v/>
      </c>
    </row>
    <row r="52" spans="1:24">
      <c r="B52" s="35" t="str">
        <f t="shared" si="0"/>
        <v/>
      </c>
      <c r="C52" s="26"/>
      <c r="D52" s="26"/>
      <c r="E52" s="26"/>
      <c r="F52" s="28"/>
      <c r="G52" s="29"/>
      <c r="I52" s="72"/>
      <c r="J52" s="80"/>
      <c r="K52" s="81"/>
      <c r="R52" s="12">
        <f t="shared" si="3"/>
        <v>2</v>
      </c>
      <c r="S52" s="12">
        <f t="shared" si="4"/>
        <v>1</v>
      </c>
      <c r="T52" s="12">
        <f t="shared" si="5"/>
        <v>1</v>
      </c>
      <c r="U52" s="12" t="str">
        <f t="shared" si="10"/>
        <v>02</v>
      </c>
      <c r="V52" s="12" t="str">
        <f t="shared" si="10"/>
        <v>01</v>
      </c>
      <c r="W52" s="12" t="str">
        <f t="shared" si="10"/>
        <v>01</v>
      </c>
      <c r="X52" s="12" t="str">
        <f>IF(COUNTA($C52:$E52)=0, "", CONCATENATE("BS.", U52, IF(LEN($C52)&gt;0,"", CONCATENATE(".", V52, IF(LEN($D52)&gt;0,"",IF(LEN($E52)&gt;0,CONCATENATE(".",W52)))))))</f>
        <v/>
      </c>
    </row>
    <row r="53" spans="1:24">
      <c r="B53" s="35" t="str">
        <f t="shared" si="0"/>
        <v/>
      </c>
      <c r="C53" s="26"/>
      <c r="D53" s="26"/>
      <c r="E53" s="26"/>
      <c r="F53" s="28"/>
      <c r="G53" s="29"/>
      <c r="I53" s="72"/>
      <c r="J53" s="80"/>
      <c r="K53" s="81"/>
      <c r="R53" s="12">
        <f t="shared" si="3"/>
        <v>2</v>
      </c>
      <c r="S53" s="12">
        <f t="shared" si="4"/>
        <v>1</v>
      </c>
      <c r="T53" s="12">
        <f t="shared" si="5"/>
        <v>1</v>
      </c>
      <c r="U53" s="12" t="str">
        <f t="shared" si="10"/>
        <v>02</v>
      </c>
      <c r="V53" s="12" t="str">
        <f t="shared" si="10"/>
        <v>01</v>
      </c>
      <c r="W53" s="12" t="str">
        <f t="shared" si="10"/>
        <v>01</v>
      </c>
      <c r="X53" s="12" t="str">
        <f>IF(COUNTA($C53:$E53)=0, "", CONCATENATE("BS.", U53, IF(LEN($C53)&gt;0,"", CONCATENATE(".", V53, IF(LEN($D53)&gt;0,"",IF(LEN($E53)&gt;0,CONCATENATE(".",W53)))))))</f>
        <v/>
      </c>
    </row>
    <row r="54" spans="1:24" ht="15.75" thickBot="1">
      <c r="B54" s="36" t="str">
        <f t="shared" si="0"/>
        <v/>
      </c>
      <c r="C54" s="27"/>
      <c r="D54" s="27"/>
      <c r="E54" s="27"/>
      <c r="F54" s="30"/>
      <c r="G54" s="31"/>
      <c r="I54" s="73"/>
      <c r="J54" s="82"/>
      <c r="K54" s="83"/>
      <c r="R54" s="12">
        <f t="shared" si="3"/>
        <v>2</v>
      </c>
      <c r="S54" s="12">
        <f t="shared" si="4"/>
        <v>1</v>
      </c>
      <c r="T54" s="12">
        <f t="shared" si="5"/>
        <v>1</v>
      </c>
      <c r="U54" s="12" t="str">
        <f t="shared" si="10"/>
        <v>02</v>
      </c>
      <c r="V54" s="12" t="str">
        <f t="shared" si="10"/>
        <v>01</v>
      </c>
      <c r="W54" s="12" t="str">
        <f t="shared" si="10"/>
        <v>01</v>
      </c>
      <c r="X54" s="12" t="str">
        <f>IF(COUNTA($C54:$E54)=0, "", CONCATENATE("BS.", U54, IF(LEN($C54)&gt;0,"", CONCATENATE(".", V54, IF(LEN($D54)&gt;0,"",IF(LEN($E54)&gt;0,CONCATENATE(".",W54)))))))</f>
        <v/>
      </c>
    </row>
    <row r="55" spans="1:24">
      <c r="B55">
        <f t="shared" si="0"/>
        <v>0</v>
      </c>
    </row>
    <row r="56" spans="1:24">
      <c r="B56">
        <f t="shared" si="0"/>
        <v>0</v>
      </c>
    </row>
    <row r="57" spans="1:24">
      <c r="B57">
        <f t="shared" si="0"/>
        <v>0</v>
      </c>
    </row>
    <row r="58" spans="1:24">
      <c r="B58">
        <f t="shared" si="0"/>
        <v>0</v>
      </c>
    </row>
    <row r="59" spans="1:24">
      <c r="B59">
        <f t="shared" si="0"/>
        <v>0</v>
      </c>
    </row>
    <row r="60" spans="1:24">
      <c r="B60">
        <f t="shared" si="0"/>
        <v>0</v>
      </c>
    </row>
    <row r="61" spans="1:24">
      <c r="B61">
        <f t="shared" si="0"/>
        <v>0</v>
      </c>
    </row>
    <row r="62" spans="1:24">
      <c r="B62">
        <f t="shared" si="0"/>
        <v>0</v>
      </c>
    </row>
    <row r="63" spans="1:24">
      <c r="B63">
        <f t="shared" si="0"/>
        <v>0</v>
      </c>
    </row>
    <row r="64" spans="1:24">
      <c r="B64">
        <f t="shared" si="0"/>
        <v>0</v>
      </c>
    </row>
    <row r="65" spans="2:2">
      <c r="B65">
        <f t="shared" si="0"/>
        <v>0</v>
      </c>
    </row>
    <row r="66" spans="2:2">
      <c r="B66">
        <f t="shared" si="0"/>
        <v>0</v>
      </c>
    </row>
    <row r="67" spans="2:2">
      <c r="B67">
        <f t="shared" si="0"/>
        <v>0</v>
      </c>
    </row>
    <row r="68" spans="2:2">
      <c r="B68">
        <f t="shared" si="0"/>
        <v>0</v>
      </c>
    </row>
    <row r="69" spans="2:2">
      <c r="B69">
        <f t="shared" si="0"/>
        <v>0</v>
      </c>
    </row>
    <row r="70" spans="2:2">
      <c r="B70">
        <f t="shared" si="0"/>
        <v>0</v>
      </c>
    </row>
    <row r="71" spans="2:2">
      <c r="B71">
        <f t="shared" si="0"/>
        <v>0</v>
      </c>
    </row>
    <row r="72" spans="2:2">
      <c r="B72">
        <f t="shared" si="0"/>
        <v>0</v>
      </c>
    </row>
    <row r="73" spans="2:2">
      <c r="B73">
        <f t="shared" si="0"/>
        <v>0</v>
      </c>
    </row>
    <row r="74" spans="2:2">
      <c r="B74">
        <f t="shared" si="0"/>
        <v>0</v>
      </c>
    </row>
    <row r="75" spans="2:2">
      <c r="B75">
        <f t="shared" si="0"/>
        <v>0</v>
      </c>
    </row>
    <row r="76" spans="2:2">
      <c r="B76">
        <f t="shared" si="0"/>
        <v>0</v>
      </c>
    </row>
    <row r="77" spans="2:2">
      <c r="B77">
        <f t="shared" si="0"/>
        <v>0</v>
      </c>
    </row>
    <row r="78" spans="2:2">
      <c r="B78">
        <f t="shared" si="0"/>
        <v>0</v>
      </c>
    </row>
    <row r="79" spans="2:2">
      <c r="B79">
        <f t="shared" si="0"/>
        <v>0</v>
      </c>
    </row>
    <row r="80" spans="2:2">
      <c r="B80">
        <f t="shared" si="0"/>
        <v>0</v>
      </c>
    </row>
    <row r="81" spans="2:2">
      <c r="B81">
        <f t="shared" si="0"/>
        <v>0</v>
      </c>
    </row>
    <row r="82" spans="2:2">
      <c r="B82">
        <f t="shared" si="0"/>
        <v>0</v>
      </c>
    </row>
    <row r="83" spans="2:2">
      <c r="B83">
        <f t="shared" si="0"/>
        <v>0</v>
      </c>
    </row>
    <row r="84" spans="2:2">
      <c r="B84">
        <f t="shared" si="0"/>
        <v>0</v>
      </c>
    </row>
    <row r="85" spans="2:2">
      <c r="B85">
        <f t="shared" si="0"/>
        <v>0</v>
      </c>
    </row>
    <row r="86" spans="2:2">
      <c r="B86">
        <f t="shared" si="0"/>
        <v>0</v>
      </c>
    </row>
    <row r="87" spans="2:2">
      <c r="B87">
        <f t="shared" si="0"/>
        <v>0</v>
      </c>
    </row>
    <row r="88" spans="2:2">
      <c r="B88">
        <f t="shared" si="0"/>
        <v>0</v>
      </c>
    </row>
    <row r="89" spans="2:2">
      <c r="B89">
        <f t="shared" ref="B89:B152" si="11">X89</f>
        <v>0</v>
      </c>
    </row>
    <row r="90" spans="2:2">
      <c r="B90">
        <f t="shared" si="11"/>
        <v>0</v>
      </c>
    </row>
    <row r="91" spans="2:2">
      <c r="B91">
        <f t="shared" si="11"/>
        <v>0</v>
      </c>
    </row>
    <row r="92" spans="2:2">
      <c r="B92">
        <f t="shared" si="11"/>
        <v>0</v>
      </c>
    </row>
    <row r="93" spans="2:2">
      <c r="B93">
        <f t="shared" si="11"/>
        <v>0</v>
      </c>
    </row>
    <row r="94" spans="2:2">
      <c r="B94">
        <f t="shared" si="11"/>
        <v>0</v>
      </c>
    </row>
    <row r="95" spans="2:2">
      <c r="B95">
        <f t="shared" si="11"/>
        <v>0</v>
      </c>
    </row>
    <row r="96" spans="2:2">
      <c r="B96">
        <f t="shared" si="11"/>
        <v>0</v>
      </c>
    </row>
    <row r="97" spans="2:2">
      <c r="B97">
        <f t="shared" si="11"/>
        <v>0</v>
      </c>
    </row>
    <row r="98" spans="2:2">
      <c r="B98">
        <f t="shared" si="11"/>
        <v>0</v>
      </c>
    </row>
    <row r="99" spans="2:2">
      <c r="B99">
        <f t="shared" si="11"/>
        <v>0</v>
      </c>
    </row>
    <row r="100" spans="2:2">
      <c r="B100">
        <f t="shared" si="11"/>
        <v>0</v>
      </c>
    </row>
    <row r="101" spans="2:2">
      <c r="B101">
        <f t="shared" si="11"/>
        <v>0</v>
      </c>
    </row>
    <row r="102" spans="2:2">
      <c r="B102">
        <f t="shared" si="11"/>
        <v>0</v>
      </c>
    </row>
    <row r="103" spans="2:2">
      <c r="B103">
        <f t="shared" si="11"/>
        <v>0</v>
      </c>
    </row>
    <row r="104" spans="2:2">
      <c r="B104">
        <f t="shared" si="11"/>
        <v>0</v>
      </c>
    </row>
    <row r="105" spans="2:2">
      <c r="B105">
        <f t="shared" si="11"/>
        <v>0</v>
      </c>
    </row>
    <row r="106" spans="2:2">
      <c r="B106">
        <f t="shared" si="11"/>
        <v>0</v>
      </c>
    </row>
    <row r="107" spans="2:2">
      <c r="B107">
        <f t="shared" si="11"/>
        <v>0</v>
      </c>
    </row>
    <row r="108" spans="2:2">
      <c r="B108">
        <f t="shared" si="11"/>
        <v>0</v>
      </c>
    </row>
    <row r="109" spans="2:2">
      <c r="B109">
        <f t="shared" si="11"/>
        <v>0</v>
      </c>
    </row>
    <row r="110" spans="2:2">
      <c r="B110">
        <f t="shared" si="11"/>
        <v>0</v>
      </c>
    </row>
    <row r="111" spans="2:2">
      <c r="B111">
        <f t="shared" si="11"/>
        <v>0</v>
      </c>
    </row>
    <row r="112" spans="2:2">
      <c r="B112">
        <f t="shared" si="11"/>
        <v>0</v>
      </c>
    </row>
    <row r="113" spans="2:2">
      <c r="B113">
        <f t="shared" si="11"/>
        <v>0</v>
      </c>
    </row>
    <row r="114" spans="2:2">
      <c r="B114">
        <f t="shared" si="11"/>
        <v>0</v>
      </c>
    </row>
    <row r="115" spans="2:2">
      <c r="B115">
        <f t="shared" si="11"/>
        <v>0</v>
      </c>
    </row>
    <row r="116" spans="2:2">
      <c r="B116">
        <f t="shared" si="11"/>
        <v>0</v>
      </c>
    </row>
    <row r="117" spans="2:2">
      <c r="B117">
        <f t="shared" si="11"/>
        <v>0</v>
      </c>
    </row>
    <row r="118" spans="2:2">
      <c r="B118">
        <f t="shared" si="11"/>
        <v>0</v>
      </c>
    </row>
    <row r="119" spans="2:2">
      <c r="B119">
        <f t="shared" si="11"/>
        <v>0</v>
      </c>
    </row>
    <row r="120" spans="2:2">
      <c r="B120">
        <f t="shared" si="11"/>
        <v>0</v>
      </c>
    </row>
    <row r="121" spans="2:2">
      <c r="B121">
        <f t="shared" si="11"/>
        <v>0</v>
      </c>
    </row>
    <row r="122" spans="2:2">
      <c r="B122">
        <f t="shared" si="11"/>
        <v>0</v>
      </c>
    </row>
    <row r="123" spans="2:2">
      <c r="B123">
        <f t="shared" si="11"/>
        <v>0</v>
      </c>
    </row>
    <row r="124" spans="2:2">
      <c r="B124">
        <f t="shared" si="11"/>
        <v>0</v>
      </c>
    </row>
    <row r="125" spans="2:2">
      <c r="B125">
        <f t="shared" si="11"/>
        <v>0</v>
      </c>
    </row>
    <row r="126" spans="2:2">
      <c r="B126">
        <f t="shared" si="11"/>
        <v>0</v>
      </c>
    </row>
    <row r="127" spans="2:2">
      <c r="B127">
        <f t="shared" si="11"/>
        <v>0</v>
      </c>
    </row>
    <row r="128" spans="2:2">
      <c r="B128">
        <f t="shared" si="11"/>
        <v>0</v>
      </c>
    </row>
    <row r="129" spans="2:2">
      <c r="B129">
        <f t="shared" si="11"/>
        <v>0</v>
      </c>
    </row>
    <row r="130" spans="2:2">
      <c r="B130">
        <f t="shared" si="11"/>
        <v>0</v>
      </c>
    </row>
    <row r="131" spans="2:2">
      <c r="B131">
        <f t="shared" si="11"/>
        <v>0</v>
      </c>
    </row>
    <row r="132" spans="2:2">
      <c r="B132">
        <f t="shared" si="11"/>
        <v>0</v>
      </c>
    </row>
    <row r="133" spans="2:2">
      <c r="B133">
        <f t="shared" si="11"/>
        <v>0</v>
      </c>
    </row>
    <row r="134" spans="2:2">
      <c r="B134">
        <f t="shared" si="11"/>
        <v>0</v>
      </c>
    </row>
    <row r="135" spans="2:2">
      <c r="B135">
        <f t="shared" si="11"/>
        <v>0</v>
      </c>
    </row>
    <row r="136" spans="2:2">
      <c r="B136">
        <f t="shared" si="11"/>
        <v>0</v>
      </c>
    </row>
    <row r="137" spans="2:2">
      <c r="B137">
        <f t="shared" si="11"/>
        <v>0</v>
      </c>
    </row>
    <row r="138" spans="2:2">
      <c r="B138">
        <f t="shared" si="11"/>
        <v>0</v>
      </c>
    </row>
    <row r="139" spans="2:2">
      <c r="B139">
        <f t="shared" si="11"/>
        <v>0</v>
      </c>
    </row>
    <row r="140" spans="2:2">
      <c r="B140">
        <f t="shared" si="11"/>
        <v>0</v>
      </c>
    </row>
    <row r="141" spans="2:2">
      <c r="B141">
        <f t="shared" si="11"/>
        <v>0</v>
      </c>
    </row>
    <row r="142" spans="2:2">
      <c r="B142">
        <f t="shared" si="11"/>
        <v>0</v>
      </c>
    </row>
    <row r="143" spans="2:2">
      <c r="B143">
        <f t="shared" si="11"/>
        <v>0</v>
      </c>
    </row>
    <row r="144" spans="2:2">
      <c r="B144">
        <f t="shared" si="11"/>
        <v>0</v>
      </c>
    </row>
    <row r="145" spans="2:2">
      <c r="B145">
        <f t="shared" si="11"/>
        <v>0</v>
      </c>
    </row>
    <row r="146" spans="2:2">
      <c r="B146">
        <f t="shared" si="11"/>
        <v>0</v>
      </c>
    </row>
    <row r="147" spans="2:2">
      <c r="B147">
        <f t="shared" si="11"/>
        <v>0</v>
      </c>
    </row>
    <row r="148" spans="2:2">
      <c r="B148">
        <f t="shared" si="11"/>
        <v>0</v>
      </c>
    </row>
    <row r="149" spans="2:2">
      <c r="B149">
        <f t="shared" si="11"/>
        <v>0</v>
      </c>
    </row>
    <row r="150" spans="2:2">
      <c r="B150">
        <f t="shared" si="11"/>
        <v>0</v>
      </c>
    </row>
    <row r="151" spans="2:2">
      <c r="B151">
        <f t="shared" si="11"/>
        <v>0</v>
      </c>
    </row>
    <row r="152" spans="2:2">
      <c r="B152">
        <f t="shared" si="11"/>
        <v>0</v>
      </c>
    </row>
    <row r="153" spans="2:2">
      <c r="B153">
        <f t="shared" ref="B153:B204" si="12">X153</f>
        <v>0</v>
      </c>
    </row>
    <row r="154" spans="2:2">
      <c r="B154">
        <f t="shared" si="12"/>
        <v>0</v>
      </c>
    </row>
    <row r="155" spans="2:2">
      <c r="B155">
        <f t="shared" si="12"/>
        <v>0</v>
      </c>
    </row>
    <row r="156" spans="2:2">
      <c r="B156">
        <f t="shared" si="12"/>
        <v>0</v>
      </c>
    </row>
    <row r="157" spans="2:2">
      <c r="B157">
        <f t="shared" si="12"/>
        <v>0</v>
      </c>
    </row>
    <row r="158" spans="2:2">
      <c r="B158">
        <f t="shared" si="12"/>
        <v>0</v>
      </c>
    </row>
    <row r="159" spans="2:2">
      <c r="B159">
        <f t="shared" si="12"/>
        <v>0</v>
      </c>
    </row>
    <row r="160" spans="2:2">
      <c r="B160">
        <f t="shared" si="12"/>
        <v>0</v>
      </c>
    </row>
    <row r="161" spans="2:2">
      <c r="B161">
        <f t="shared" si="12"/>
        <v>0</v>
      </c>
    </row>
    <row r="162" spans="2:2">
      <c r="B162">
        <f t="shared" si="12"/>
        <v>0</v>
      </c>
    </row>
    <row r="163" spans="2:2">
      <c r="B163">
        <f t="shared" si="12"/>
        <v>0</v>
      </c>
    </row>
    <row r="164" spans="2:2">
      <c r="B164">
        <f t="shared" si="12"/>
        <v>0</v>
      </c>
    </row>
    <row r="165" spans="2:2">
      <c r="B165">
        <f t="shared" si="12"/>
        <v>0</v>
      </c>
    </row>
    <row r="166" spans="2:2">
      <c r="B166">
        <f t="shared" si="12"/>
        <v>0</v>
      </c>
    </row>
    <row r="167" spans="2:2">
      <c r="B167">
        <f t="shared" si="12"/>
        <v>0</v>
      </c>
    </row>
    <row r="168" spans="2:2">
      <c r="B168">
        <f t="shared" si="12"/>
        <v>0</v>
      </c>
    </row>
    <row r="169" spans="2:2">
      <c r="B169">
        <f t="shared" si="12"/>
        <v>0</v>
      </c>
    </row>
    <row r="170" spans="2:2">
      <c r="B170">
        <f t="shared" si="12"/>
        <v>0</v>
      </c>
    </row>
    <row r="171" spans="2:2">
      <c r="B171">
        <f t="shared" si="12"/>
        <v>0</v>
      </c>
    </row>
    <row r="172" spans="2:2">
      <c r="B172">
        <f t="shared" si="12"/>
        <v>0</v>
      </c>
    </row>
    <row r="173" spans="2:2">
      <c r="B173">
        <f t="shared" si="12"/>
        <v>0</v>
      </c>
    </row>
    <row r="174" spans="2:2">
      <c r="B174">
        <f t="shared" si="12"/>
        <v>0</v>
      </c>
    </row>
    <row r="175" spans="2:2">
      <c r="B175">
        <f t="shared" si="12"/>
        <v>0</v>
      </c>
    </row>
    <row r="176" spans="2:2">
      <c r="B176">
        <f t="shared" si="12"/>
        <v>0</v>
      </c>
    </row>
    <row r="177" spans="2:2">
      <c r="B177">
        <f t="shared" si="12"/>
        <v>0</v>
      </c>
    </row>
    <row r="178" spans="2:2">
      <c r="B178">
        <f t="shared" si="12"/>
        <v>0</v>
      </c>
    </row>
    <row r="179" spans="2:2">
      <c r="B179">
        <f t="shared" si="12"/>
        <v>0</v>
      </c>
    </row>
    <row r="180" spans="2:2">
      <c r="B180">
        <f t="shared" si="12"/>
        <v>0</v>
      </c>
    </row>
    <row r="181" spans="2:2">
      <c r="B181">
        <f t="shared" si="12"/>
        <v>0</v>
      </c>
    </row>
    <row r="182" spans="2:2">
      <c r="B182">
        <f t="shared" si="12"/>
        <v>0</v>
      </c>
    </row>
    <row r="183" spans="2:2">
      <c r="B183">
        <f t="shared" si="12"/>
        <v>0</v>
      </c>
    </row>
    <row r="184" spans="2:2">
      <c r="B184">
        <f t="shared" si="12"/>
        <v>0</v>
      </c>
    </row>
    <row r="185" spans="2:2">
      <c r="B185">
        <f t="shared" si="12"/>
        <v>0</v>
      </c>
    </row>
    <row r="186" spans="2:2">
      <c r="B186">
        <f t="shared" si="12"/>
        <v>0</v>
      </c>
    </row>
    <row r="187" spans="2:2">
      <c r="B187">
        <f t="shared" si="12"/>
        <v>0</v>
      </c>
    </row>
    <row r="188" spans="2:2">
      <c r="B188">
        <f t="shared" si="12"/>
        <v>0</v>
      </c>
    </row>
    <row r="189" spans="2:2">
      <c r="B189">
        <f t="shared" si="12"/>
        <v>0</v>
      </c>
    </row>
    <row r="190" spans="2:2">
      <c r="B190">
        <f t="shared" si="12"/>
        <v>0</v>
      </c>
    </row>
    <row r="191" spans="2:2">
      <c r="B191">
        <f t="shared" si="12"/>
        <v>0</v>
      </c>
    </row>
    <row r="192" spans="2:2">
      <c r="B192">
        <f t="shared" si="12"/>
        <v>0</v>
      </c>
    </row>
    <row r="193" spans="2:2">
      <c r="B193">
        <f t="shared" si="12"/>
        <v>0</v>
      </c>
    </row>
    <row r="194" spans="2:2">
      <c r="B194">
        <f t="shared" si="12"/>
        <v>0</v>
      </c>
    </row>
    <row r="195" spans="2:2">
      <c r="B195">
        <f t="shared" si="12"/>
        <v>0</v>
      </c>
    </row>
    <row r="196" spans="2:2">
      <c r="B196">
        <f t="shared" si="12"/>
        <v>0</v>
      </c>
    </row>
    <row r="197" spans="2:2">
      <c r="B197">
        <f t="shared" si="12"/>
        <v>0</v>
      </c>
    </row>
    <row r="198" spans="2:2">
      <c r="B198">
        <f t="shared" si="12"/>
        <v>0</v>
      </c>
    </row>
    <row r="199" spans="2:2">
      <c r="B199">
        <f t="shared" si="12"/>
        <v>0</v>
      </c>
    </row>
    <row r="200" spans="2:2">
      <c r="B200">
        <f t="shared" si="12"/>
        <v>0</v>
      </c>
    </row>
    <row r="201" spans="2:2">
      <c r="B201">
        <f t="shared" si="12"/>
        <v>0</v>
      </c>
    </row>
    <row r="202" spans="2:2">
      <c r="B202">
        <f t="shared" si="12"/>
        <v>0</v>
      </c>
    </row>
    <row r="203" spans="2:2">
      <c r="B203">
        <f t="shared" si="12"/>
        <v>0</v>
      </c>
    </row>
    <row r="204" spans="2:2">
      <c r="B204">
        <f t="shared" si="12"/>
        <v>0</v>
      </c>
    </row>
  </sheetData>
  <mergeCells count="4">
    <mergeCell ref="B2:F2"/>
    <mergeCell ref="B3:G3"/>
    <mergeCell ref="I2:K2"/>
    <mergeCell ref="J3:K3"/>
  </mergeCells>
  <conditionalFormatting sqref="B5:G54">
    <cfRule type="expression" dxfId="174" priority="3" stopIfTrue="1">
      <formula>LEN($C5)&gt;0</formula>
    </cfRule>
    <cfRule type="expression" dxfId="173" priority="4" stopIfTrue="1">
      <formula>LEN($D5)&gt;0</formula>
    </cfRule>
  </conditionalFormatting>
  <conditionalFormatting sqref="J5:J54">
    <cfRule type="cellIs" dxfId="172" priority="2" stopIfTrue="1" operator="equal">
      <formula>"P"</formula>
    </cfRule>
  </conditionalFormatting>
  <conditionalFormatting sqref="K5:K54">
    <cfRule type="cellIs" dxfId="171" priority="1" stopIfTrue="1" operator="equal">
      <formula>"P"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X204"/>
  <sheetViews>
    <sheetView showGridLines="0" zoomScale="75" zoomScaleNormal="75" workbookViewId="0">
      <pane ySplit="4" topLeftCell="A5" activePane="bottomLeft" state="frozen"/>
      <selection pane="bottomLeft" activeCell="A5" sqref="A5"/>
    </sheetView>
  </sheetViews>
  <sheetFormatPr baseColWidth="10" defaultColWidth="9.140625" defaultRowHeight="15"/>
  <cols>
    <col min="1" max="1" width="1.7109375" customWidth="1"/>
    <col min="2" max="2" width="15.7109375" customWidth="1"/>
    <col min="3" max="5" width="3.7109375" customWidth="1"/>
    <col min="6" max="6" width="50.7109375" customWidth="1"/>
    <col min="7" max="7" width="100.7109375" customWidth="1"/>
    <col min="8" max="8" width="1.7109375" customWidth="1"/>
    <col min="9" max="11" width="3.7109375" customWidth="1"/>
    <col min="18" max="24" width="3.7109375" customWidth="1"/>
  </cols>
  <sheetData>
    <row r="1" spans="1:24" ht="15.75" thickBo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24" ht="28.5" customHeight="1" thickBot="1">
      <c r="A2" s="13"/>
      <c r="B2" s="110" t="str">
        <f>INDEX!B13</f>
        <v>Logical Business Component</v>
      </c>
      <c r="C2" s="111"/>
      <c r="D2" s="111"/>
      <c r="E2" s="111"/>
      <c r="F2" s="112"/>
      <c r="G2" s="41" t="str">
        <f>INDEX!B14</f>
        <v>A Logical Business Component groups a set of Business Services from three complementing perspectives: procress, organisation, and governance.</v>
      </c>
      <c r="I2" s="118" t="s">
        <v>23</v>
      </c>
      <c r="J2" s="119"/>
      <c r="K2" s="120"/>
    </row>
    <row r="3" spans="1:24" ht="15.75" thickBot="1">
      <c r="A3" s="13"/>
      <c r="B3" s="113" t="s">
        <v>0</v>
      </c>
      <c r="C3" s="114"/>
      <c r="D3" s="114"/>
      <c r="E3" s="114"/>
      <c r="F3" s="114"/>
      <c r="G3" s="115"/>
      <c r="I3" s="74"/>
      <c r="J3" s="116" t="s">
        <v>22</v>
      </c>
      <c r="K3" s="117"/>
    </row>
    <row r="4" spans="1:24" ht="68.25" customHeight="1" thickBot="1">
      <c r="A4" s="13"/>
      <c r="B4" s="1" t="s">
        <v>1</v>
      </c>
      <c r="C4" s="10" t="s">
        <v>2</v>
      </c>
      <c r="D4" s="10" t="s">
        <v>3</v>
      </c>
      <c r="E4" s="10" t="s">
        <v>17</v>
      </c>
      <c r="F4" s="2" t="s">
        <v>4</v>
      </c>
      <c r="G4" s="11" t="s">
        <v>0</v>
      </c>
      <c r="I4" s="75" t="s">
        <v>19</v>
      </c>
      <c r="J4" s="76" t="s">
        <v>20</v>
      </c>
      <c r="K4" s="77" t="s">
        <v>21</v>
      </c>
      <c r="R4" s="12">
        <v>0</v>
      </c>
      <c r="S4" s="12">
        <v>0</v>
      </c>
      <c r="T4" s="12">
        <v>0</v>
      </c>
      <c r="U4" s="12"/>
      <c r="V4" s="12"/>
      <c r="W4" s="12"/>
      <c r="X4" s="12"/>
    </row>
    <row r="5" spans="1:24">
      <c r="A5" s="13"/>
      <c r="B5" s="35" t="str">
        <f t="shared" ref="B5:B88" si="0">X5</f>
        <v>LBC.01</v>
      </c>
      <c r="C5" s="26" t="s">
        <v>7</v>
      </c>
      <c r="D5" s="26"/>
      <c r="E5" s="26"/>
      <c r="F5" s="28" t="str">
        <f t="shared" ref="F5:F10" si="1">CONCATENATE("Title -", B5)</f>
        <v>Title -LBC.01</v>
      </c>
      <c r="G5" s="29" t="str">
        <f t="shared" ref="G5:G10" si="2">CONCATENATE("Description - ", B5)</f>
        <v>Description - LBC.01</v>
      </c>
      <c r="I5" s="71"/>
      <c r="J5" s="78" t="s">
        <v>7</v>
      </c>
      <c r="K5" s="79"/>
      <c r="R5" s="12">
        <f xml:space="preserve"> IF(LEN($C5)&gt;0,R4+1,R4)</f>
        <v>1</v>
      </c>
      <c r="S5" s="12">
        <f>IF(LEN($C5)&gt;0, 0, IF(LEN($D5)&gt;0,S4+ 1,S4))</f>
        <v>0</v>
      </c>
      <c r="T5" s="12">
        <f>IF(COUNTA($C5:$D5)&gt;0, 0, IF(LEN($E5)&gt;0,T4+1,T4))</f>
        <v>0</v>
      </c>
      <c r="U5" s="12" t="str">
        <f>IF(R5&lt;10, CONCATENATE("0", R5), R5)</f>
        <v>01</v>
      </c>
      <c r="V5" s="12" t="str">
        <f>IF(S5&lt;10, CONCATENATE("0", S5), S5)</f>
        <v>00</v>
      </c>
      <c r="W5" s="12" t="str">
        <f>IF(T5&lt;10, CONCATENATE("0", T5), T5)</f>
        <v>00</v>
      </c>
      <c r="X5" s="12" t="str">
        <f>IF(COUNTA($C5:$E5)=0, "", CONCATENATE("LBC.", U5, IF(LEN($C5)&gt;0,"", CONCATENATE(".", V5, IF(LEN($D5)&gt;0,"",IF(LEN($E5)&gt;0,CONCATENATE(".",W5)))))))</f>
        <v>LBC.01</v>
      </c>
    </row>
    <row r="6" spans="1:24">
      <c r="A6" s="13"/>
      <c r="B6" s="35" t="str">
        <f t="shared" si="0"/>
        <v>LBC.01.01</v>
      </c>
      <c r="C6" s="26"/>
      <c r="D6" s="26" t="s">
        <v>7</v>
      </c>
      <c r="E6" s="26" t="s">
        <v>7</v>
      </c>
      <c r="F6" s="28" t="str">
        <f t="shared" si="1"/>
        <v>Title -LBC.01.01</v>
      </c>
      <c r="G6" s="29" t="str">
        <f t="shared" si="2"/>
        <v>Description - LBC.01.01</v>
      </c>
      <c r="I6" s="72"/>
      <c r="J6" s="80" t="s">
        <v>7</v>
      </c>
      <c r="K6" s="81"/>
      <c r="R6" s="12">
        <f t="shared" ref="R6:R54" si="3" xml:space="preserve"> IF(LEN($C6)&gt;0,R5+1,R5)</f>
        <v>1</v>
      </c>
      <c r="S6" s="12">
        <f t="shared" ref="S6:S54" si="4">IF(LEN($C6)&gt;0, 0, IF(LEN($D6)&gt;0,S5+ 1,S5))</f>
        <v>1</v>
      </c>
      <c r="T6" s="12">
        <f t="shared" ref="T6:T54" si="5">IF(COUNTA($C6:$D6)&gt;0, 0, IF(LEN($E6)&gt;0,T5+1,T5))</f>
        <v>0</v>
      </c>
      <c r="U6" s="12" t="str">
        <f t="shared" ref="U6:W50" si="6">IF(R6&lt;10, CONCATENATE("0", R6), R6)</f>
        <v>01</v>
      </c>
      <c r="V6" s="12" t="str">
        <f t="shared" si="6"/>
        <v>01</v>
      </c>
      <c r="W6" s="12" t="str">
        <f t="shared" si="6"/>
        <v>00</v>
      </c>
      <c r="X6" s="12" t="str">
        <f t="shared" ref="X6:X50" si="7">IF(COUNTA($C6:$E6)=0, "", CONCATENATE("LBC.", U6, IF(LEN($C6)&gt;0,"", CONCATENATE(".", V6, IF(LEN($D6)&gt;0,"",IF(LEN($E6)&gt;0,CONCATENATE(".",W6)))))))</f>
        <v>LBC.01.01</v>
      </c>
    </row>
    <row r="7" spans="1:24">
      <c r="A7" s="13"/>
      <c r="B7" s="35" t="str">
        <f t="shared" si="0"/>
        <v>LBC.01.01.01</v>
      </c>
      <c r="C7" s="26"/>
      <c r="D7" s="26"/>
      <c r="E7" s="26" t="s">
        <v>7</v>
      </c>
      <c r="F7" s="28" t="str">
        <f t="shared" si="1"/>
        <v>Title -LBC.01.01.01</v>
      </c>
      <c r="G7" s="29" t="str">
        <f t="shared" si="2"/>
        <v>Description - LBC.01.01.01</v>
      </c>
      <c r="I7" s="72"/>
      <c r="J7" s="80" t="s">
        <v>7</v>
      </c>
      <c r="K7" s="81"/>
      <c r="R7" s="12">
        <f t="shared" si="3"/>
        <v>1</v>
      </c>
      <c r="S7" s="12">
        <f t="shared" si="4"/>
        <v>1</v>
      </c>
      <c r="T7" s="12">
        <f t="shared" si="5"/>
        <v>1</v>
      </c>
      <c r="U7" s="12" t="str">
        <f t="shared" si="6"/>
        <v>01</v>
      </c>
      <c r="V7" s="12" t="str">
        <f t="shared" si="6"/>
        <v>01</v>
      </c>
      <c r="W7" s="12" t="str">
        <f t="shared" si="6"/>
        <v>01</v>
      </c>
      <c r="X7" s="12" t="str">
        <f t="shared" si="7"/>
        <v>LBC.01.01.01</v>
      </c>
    </row>
    <row r="8" spans="1:24">
      <c r="A8" s="13"/>
      <c r="B8" s="35" t="str">
        <f t="shared" si="0"/>
        <v>LBC.02</v>
      </c>
      <c r="C8" s="26" t="s">
        <v>7</v>
      </c>
      <c r="D8" s="26"/>
      <c r="E8" s="26"/>
      <c r="F8" s="28" t="str">
        <f t="shared" si="1"/>
        <v>Title -LBC.02</v>
      </c>
      <c r="G8" s="29" t="str">
        <f t="shared" si="2"/>
        <v>Description - LBC.02</v>
      </c>
      <c r="I8" s="72"/>
      <c r="J8" s="80" t="s">
        <v>7</v>
      </c>
      <c r="K8" s="81"/>
      <c r="R8" s="12">
        <f t="shared" si="3"/>
        <v>2</v>
      </c>
      <c r="S8" s="12">
        <f t="shared" si="4"/>
        <v>0</v>
      </c>
      <c r="T8" s="12">
        <f t="shared" si="5"/>
        <v>0</v>
      </c>
      <c r="U8" s="12" t="str">
        <f t="shared" si="6"/>
        <v>02</v>
      </c>
      <c r="V8" s="12" t="str">
        <f t="shared" si="6"/>
        <v>00</v>
      </c>
      <c r="W8" s="12" t="str">
        <f t="shared" si="6"/>
        <v>00</v>
      </c>
      <c r="X8" s="12" t="str">
        <f t="shared" si="7"/>
        <v>LBC.02</v>
      </c>
    </row>
    <row r="9" spans="1:24">
      <c r="A9" s="13"/>
      <c r="B9" s="35" t="str">
        <f t="shared" si="0"/>
        <v>LBC.02.01</v>
      </c>
      <c r="C9" s="26"/>
      <c r="D9" s="26" t="s">
        <v>7</v>
      </c>
      <c r="E9" s="26"/>
      <c r="F9" s="28" t="str">
        <f t="shared" si="1"/>
        <v>Title -LBC.02.01</v>
      </c>
      <c r="G9" s="29" t="str">
        <f t="shared" si="2"/>
        <v>Description - LBC.02.01</v>
      </c>
      <c r="I9" s="72"/>
      <c r="J9" s="80" t="s">
        <v>7</v>
      </c>
      <c r="K9" s="81"/>
      <c r="R9" s="12">
        <f t="shared" si="3"/>
        <v>2</v>
      </c>
      <c r="S9" s="12">
        <f t="shared" si="4"/>
        <v>1</v>
      </c>
      <c r="T9" s="12">
        <f t="shared" si="5"/>
        <v>0</v>
      </c>
      <c r="U9" s="12" t="str">
        <f t="shared" si="6"/>
        <v>02</v>
      </c>
      <c r="V9" s="12" t="str">
        <f t="shared" si="6"/>
        <v>01</v>
      </c>
      <c r="W9" s="12" t="str">
        <f t="shared" si="6"/>
        <v>00</v>
      </c>
      <c r="X9" s="12" t="str">
        <f t="shared" si="7"/>
        <v>LBC.02.01</v>
      </c>
    </row>
    <row r="10" spans="1:24">
      <c r="A10" s="13"/>
      <c r="B10" s="35" t="str">
        <f t="shared" si="0"/>
        <v>LBC.02.01.01</v>
      </c>
      <c r="C10" s="26"/>
      <c r="D10" s="26"/>
      <c r="E10" s="26" t="s">
        <v>7</v>
      </c>
      <c r="F10" s="28" t="str">
        <f t="shared" si="1"/>
        <v>Title -LBC.02.01.01</v>
      </c>
      <c r="G10" s="29" t="str">
        <f t="shared" si="2"/>
        <v>Description - LBC.02.01.01</v>
      </c>
      <c r="I10" s="72"/>
      <c r="J10" s="80" t="s">
        <v>7</v>
      </c>
      <c r="K10" s="81"/>
      <c r="R10" s="12">
        <f t="shared" si="3"/>
        <v>2</v>
      </c>
      <c r="S10" s="12">
        <f t="shared" si="4"/>
        <v>1</v>
      </c>
      <c r="T10" s="12">
        <f t="shared" si="5"/>
        <v>1</v>
      </c>
      <c r="U10" s="12" t="str">
        <f t="shared" si="6"/>
        <v>02</v>
      </c>
      <c r="V10" s="12" t="str">
        <f t="shared" si="6"/>
        <v>01</v>
      </c>
      <c r="W10" s="12" t="str">
        <f t="shared" si="6"/>
        <v>01</v>
      </c>
      <c r="X10" s="12" t="str">
        <f t="shared" si="7"/>
        <v>LBC.02.01.01</v>
      </c>
    </row>
    <row r="11" spans="1:24">
      <c r="A11" s="13"/>
      <c r="B11" s="35" t="str">
        <f t="shared" si="0"/>
        <v/>
      </c>
      <c r="C11" s="26"/>
      <c r="D11" s="26"/>
      <c r="E11" s="26"/>
      <c r="F11" s="28"/>
      <c r="G11" s="29"/>
      <c r="I11" s="72"/>
      <c r="J11" s="80"/>
      <c r="K11" s="81"/>
      <c r="R11" s="12">
        <f t="shared" si="3"/>
        <v>2</v>
      </c>
      <c r="S11" s="12">
        <f t="shared" si="4"/>
        <v>1</v>
      </c>
      <c r="T11" s="12">
        <f t="shared" si="5"/>
        <v>1</v>
      </c>
      <c r="U11" s="12" t="str">
        <f t="shared" si="6"/>
        <v>02</v>
      </c>
      <c r="V11" s="12" t="str">
        <f t="shared" si="6"/>
        <v>01</v>
      </c>
      <c r="W11" s="12" t="str">
        <f t="shared" si="6"/>
        <v>01</v>
      </c>
      <c r="X11" s="12" t="str">
        <f t="shared" si="7"/>
        <v/>
      </c>
    </row>
    <row r="12" spans="1:24">
      <c r="A12" s="13"/>
      <c r="B12" s="35" t="str">
        <f t="shared" si="0"/>
        <v/>
      </c>
      <c r="C12" s="26"/>
      <c r="D12" s="26"/>
      <c r="E12" s="26"/>
      <c r="F12" s="28"/>
      <c r="G12" s="29"/>
      <c r="I12" s="72"/>
      <c r="J12" s="80"/>
      <c r="K12" s="81"/>
      <c r="R12" s="12">
        <f t="shared" si="3"/>
        <v>2</v>
      </c>
      <c r="S12" s="12">
        <f t="shared" si="4"/>
        <v>1</v>
      </c>
      <c r="T12" s="12">
        <f t="shared" si="5"/>
        <v>1</v>
      </c>
      <c r="U12" s="12" t="str">
        <f t="shared" si="6"/>
        <v>02</v>
      </c>
      <c r="V12" s="12" t="str">
        <f t="shared" si="6"/>
        <v>01</v>
      </c>
      <c r="W12" s="12" t="str">
        <f t="shared" si="6"/>
        <v>01</v>
      </c>
      <c r="X12" s="12" t="str">
        <f t="shared" si="7"/>
        <v/>
      </c>
    </row>
    <row r="13" spans="1:24">
      <c r="A13" s="13"/>
      <c r="B13" s="35" t="str">
        <f t="shared" si="0"/>
        <v/>
      </c>
      <c r="C13" s="26"/>
      <c r="D13" s="26"/>
      <c r="E13" s="26"/>
      <c r="F13" s="28"/>
      <c r="G13" s="29"/>
      <c r="I13" s="72"/>
      <c r="J13" s="80"/>
      <c r="K13" s="81"/>
      <c r="R13" s="12">
        <f t="shared" si="3"/>
        <v>2</v>
      </c>
      <c r="S13" s="12">
        <f t="shared" si="4"/>
        <v>1</v>
      </c>
      <c r="T13" s="12">
        <f t="shared" si="5"/>
        <v>1</v>
      </c>
      <c r="U13" s="12" t="str">
        <f t="shared" si="6"/>
        <v>02</v>
      </c>
      <c r="V13" s="12" t="str">
        <f t="shared" si="6"/>
        <v>01</v>
      </c>
      <c r="W13" s="12" t="str">
        <f t="shared" si="6"/>
        <v>01</v>
      </c>
      <c r="X13" s="12" t="str">
        <f t="shared" si="7"/>
        <v/>
      </c>
    </row>
    <row r="14" spans="1:24">
      <c r="A14" s="13"/>
      <c r="B14" s="35" t="str">
        <f t="shared" si="0"/>
        <v/>
      </c>
      <c r="C14" s="26"/>
      <c r="D14" s="26"/>
      <c r="E14" s="26"/>
      <c r="F14" s="28"/>
      <c r="G14" s="29"/>
      <c r="I14" s="72"/>
      <c r="J14" s="80"/>
      <c r="K14" s="81"/>
      <c r="R14" s="12">
        <f t="shared" si="3"/>
        <v>2</v>
      </c>
      <c r="S14" s="12">
        <f t="shared" si="4"/>
        <v>1</v>
      </c>
      <c r="T14" s="12">
        <f t="shared" si="5"/>
        <v>1</v>
      </c>
      <c r="U14" s="12" t="str">
        <f t="shared" si="6"/>
        <v>02</v>
      </c>
      <c r="V14" s="12" t="str">
        <f t="shared" si="6"/>
        <v>01</v>
      </c>
      <c r="W14" s="12" t="str">
        <f t="shared" si="6"/>
        <v>01</v>
      </c>
      <c r="X14" s="12" t="str">
        <f t="shared" si="7"/>
        <v/>
      </c>
    </row>
    <row r="15" spans="1:24">
      <c r="A15" s="13"/>
      <c r="B15" s="35" t="str">
        <f t="shared" si="0"/>
        <v/>
      </c>
      <c r="C15" s="26"/>
      <c r="D15" s="26"/>
      <c r="E15" s="26"/>
      <c r="F15" s="28"/>
      <c r="G15" s="29"/>
      <c r="I15" s="72"/>
      <c r="J15" s="80"/>
      <c r="K15" s="81"/>
      <c r="R15" s="12">
        <f t="shared" si="3"/>
        <v>2</v>
      </c>
      <c r="S15" s="12">
        <f t="shared" si="4"/>
        <v>1</v>
      </c>
      <c r="T15" s="12">
        <f t="shared" si="5"/>
        <v>1</v>
      </c>
      <c r="U15" s="12" t="str">
        <f t="shared" si="6"/>
        <v>02</v>
      </c>
      <c r="V15" s="12" t="str">
        <f t="shared" si="6"/>
        <v>01</v>
      </c>
      <c r="W15" s="12" t="str">
        <f t="shared" si="6"/>
        <v>01</v>
      </c>
      <c r="X15" s="12" t="str">
        <f t="shared" si="7"/>
        <v/>
      </c>
    </row>
    <row r="16" spans="1:24">
      <c r="A16" s="13"/>
      <c r="B16" s="35" t="str">
        <f t="shared" si="0"/>
        <v/>
      </c>
      <c r="C16" s="26"/>
      <c r="D16" s="26"/>
      <c r="E16" s="26"/>
      <c r="F16" s="28"/>
      <c r="G16" s="29"/>
      <c r="I16" s="72"/>
      <c r="J16" s="80"/>
      <c r="K16" s="81"/>
      <c r="R16" s="12">
        <f t="shared" si="3"/>
        <v>2</v>
      </c>
      <c r="S16" s="12">
        <f t="shared" si="4"/>
        <v>1</v>
      </c>
      <c r="T16" s="12">
        <f t="shared" si="5"/>
        <v>1</v>
      </c>
      <c r="U16" s="12" t="str">
        <f t="shared" si="6"/>
        <v>02</v>
      </c>
      <c r="V16" s="12" t="str">
        <f t="shared" si="6"/>
        <v>01</v>
      </c>
      <c r="W16" s="12" t="str">
        <f t="shared" si="6"/>
        <v>01</v>
      </c>
      <c r="X16" s="12" t="str">
        <f t="shared" si="7"/>
        <v/>
      </c>
    </row>
    <row r="17" spans="1:24">
      <c r="A17" s="13"/>
      <c r="B17" s="35" t="str">
        <f t="shared" si="0"/>
        <v/>
      </c>
      <c r="C17" s="26"/>
      <c r="D17" s="26"/>
      <c r="E17" s="26"/>
      <c r="F17" s="28"/>
      <c r="G17" s="29"/>
      <c r="I17" s="72"/>
      <c r="J17" s="80"/>
      <c r="K17" s="81"/>
      <c r="R17" s="12">
        <f t="shared" si="3"/>
        <v>2</v>
      </c>
      <c r="S17" s="12">
        <f t="shared" si="4"/>
        <v>1</v>
      </c>
      <c r="T17" s="12">
        <f t="shared" si="5"/>
        <v>1</v>
      </c>
      <c r="U17" s="12" t="str">
        <f t="shared" si="6"/>
        <v>02</v>
      </c>
      <c r="V17" s="12" t="str">
        <f t="shared" si="6"/>
        <v>01</v>
      </c>
      <c r="W17" s="12" t="str">
        <f t="shared" si="6"/>
        <v>01</v>
      </c>
      <c r="X17" s="12" t="str">
        <f t="shared" si="7"/>
        <v/>
      </c>
    </row>
    <row r="18" spans="1:24">
      <c r="A18" s="13"/>
      <c r="B18" s="35" t="str">
        <f t="shared" si="0"/>
        <v/>
      </c>
      <c r="C18" s="26"/>
      <c r="D18" s="26"/>
      <c r="E18" s="26"/>
      <c r="F18" s="28"/>
      <c r="G18" s="29"/>
      <c r="I18" s="72"/>
      <c r="J18" s="80"/>
      <c r="K18" s="81"/>
      <c r="R18" s="12">
        <f t="shared" si="3"/>
        <v>2</v>
      </c>
      <c r="S18" s="12">
        <f t="shared" si="4"/>
        <v>1</v>
      </c>
      <c r="T18" s="12">
        <f t="shared" si="5"/>
        <v>1</v>
      </c>
      <c r="U18" s="12" t="str">
        <f t="shared" si="6"/>
        <v>02</v>
      </c>
      <c r="V18" s="12" t="str">
        <f t="shared" si="6"/>
        <v>01</v>
      </c>
      <c r="W18" s="12" t="str">
        <f t="shared" si="6"/>
        <v>01</v>
      </c>
      <c r="X18" s="12" t="str">
        <f t="shared" si="7"/>
        <v/>
      </c>
    </row>
    <row r="19" spans="1:24">
      <c r="A19" s="13"/>
      <c r="B19" s="35" t="str">
        <f t="shared" si="0"/>
        <v/>
      </c>
      <c r="C19" s="26"/>
      <c r="D19" s="26"/>
      <c r="E19" s="26"/>
      <c r="F19" s="28"/>
      <c r="G19" s="29"/>
      <c r="I19" s="72"/>
      <c r="J19" s="80"/>
      <c r="K19" s="81"/>
      <c r="R19" s="12">
        <f t="shared" si="3"/>
        <v>2</v>
      </c>
      <c r="S19" s="12">
        <f t="shared" si="4"/>
        <v>1</v>
      </c>
      <c r="T19" s="12">
        <f t="shared" si="5"/>
        <v>1</v>
      </c>
      <c r="U19" s="12" t="str">
        <f t="shared" si="6"/>
        <v>02</v>
      </c>
      <c r="V19" s="12" t="str">
        <f t="shared" si="6"/>
        <v>01</v>
      </c>
      <c r="W19" s="12" t="str">
        <f t="shared" si="6"/>
        <v>01</v>
      </c>
      <c r="X19" s="12" t="str">
        <f t="shared" si="7"/>
        <v/>
      </c>
    </row>
    <row r="20" spans="1:24">
      <c r="A20" s="13"/>
      <c r="B20" s="35" t="str">
        <f t="shared" si="0"/>
        <v/>
      </c>
      <c r="C20" s="26"/>
      <c r="D20" s="26"/>
      <c r="E20" s="26"/>
      <c r="F20" s="28"/>
      <c r="G20" s="29"/>
      <c r="I20" s="72"/>
      <c r="J20" s="80"/>
      <c r="K20" s="81"/>
      <c r="R20" s="12">
        <f t="shared" si="3"/>
        <v>2</v>
      </c>
      <c r="S20" s="12">
        <f t="shared" si="4"/>
        <v>1</v>
      </c>
      <c r="T20" s="12">
        <f t="shared" si="5"/>
        <v>1</v>
      </c>
      <c r="U20" s="12" t="str">
        <f t="shared" si="6"/>
        <v>02</v>
      </c>
      <c r="V20" s="12" t="str">
        <f t="shared" si="6"/>
        <v>01</v>
      </c>
      <c r="W20" s="12" t="str">
        <f t="shared" si="6"/>
        <v>01</v>
      </c>
      <c r="X20" s="12" t="str">
        <f t="shared" si="7"/>
        <v/>
      </c>
    </row>
    <row r="21" spans="1:24">
      <c r="A21" s="13"/>
      <c r="B21" s="35" t="str">
        <f t="shared" si="0"/>
        <v/>
      </c>
      <c r="C21" s="26"/>
      <c r="D21" s="26"/>
      <c r="E21" s="26"/>
      <c r="F21" s="28"/>
      <c r="G21" s="29"/>
      <c r="I21" s="72"/>
      <c r="J21" s="80"/>
      <c r="K21" s="81"/>
      <c r="R21" s="12">
        <f t="shared" si="3"/>
        <v>2</v>
      </c>
      <c r="S21" s="12">
        <f t="shared" si="4"/>
        <v>1</v>
      </c>
      <c r="T21" s="12">
        <f t="shared" si="5"/>
        <v>1</v>
      </c>
      <c r="U21" s="12" t="str">
        <f t="shared" si="6"/>
        <v>02</v>
      </c>
      <c r="V21" s="12" t="str">
        <f t="shared" si="6"/>
        <v>01</v>
      </c>
      <c r="W21" s="12" t="str">
        <f t="shared" si="6"/>
        <v>01</v>
      </c>
      <c r="X21" s="12" t="str">
        <f t="shared" si="7"/>
        <v/>
      </c>
    </row>
    <row r="22" spans="1:24">
      <c r="A22" s="13"/>
      <c r="B22" s="35" t="str">
        <f t="shared" si="0"/>
        <v/>
      </c>
      <c r="C22" s="26"/>
      <c r="D22" s="26"/>
      <c r="E22" s="26"/>
      <c r="F22" s="28"/>
      <c r="G22" s="29"/>
      <c r="I22" s="72"/>
      <c r="J22" s="80"/>
      <c r="K22" s="81"/>
      <c r="R22" s="12">
        <f t="shared" si="3"/>
        <v>2</v>
      </c>
      <c r="S22" s="12">
        <f t="shared" si="4"/>
        <v>1</v>
      </c>
      <c r="T22" s="12">
        <f t="shared" si="5"/>
        <v>1</v>
      </c>
      <c r="U22" s="12" t="str">
        <f t="shared" si="6"/>
        <v>02</v>
      </c>
      <c r="V22" s="12" t="str">
        <f t="shared" si="6"/>
        <v>01</v>
      </c>
      <c r="W22" s="12" t="str">
        <f t="shared" si="6"/>
        <v>01</v>
      </c>
      <c r="X22" s="12" t="str">
        <f t="shared" si="7"/>
        <v/>
      </c>
    </row>
    <row r="23" spans="1:24">
      <c r="A23" s="13"/>
      <c r="B23" s="35" t="str">
        <f t="shared" si="0"/>
        <v/>
      </c>
      <c r="C23" s="26"/>
      <c r="D23" s="26"/>
      <c r="E23" s="26"/>
      <c r="F23" s="28"/>
      <c r="G23" s="29"/>
      <c r="I23" s="72"/>
      <c r="J23" s="80"/>
      <c r="K23" s="81"/>
      <c r="R23" s="12">
        <f t="shared" si="3"/>
        <v>2</v>
      </c>
      <c r="S23" s="12">
        <f t="shared" si="4"/>
        <v>1</v>
      </c>
      <c r="T23" s="12">
        <f t="shared" si="5"/>
        <v>1</v>
      </c>
      <c r="U23" s="12" t="str">
        <f t="shared" si="6"/>
        <v>02</v>
      </c>
      <c r="V23" s="12" t="str">
        <f t="shared" si="6"/>
        <v>01</v>
      </c>
      <c r="W23" s="12" t="str">
        <f t="shared" si="6"/>
        <v>01</v>
      </c>
      <c r="X23" s="12" t="str">
        <f t="shared" si="7"/>
        <v/>
      </c>
    </row>
    <row r="24" spans="1:24">
      <c r="A24" s="13"/>
      <c r="B24" s="35" t="str">
        <f t="shared" si="0"/>
        <v/>
      </c>
      <c r="C24" s="26"/>
      <c r="D24" s="26"/>
      <c r="E24" s="26"/>
      <c r="F24" s="28"/>
      <c r="G24" s="29"/>
      <c r="I24" s="72"/>
      <c r="J24" s="80"/>
      <c r="K24" s="81"/>
      <c r="R24" s="12">
        <f t="shared" si="3"/>
        <v>2</v>
      </c>
      <c r="S24" s="12">
        <f t="shared" si="4"/>
        <v>1</v>
      </c>
      <c r="T24" s="12">
        <f t="shared" si="5"/>
        <v>1</v>
      </c>
      <c r="U24" s="12" t="str">
        <f t="shared" si="6"/>
        <v>02</v>
      </c>
      <c r="V24" s="12" t="str">
        <f t="shared" si="6"/>
        <v>01</v>
      </c>
      <c r="W24" s="12" t="str">
        <f t="shared" si="6"/>
        <v>01</v>
      </c>
      <c r="X24" s="12" t="str">
        <f t="shared" si="7"/>
        <v/>
      </c>
    </row>
    <row r="25" spans="1:24">
      <c r="A25" s="13"/>
      <c r="B25" s="35" t="str">
        <f t="shared" si="0"/>
        <v/>
      </c>
      <c r="C25" s="26"/>
      <c r="D25" s="26"/>
      <c r="E25" s="26"/>
      <c r="F25" s="28"/>
      <c r="G25" s="29"/>
      <c r="I25" s="72"/>
      <c r="J25" s="80"/>
      <c r="K25" s="81"/>
      <c r="R25" s="12">
        <f t="shared" si="3"/>
        <v>2</v>
      </c>
      <c r="S25" s="12">
        <f t="shared" si="4"/>
        <v>1</v>
      </c>
      <c r="T25" s="12">
        <f t="shared" si="5"/>
        <v>1</v>
      </c>
      <c r="U25" s="12" t="str">
        <f t="shared" si="6"/>
        <v>02</v>
      </c>
      <c r="V25" s="12" t="str">
        <f t="shared" si="6"/>
        <v>01</v>
      </c>
      <c r="W25" s="12" t="str">
        <f t="shared" si="6"/>
        <v>01</v>
      </c>
      <c r="X25" s="12" t="str">
        <f t="shared" si="7"/>
        <v/>
      </c>
    </row>
    <row r="26" spans="1:24">
      <c r="A26" s="13"/>
      <c r="B26" s="35" t="str">
        <f t="shared" si="0"/>
        <v/>
      </c>
      <c r="C26" s="26"/>
      <c r="D26" s="26"/>
      <c r="E26" s="26"/>
      <c r="F26" s="28"/>
      <c r="G26" s="29"/>
      <c r="I26" s="72"/>
      <c r="J26" s="80"/>
      <c r="K26" s="81"/>
      <c r="R26" s="12">
        <f t="shared" si="3"/>
        <v>2</v>
      </c>
      <c r="S26" s="12">
        <f t="shared" si="4"/>
        <v>1</v>
      </c>
      <c r="T26" s="12">
        <f t="shared" si="5"/>
        <v>1</v>
      </c>
      <c r="U26" s="12" t="str">
        <f t="shared" si="6"/>
        <v>02</v>
      </c>
      <c r="V26" s="12" t="str">
        <f t="shared" si="6"/>
        <v>01</v>
      </c>
      <c r="W26" s="12" t="str">
        <f t="shared" si="6"/>
        <v>01</v>
      </c>
      <c r="X26" s="12" t="str">
        <f t="shared" si="7"/>
        <v/>
      </c>
    </row>
    <row r="27" spans="1:24">
      <c r="A27" s="13"/>
      <c r="B27" s="35" t="str">
        <f t="shared" si="0"/>
        <v/>
      </c>
      <c r="C27" s="26"/>
      <c r="D27" s="26"/>
      <c r="E27" s="26"/>
      <c r="F27" s="28"/>
      <c r="G27" s="29"/>
      <c r="I27" s="72"/>
      <c r="J27" s="80"/>
      <c r="K27" s="81"/>
      <c r="R27" s="12">
        <f t="shared" si="3"/>
        <v>2</v>
      </c>
      <c r="S27" s="12">
        <f t="shared" si="4"/>
        <v>1</v>
      </c>
      <c r="T27" s="12">
        <f t="shared" si="5"/>
        <v>1</v>
      </c>
      <c r="U27" s="12" t="str">
        <f t="shared" si="6"/>
        <v>02</v>
      </c>
      <c r="V27" s="12" t="str">
        <f t="shared" si="6"/>
        <v>01</v>
      </c>
      <c r="W27" s="12" t="str">
        <f t="shared" si="6"/>
        <v>01</v>
      </c>
      <c r="X27" s="12" t="str">
        <f t="shared" si="7"/>
        <v/>
      </c>
    </row>
    <row r="28" spans="1:24">
      <c r="A28" s="13"/>
      <c r="B28" s="35" t="str">
        <f t="shared" si="0"/>
        <v/>
      </c>
      <c r="C28" s="26"/>
      <c r="D28" s="26"/>
      <c r="E28" s="26"/>
      <c r="F28" s="28"/>
      <c r="G28" s="29"/>
      <c r="I28" s="72"/>
      <c r="J28" s="80"/>
      <c r="K28" s="81"/>
      <c r="R28" s="12">
        <f t="shared" si="3"/>
        <v>2</v>
      </c>
      <c r="S28" s="12">
        <f t="shared" si="4"/>
        <v>1</v>
      </c>
      <c r="T28" s="12">
        <f t="shared" si="5"/>
        <v>1</v>
      </c>
      <c r="U28" s="12" t="str">
        <f t="shared" si="6"/>
        <v>02</v>
      </c>
      <c r="V28" s="12" t="str">
        <f t="shared" si="6"/>
        <v>01</v>
      </c>
      <c r="W28" s="12" t="str">
        <f t="shared" si="6"/>
        <v>01</v>
      </c>
      <c r="X28" s="12" t="str">
        <f t="shared" si="7"/>
        <v/>
      </c>
    </row>
    <row r="29" spans="1:24">
      <c r="A29" s="13"/>
      <c r="B29" s="35" t="str">
        <f t="shared" si="0"/>
        <v/>
      </c>
      <c r="C29" s="26"/>
      <c r="D29" s="26"/>
      <c r="E29" s="26"/>
      <c r="F29" s="28"/>
      <c r="G29" s="29"/>
      <c r="I29" s="72"/>
      <c r="J29" s="80"/>
      <c r="K29" s="81"/>
      <c r="R29" s="12">
        <f t="shared" si="3"/>
        <v>2</v>
      </c>
      <c r="S29" s="12">
        <f t="shared" si="4"/>
        <v>1</v>
      </c>
      <c r="T29" s="12">
        <f t="shared" si="5"/>
        <v>1</v>
      </c>
      <c r="U29" s="12" t="str">
        <f t="shared" si="6"/>
        <v>02</v>
      </c>
      <c r="V29" s="12" t="str">
        <f t="shared" si="6"/>
        <v>01</v>
      </c>
      <c r="W29" s="12" t="str">
        <f t="shared" si="6"/>
        <v>01</v>
      </c>
      <c r="X29" s="12" t="str">
        <f t="shared" si="7"/>
        <v/>
      </c>
    </row>
    <row r="30" spans="1:24">
      <c r="A30" s="13"/>
      <c r="B30" s="35" t="str">
        <f t="shared" si="0"/>
        <v/>
      </c>
      <c r="C30" s="26"/>
      <c r="D30" s="26"/>
      <c r="E30" s="26"/>
      <c r="F30" s="28"/>
      <c r="G30" s="29"/>
      <c r="I30" s="72"/>
      <c r="J30" s="80"/>
      <c r="K30" s="81"/>
      <c r="R30" s="12">
        <f t="shared" si="3"/>
        <v>2</v>
      </c>
      <c r="S30" s="12">
        <f t="shared" si="4"/>
        <v>1</v>
      </c>
      <c r="T30" s="12">
        <f t="shared" si="5"/>
        <v>1</v>
      </c>
      <c r="U30" s="12" t="str">
        <f t="shared" si="6"/>
        <v>02</v>
      </c>
      <c r="V30" s="12" t="str">
        <f t="shared" si="6"/>
        <v>01</v>
      </c>
      <c r="W30" s="12" t="str">
        <f t="shared" si="6"/>
        <v>01</v>
      </c>
      <c r="X30" s="12" t="str">
        <f t="shared" si="7"/>
        <v/>
      </c>
    </row>
    <row r="31" spans="1:24">
      <c r="A31" s="13"/>
      <c r="B31" s="35" t="str">
        <f t="shared" si="0"/>
        <v/>
      </c>
      <c r="C31" s="26"/>
      <c r="D31" s="26"/>
      <c r="E31" s="26"/>
      <c r="F31" s="28"/>
      <c r="G31" s="29"/>
      <c r="I31" s="72"/>
      <c r="J31" s="80"/>
      <c r="K31" s="81"/>
      <c r="R31" s="12">
        <f t="shared" si="3"/>
        <v>2</v>
      </c>
      <c r="S31" s="12">
        <f t="shared" si="4"/>
        <v>1</v>
      </c>
      <c r="T31" s="12">
        <f t="shared" si="5"/>
        <v>1</v>
      </c>
      <c r="U31" s="12" t="str">
        <f t="shared" si="6"/>
        <v>02</v>
      </c>
      <c r="V31" s="12" t="str">
        <f t="shared" si="6"/>
        <v>01</v>
      </c>
      <c r="W31" s="12" t="str">
        <f t="shared" si="6"/>
        <v>01</v>
      </c>
      <c r="X31" s="12" t="str">
        <f t="shared" si="7"/>
        <v/>
      </c>
    </row>
    <row r="32" spans="1:24">
      <c r="A32" s="13"/>
      <c r="B32" s="35" t="str">
        <f t="shared" si="0"/>
        <v/>
      </c>
      <c r="C32" s="26"/>
      <c r="D32" s="26"/>
      <c r="E32" s="26"/>
      <c r="F32" s="28"/>
      <c r="G32" s="33"/>
      <c r="I32" s="72"/>
      <c r="J32" s="80"/>
      <c r="K32" s="81"/>
      <c r="R32" s="12">
        <f t="shared" si="3"/>
        <v>2</v>
      </c>
      <c r="S32" s="12">
        <f t="shared" si="4"/>
        <v>1</v>
      </c>
      <c r="T32" s="12">
        <f t="shared" si="5"/>
        <v>1</v>
      </c>
      <c r="U32" s="12" t="str">
        <f t="shared" si="6"/>
        <v>02</v>
      </c>
      <c r="V32" s="12" t="str">
        <f t="shared" si="6"/>
        <v>01</v>
      </c>
      <c r="W32" s="12" t="str">
        <f t="shared" si="6"/>
        <v>01</v>
      </c>
      <c r="X32" s="12" t="str">
        <f t="shared" si="7"/>
        <v/>
      </c>
    </row>
    <row r="33" spans="1:24">
      <c r="A33" s="13"/>
      <c r="B33" s="35" t="str">
        <f t="shared" si="0"/>
        <v/>
      </c>
      <c r="C33" s="26"/>
      <c r="D33" s="26"/>
      <c r="E33" s="26"/>
      <c r="F33" s="28"/>
      <c r="G33" s="29"/>
      <c r="I33" s="72"/>
      <c r="J33" s="80"/>
      <c r="K33" s="81"/>
      <c r="R33" s="12">
        <f t="shared" si="3"/>
        <v>2</v>
      </c>
      <c r="S33" s="12">
        <f t="shared" si="4"/>
        <v>1</v>
      </c>
      <c r="T33" s="12">
        <f t="shared" si="5"/>
        <v>1</v>
      </c>
      <c r="U33" s="12" t="str">
        <f t="shared" si="6"/>
        <v>02</v>
      </c>
      <c r="V33" s="12" t="str">
        <f t="shared" si="6"/>
        <v>01</v>
      </c>
      <c r="W33" s="12" t="str">
        <f t="shared" si="6"/>
        <v>01</v>
      </c>
      <c r="X33" s="12" t="str">
        <f t="shared" si="7"/>
        <v/>
      </c>
    </row>
    <row r="34" spans="1:24">
      <c r="A34" s="13"/>
      <c r="B34" s="35" t="str">
        <f t="shared" si="0"/>
        <v/>
      </c>
      <c r="C34" s="26"/>
      <c r="D34" s="26"/>
      <c r="E34" s="26"/>
      <c r="F34" s="28"/>
      <c r="G34" s="29"/>
      <c r="I34" s="72"/>
      <c r="J34" s="80"/>
      <c r="K34" s="81"/>
      <c r="R34" s="12">
        <f t="shared" si="3"/>
        <v>2</v>
      </c>
      <c r="S34" s="12">
        <f t="shared" si="4"/>
        <v>1</v>
      </c>
      <c r="T34" s="12">
        <f t="shared" si="5"/>
        <v>1</v>
      </c>
      <c r="U34" s="12" t="str">
        <f t="shared" si="6"/>
        <v>02</v>
      </c>
      <c r="V34" s="12" t="str">
        <f t="shared" si="6"/>
        <v>01</v>
      </c>
      <c r="W34" s="12" t="str">
        <f t="shared" si="6"/>
        <v>01</v>
      </c>
      <c r="X34" s="12" t="str">
        <f t="shared" si="7"/>
        <v/>
      </c>
    </row>
    <row r="35" spans="1:24">
      <c r="A35" s="13"/>
      <c r="B35" s="35" t="str">
        <f t="shared" si="0"/>
        <v/>
      </c>
      <c r="C35" s="26"/>
      <c r="D35" s="26"/>
      <c r="E35" s="26"/>
      <c r="F35" s="28"/>
      <c r="G35" s="29"/>
      <c r="I35" s="72"/>
      <c r="J35" s="80"/>
      <c r="K35" s="81"/>
      <c r="R35" s="12">
        <f t="shared" si="3"/>
        <v>2</v>
      </c>
      <c r="S35" s="12">
        <f t="shared" si="4"/>
        <v>1</v>
      </c>
      <c r="T35" s="12">
        <f t="shared" si="5"/>
        <v>1</v>
      </c>
      <c r="U35" s="12" t="str">
        <f t="shared" si="6"/>
        <v>02</v>
      </c>
      <c r="V35" s="12" t="str">
        <f t="shared" si="6"/>
        <v>01</v>
      </c>
      <c r="W35" s="12" t="str">
        <f t="shared" si="6"/>
        <v>01</v>
      </c>
      <c r="X35" s="12" t="str">
        <f t="shared" si="7"/>
        <v/>
      </c>
    </row>
    <row r="36" spans="1:24">
      <c r="A36" s="13"/>
      <c r="B36" s="35" t="str">
        <f t="shared" si="0"/>
        <v/>
      </c>
      <c r="C36" s="26"/>
      <c r="D36" s="26"/>
      <c r="E36" s="26"/>
      <c r="F36" s="28"/>
      <c r="G36" s="29"/>
      <c r="I36" s="72"/>
      <c r="J36" s="80"/>
      <c r="K36" s="81"/>
      <c r="R36" s="12">
        <f t="shared" si="3"/>
        <v>2</v>
      </c>
      <c r="S36" s="12">
        <f t="shared" si="4"/>
        <v>1</v>
      </c>
      <c r="T36" s="12">
        <f t="shared" si="5"/>
        <v>1</v>
      </c>
      <c r="U36" s="12" t="str">
        <f t="shared" si="6"/>
        <v>02</v>
      </c>
      <c r="V36" s="12" t="str">
        <f t="shared" si="6"/>
        <v>01</v>
      </c>
      <c r="W36" s="12" t="str">
        <f t="shared" si="6"/>
        <v>01</v>
      </c>
      <c r="X36" s="12" t="str">
        <f t="shared" si="7"/>
        <v/>
      </c>
    </row>
    <row r="37" spans="1:24">
      <c r="A37" s="13"/>
      <c r="B37" s="35" t="str">
        <f t="shared" si="0"/>
        <v/>
      </c>
      <c r="C37" s="26"/>
      <c r="D37" s="26"/>
      <c r="E37" s="26"/>
      <c r="F37" s="28"/>
      <c r="G37" s="29"/>
      <c r="I37" s="72"/>
      <c r="J37" s="80"/>
      <c r="K37" s="81"/>
      <c r="R37" s="12">
        <f t="shared" si="3"/>
        <v>2</v>
      </c>
      <c r="S37" s="12">
        <f t="shared" si="4"/>
        <v>1</v>
      </c>
      <c r="T37" s="12">
        <f t="shared" si="5"/>
        <v>1</v>
      </c>
      <c r="U37" s="12" t="str">
        <f t="shared" si="6"/>
        <v>02</v>
      </c>
      <c r="V37" s="12" t="str">
        <f t="shared" si="6"/>
        <v>01</v>
      </c>
      <c r="W37" s="12" t="str">
        <f t="shared" si="6"/>
        <v>01</v>
      </c>
      <c r="X37" s="12" t="str">
        <f t="shared" si="7"/>
        <v/>
      </c>
    </row>
    <row r="38" spans="1:24">
      <c r="A38" s="13"/>
      <c r="B38" s="35" t="str">
        <f t="shared" si="0"/>
        <v/>
      </c>
      <c r="C38" s="26"/>
      <c r="D38" s="26"/>
      <c r="E38" s="26"/>
      <c r="F38" s="28"/>
      <c r="G38" s="29"/>
      <c r="I38" s="72"/>
      <c r="J38" s="80"/>
      <c r="K38" s="81"/>
      <c r="R38" s="12">
        <f t="shared" si="3"/>
        <v>2</v>
      </c>
      <c r="S38" s="12">
        <f t="shared" si="4"/>
        <v>1</v>
      </c>
      <c r="T38" s="12">
        <f t="shared" si="5"/>
        <v>1</v>
      </c>
      <c r="U38" s="12" t="str">
        <f t="shared" si="6"/>
        <v>02</v>
      </c>
      <c r="V38" s="12" t="str">
        <f t="shared" si="6"/>
        <v>01</v>
      </c>
      <c r="W38" s="12" t="str">
        <f t="shared" si="6"/>
        <v>01</v>
      </c>
      <c r="X38" s="12" t="str">
        <f t="shared" si="7"/>
        <v/>
      </c>
    </row>
    <row r="39" spans="1:24">
      <c r="A39" s="13"/>
      <c r="B39" s="35" t="str">
        <f t="shared" si="0"/>
        <v/>
      </c>
      <c r="C39" s="26"/>
      <c r="D39" s="26"/>
      <c r="E39" s="26"/>
      <c r="F39" s="28"/>
      <c r="G39" s="29"/>
      <c r="I39" s="72"/>
      <c r="J39" s="80"/>
      <c r="K39" s="81"/>
      <c r="R39" s="12">
        <f t="shared" si="3"/>
        <v>2</v>
      </c>
      <c r="S39" s="12">
        <f t="shared" si="4"/>
        <v>1</v>
      </c>
      <c r="T39" s="12">
        <f t="shared" si="5"/>
        <v>1</v>
      </c>
      <c r="U39" s="12" t="str">
        <f t="shared" si="6"/>
        <v>02</v>
      </c>
      <c r="V39" s="12" t="str">
        <f t="shared" si="6"/>
        <v>01</v>
      </c>
      <c r="W39" s="12" t="str">
        <f t="shared" si="6"/>
        <v>01</v>
      </c>
      <c r="X39" s="12" t="str">
        <f t="shared" si="7"/>
        <v/>
      </c>
    </row>
    <row r="40" spans="1:24">
      <c r="A40" s="13"/>
      <c r="B40" s="35" t="str">
        <f t="shared" si="0"/>
        <v/>
      </c>
      <c r="C40" s="26"/>
      <c r="D40" s="26"/>
      <c r="E40" s="26"/>
      <c r="F40" s="28"/>
      <c r="G40" s="29"/>
      <c r="I40" s="72"/>
      <c r="J40" s="80"/>
      <c r="K40" s="81"/>
      <c r="R40" s="12">
        <f t="shared" si="3"/>
        <v>2</v>
      </c>
      <c r="S40" s="12">
        <f t="shared" si="4"/>
        <v>1</v>
      </c>
      <c r="T40" s="12">
        <f t="shared" si="5"/>
        <v>1</v>
      </c>
      <c r="U40" s="12" t="str">
        <f t="shared" si="6"/>
        <v>02</v>
      </c>
      <c r="V40" s="12" t="str">
        <f t="shared" si="6"/>
        <v>01</v>
      </c>
      <c r="W40" s="12" t="str">
        <f t="shared" si="6"/>
        <v>01</v>
      </c>
      <c r="X40" s="12" t="str">
        <f t="shared" si="7"/>
        <v/>
      </c>
    </row>
    <row r="41" spans="1:24">
      <c r="A41" s="13"/>
      <c r="B41" s="35" t="str">
        <f t="shared" si="0"/>
        <v/>
      </c>
      <c r="C41" s="26"/>
      <c r="D41" s="26"/>
      <c r="E41" s="26"/>
      <c r="F41" s="28"/>
      <c r="G41" s="29"/>
      <c r="I41" s="72"/>
      <c r="J41" s="80"/>
      <c r="K41" s="81"/>
      <c r="R41" s="12">
        <f t="shared" si="3"/>
        <v>2</v>
      </c>
      <c r="S41" s="12">
        <f t="shared" si="4"/>
        <v>1</v>
      </c>
      <c r="T41" s="12">
        <f t="shared" si="5"/>
        <v>1</v>
      </c>
      <c r="U41" s="12" t="str">
        <f t="shared" si="6"/>
        <v>02</v>
      </c>
      <c r="V41" s="12" t="str">
        <f t="shared" si="6"/>
        <v>01</v>
      </c>
      <c r="W41" s="12" t="str">
        <f t="shared" si="6"/>
        <v>01</v>
      </c>
      <c r="X41" s="12" t="str">
        <f t="shared" si="7"/>
        <v/>
      </c>
    </row>
    <row r="42" spans="1:24">
      <c r="A42" s="13"/>
      <c r="B42" s="35" t="str">
        <f t="shared" si="0"/>
        <v/>
      </c>
      <c r="C42" s="26"/>
      <c r="D42" s="26"/>
      <c r="E42" s="26"/>
      <c r="F42" s="28"/>
      <c r="G42" s="29"/>
      <c r="I42" s="72"/>
      <c r="J42" s="80"/>
      <c r="K42" s="81"/>
      <c r="R42" s="12">
        <f t="shared" si="3"/>
        <v>2</v>
      </c>
      <c r="S42" s="12">
        <f t="shared" si="4"/>
        <v>1</v>
      </c>
      <c r="T42" s="12">
        <f t="shared" si="5"/>
        <v>1</v>
      </c>
      <c r="U42" s="12" t="str">
        <f t="shared" si="6"/>
        <v>02</v>
      </c>
      <c r="V42" s="12" t="str">
        <f t="shared" si="6"/>
        <v>01</v>
      </c>
      <c r="W42" s="12" t="str">
        <f t="shared" si="6"/>
        <v>01</v>
      </c>
      <c r="X42" s="12" t="str">
        <f t="shared" si="7"/>
        <v/>
      </c>
    </row>
    <row r="43" spans="1:24">
      <c r="A43" s="13"/>
      <c r="B43" s="35" t="str">
        <f t="shared" si="0"/>
        <v/>
      </c>
      <c r="C43" s="26"/>
      <c r="D43" s="26"/>
      <c r="E43" s="26"/>
      <c r="F43" s="28"/>
      <c r="G43" s="29"/>
      <c r="I43" s="72"/>
      <c r="J43" s="80"/>
      <c r="K43" s="81"/>
      <c r="R43" s="12">
        <f t="shared" si="3"/>
        <v>2</v>
      </c>
      <c r="S43" s="12">
        <f t="shared" si="4"/>
        <v>1</v>
      </c>
      <c r="T43" s="12">
        <f t="shared" si="5"/>
        <v>1</v>
      </c>
      <c r="U43" s="12" t="str">
        <f t="shared" si="6"/>
        <v>02</v>
      </c>
      <c r="V43" s="12" t="str">
        <f t="shared" si="6"/>
        <v>01</v>
      </c>
      <c r="W43" s="12" t="str">
        <f t="shared" si="6"/>
        <v>01</v>
      </c>
      <c r="X43" s="12" t="str">
        <f t="shared" si="7"/>
        <v/>
      </c>
    </row>
    <row r="44" spans="1:24">
      <c r="A44" s="13"/>
      <c r="B44" s="35" t="str">
        <f t="shared" si="0"/>
        <v/>
      </c>
      <c r="C44" s="26"/>
      <c r="D44" s="26"/>
      <c r="E44" s="26"/>
      <c r="F44" s="28"/>
      <c r="G44" s="29"/>
      <c r="I44" s="72"/>
      <c r="J44" s="80"/>
      <c r="K44" s="81"/>
      <c r="R44" s="12">
        <f t="shared" si="3"/>
        <v>2</v>
      </c>
      <c r="S44" s="12">
        <f t="shared" si="4"/>
        <v>1</v>
      </c>
      <c r="T44" s="12">
        <f t="shared" si="5"/>
        <v>1</v>
      </c>
      <c r="U44" s="12" t="str">
        <f t="shared" si="6"/>
        <v>02</v>
      </c>
      <c r="V44" s="12" t="str">
        <f t="shared" si="6"/>
        <v>01</v>
      </c>
      <c r="W44" s="12" t="str">
        <f t="shared" si="6"/>
        <v>01</v>
      </c>
      <c r="X44" s="12" t="str">
        <f t="shared" si="7"/>
        <v/>
      </c>
    </row>
    <row r="45" spans="1:24">
      <c r="A45" s="13"/>
      <c r="B45" s="35" t="str">
        <f t="shared" si="0"/>
        <v/>
      </c>
      <c r="C45" s="26"/>
      <c r="D45" s="26"/>
      <c r="E45" s="26"/>
      <c r="F45" s="28"/>
      <c r="G45" s="29"/>
      <c r="I45" s="72"/>
      <c r="J45" s="80"/>
      <c r="K45" s="81"/>
      <c r="R45" s="12">
        <f t="shared" si="3"/>
        <v>2</v>
      </c>
      <c r="S45" s="12">
        <f t="shared" si="4"/>
        <v>1</v>
      </c>
      <c r="T45" s="12">
        <f t="shared" si="5"/>
        <v>1</v>
      </c>
      <c r="U45" s="12" t="str">
        <f t="shared" si="6"/>
        <v>02</v>
      </c>
      <c r="V45" s="12" t="str">
        <f t="shared" si="6"/>
        <v>01</v>
      </c>
      <c r="W45" s="12" t="str">
        <f t="shared" si="6"/>
        <v>01</v>
      </c>
      <c r="X45" s="12" t="str">
        <f t="shared" si="7"/>
        <v/>
      </c>
    </row>
    <row r="46" spans="1:24">
      <c r="A46" s="13"/>
      <c r="B46" s="35" t="str">
        <f t="shared" si="0"/>
        <v/>
      </c>
      <c r="C46" s="26"/>
      <c r="D46" s="26"/>
      <c r="E46" s="26"/>
      <c r="F46" s="28"/>
      <c r="G46" s="29"/>
      <c r="I46" s="72"/>
      <c r="J46" s="80"/>
      <c r="K46" s="81"/>
      <c r="R46" s="12">
        <f t="shared" si="3"/>
        <v>2</v>
      </c>
      <c r="S46" s="12">
        <f t="shared" si="4"/>
        <v>1</v>
      </c>
      <c r="T46" s="12">
        <f t="shared" si="5"/>
        <v>1</v>
      </c>
      <c r="U46" s="12" t="str">
        <f t="shared" si="6"/>
        <v>02</v>
      </c>
      <c r="V46" s="12" t="str">
        <f t="shared" si="6"/>
        <v>01</v>
      </c>
      <c r="W46" s="12" t="str">
        <f t="shared" si="6"/>
        <v>01</v>
      </c>
      <c r="X46" s="12" t="str">
        <f t="shared" si="7"/>
        <v/>
      </c>
    </row>
    <row r="47" spans="1:24">
      <c r="A47" s="13"/>
      <c r="B47" s="35" t="str">
        <f t="shared" si="0"/>
        <v/>
      </c>
      <c r="C47" s="26"/>
      <c r="D47" s="26"/>
      <c r="E47" s="26"/>
      <c r="F47" s="28"/>
      <c r="G47" s="29"/>
      <c r="I47" s="72"/>
      <c r="J47" s="80"/>
      <c r="K47" s="81"/>
      <c r="R47" s="12">
        <f t="shared" si="3"/>
        <v>2</v>
      </c>
      <c r="S47" s="12">
        <f t="shared" si="4"/>
        <v>1</v>
      </c>
      <c r="T47" s="12">
        <f t="shared" si="5"/>
        <v>1</v>
      </c>
      <c r="U47" s="12" t="str">
        <f t="shared" si="6"/>
        <v>02</v>
      </c>
      <c r="V47" s="12" t="str">
        <f t="shared" si="6"/>
        <v>01</v>
      </c>
      <c r="W47" s="12" t="str">
        <f t="shared" si="6"/>
        <v>01</v>
      </c>
      <c r="X47" s="12" t="str">
        <f t="shared" si="7"/>
        <v/>
      </c>
    </row>
    <row r="48" spans="1:24">
      <c r="A48" s="13"/>
      <c r="B48" s="35" t="str">
        <f t="shared" si="0"/>
        <v/>
      </c>
      <c r="C48" s="26"/>
      <c r="D48" s="26"/>
      <c r="E48" s="26"/>
      <c r="F48" s="28"/>
      <c r="G48" s="29"/>
      <c r="I48" s="72"/>
      <c r="J48" s="80"/>
      <c r="K48" s="81"/>
      <c r="R48" s="12">
        <f t="shared" si="3"/>
        <v>2</v>
      </c>
      <c r="S48" s="12">
        <f t="shared" si="4"/>
        <v>1</v>
      </c>
      <c r="T48" s="12">
        <f t="shared" si="5"/>
        <v>1</v>
      </c>
      <c r="U48" s="12" t="str">
        <f t="shared" si="6"/>
        <v>02</v>
      </c>
      <c r="V48" s="12" t="str">
        <f t="shared" si="6"/>
        <v>01</v>
      </c>
      <c r="W48" s="12" t="str">
        <f t="shared" si="6"/>
        <v>01</v>
      </c>
      <c r="X48" s="12" t="str">
        <f t="shared" si="7"/>
        <v/>
      </c>
    </row>
    <row r="49" spans="1:24">
      <c r="A49" s="13"/>
      <c r="B49" s="35" t="str">
        <f t="shared" si="0"/>
        <v/>
      </c>
      <c r="C49" s="26"/>
      <c r="D49" s="26"/>
      <c r="E49" s="26"/>
      <c r="F49" s="28"/>
      <c r="G49" s="29"/>
      <c r="I49" s="72"/>
      <c r="J49" s="80"/>
      <c r="K49" s="81"/>
      <c r="R49" s="12">
        <f t="shared" si="3"/>
        <v>2</v>
      </c>
      <c r="S49" s="12">
        <f t="shared" si="4"/>
        <v>1</v>
      </c>
      <c r="T49" s="12">
        <f t="shared" si="5"/>
        <v>1</v>
      </c>
      <c r="U49" s="12" t="str">
        <f t="shared" si="6"/>
        <v>02</v>
      </c>
      <c r="V49" s="12" t="str">
        <f t="shared" si="6"/>
        <v>01</v>
      </c>
      <c r="W49" s="12" t="str">
        <f t="shared" si="6"/>
        <v>01</v>
      </c>
      <c r="X49" s="12" t="str">
        <f t="shared" si="7"/>
        <v/>
      </c>
    </row>
    <row r="50" spans="1:24">
      <c r="A50" s="13"/>
      <c r="B50" s="35" t="str">
        <f t="shared" si="0"/>
        <v/>
      </c>
      <c r="C50" s="26"/>
      <c r="D50" s="26"/>
      <c r="E50" s="26"/>
      <c r="F50" s="28"/>
      <c r="G50" s="29"/>
      <c r="I50" s="72"/>
      <c r="J50" s="80"/>
      <c r="K50" s="81"/>
      <c r="R50" s="12">
        <f t="shared" si="3"/>
        <v>2</v>
      </c>
      <c r="S50" s="12">
        <f t="shared" si="4"/>
        <v>1</v>
      </c>
      <c r="T50" s="12">
        <f t="shared" si="5"/>
        <v>1</v>
      </c>
      <c r="U50" s="12" t="str">
        <f t="shared" si="6"/>
        <v>02</v>
      </c>
      <c r="V50" s="12" t="str">
        <f t="shared" si="6"/>
        <v>01</v>
      </c>
      <c r="W50" s="12" t="str">
        <f t="shared" si="6"/>
        <v>01</v>
      </c>
      <c r="X50" s="12" t="str">
        <f t="shared" si="7"/>
        <v/>
      </c>
    </row>
    <row r="51" spans="1:24">
      <c r="B51" s="35" t="str">
        <f t="shared" si="0"/>
        <v/>
      </c>
      <c r="C51" s="26"/>
      <c r="D51" s="26"/>
      <c r="E51" s="26"/>
      <c r="F51" s="28"/>
      <c r="G51" s="29"/>
      <c r="I51" s="72"/>
      <c r="J51" s="80"/>
      <c r="K51" s="81"/>
      <c r="R51" s="12">
        <f t="shared" si="3"/>
        <v>2</v>
      </c>
      <c r="S51" s="12">
        <f t="shared" si="4"/>
        <v>1</v>
      </c>
      <c r="T51" s="12">
        <f t="shared" si="5"/>
        <v>1</v>
      </c>
      <c r="U51" s="12" t="str">
        <f t="shared" ref="U51:W54" si="8">IF(R51&lt;10, CONCATENATE("0", R51), R51)</f>
        <v>02</v>
      </c>
      <c r="V51" s="12" t="str">
        <f t="shared" si="8"/>
        <v>01</v>
      </c>
      <c r="W51" s="12" t="str">
        <f t="shared" si="8"/>
        <v>01</v>
      </c>
      <c r="X51" s="12" t="str">
        <f>IF(COUNTA($C51:$E51)=0, "", CONCATENATE("LBC.", U51, IF(LEN($C51)&gt;0,"", CONCATENATE(".", V51, IF(LEN($D51)&gt;0,"",IF(LEN($E51)&gt;0,CONCATENATE(".",W51)))))))</f>
        <v/>
      </c>
    </row>
    <row r="52" spans="1:24">
      <c r="B52" s="35" t="str">
        <f t="shared" si="0"/>
        <v/>
      </c>
      <c r="C52" s="26"/>
      <c r="D52" s="26"/>
      <c r="E52" s="26"/>
      <c r="F52" s="28"/>
      <c r="G52" s="29"/>
      <c r="I52" s="72"/>
      <c r="J52" s="80"/>
      <c r="K52" s="81"/>
      <c r="R52" s="12">
        <f t="shared" si="3"/>
        <v>2</v>
      </c>
      <c r="S52" s="12">
        <f t="shared" si="4"/>
        <v>1</v>
      </c>
      <c r="T52" s="12">
        <f t="shared" si="5"/>
        <v>1</v>
      </c>
      <c r="U52" s="12" t="str">
        <f t="shared" si="8"/>
        <v>02</v>
      </c>
      <c r="V52" s="12" t="str">
        <f t="shared" si="8"/>
        <v>01</v>
      </c>
      <c r="W52" s="12" t="str">
        <f t="shared" si="8"/>
        <v>01</v>
      </c>
      <c r="X52" s="12" t="str">
        <f>IF(COUNTA($C52:$E52)=0, "", CONCATENATE("LBC.", U52, IF(LEN($C52)&gt;0,"", CONCATENATE(".", V52, IF(LEN($D52)&gt;0,"",IF(LEN($E52)&gt;0,CONCATENATE(".",W52)))))))</f>
        <v/>
      </c>
    </row>
    <row r="53" spans="1:24">
      <c r="B53" s="35" t="str">
        <f t="shared" si="0"/>
        <v/>
      </c>
      <c r="C53" s="26"/>
      <c r="D53" s="26"/>
      <c r="E53" s="26"/>
      <c r="F53" s="28"/>
      <c r="G53" s="29"/>
      <c r="I53" s="72"/>
      <c r="J53" s="80"/>
      <c r="K53" s="81"/>
      <c r="R53" s="12">
        <f t="shared" si="3"/>
        <v>2</v>
      </c>
      <c r="S53" s="12">
        <f t="shared" si="4"/>
        <v>1</v>
      </c>
      <c r="T53" s="12">
        <f t="shared" si="5"/>
        <v>1</v>
      </c>
      <c r="U53" s="12" t="str">
        <f t="shared" si="8"/>
        <v>02</v>
      </c>
      <c r="V53" s="12" t="str">
        <f t="shared" si="8"/>
        <v>01</v>
      </c>
      <c r="W53" s="12" t="str">
        <f t="shared" si="8"/>
        <v>01</v>
      </c>
      <c r="X53" s="12" t="str">
        <f>IF(COUNTA($C53:$E53)=0, "", CONCATENATE("LBC.", U53, IF(LEN($C53)&gt;0,"", CONCATENATE(".", V53, IF(LEN($D53)&gt;0,"",IF(LEN($E53)&gt;0,CONCATENATE(".",W53)))))))</f>
        <v/>
      </c>
    </row>
    <row r="54" spans="1:24" ht="15.75" thickBot="1">
      <c r="B54" s="36" t="str">
        <f t="shared" si="0"/>
        <v/>
      </c>
      <c r="C54" s="27"/>
      <c r="D54" s="27"/>
      <c r="E54" s="27"/>
      <c r="F54" s="30"/>
      <c r="G54" s="31"/>
      <c r="I54" s="73"/>
      <c r="J54" s="82"/>
      <c r="K54" s="83"/>
      <c r="R54" s="12">
        <f t="shared" si="3"/>
        <v>2</v>
      </c>
      <c r="S54" s="12">
        <f t="shared" si="4"/>
        <v>1</v>
      </c>
      <c r="T54" s="12">
        <f t="shared" si="5"/>
        <v>1</v>
      </c>
      <c r="U54" s="12" t="str">
        <f t="shared" si="8"/>
        <v>02</v>
      </c>
      <c r="V54" s="12" t="str">
        <f t="shared" si="8"/>
        <v>01</v>
      </c>
      <c r="W54" s="12" t="str">
        <f t="shared" si="8"/>
        <v>01</v>
      </c>
      <c r="X54" s="12" t="str">
        <f>IF(COUNTA($C54:$E54)=0, "", CONCATENATE("LBC.", U54, IF(LEN($C54)&gt;0,"", CONCATENATE(".", V54, IF(LEN($D54)&gt;0,"",IF(LEN($E54)&gt;0,CONCATENATE(".",W54)))))))</f>
        <v/>
      </c>
    </row>
    <row r="55" spans="1:24">
      <c r="B55">
        <f t="shared" si="0"/>
        <v>0</v>
      </c>
      <c r="R55" s="104"/>
      <c r="S55" s="104"/>
      <c r="T55" s="104"/>
      <c r="U55" s="104"/>
      <c r="V55" s="104"/>
      <c r="W55" s="104"/>
      <c r="X55" s="104"/>
    </row>
    <row r="56" spans="1:24">
      <c r="B56">
        <f t="shared" si="0"/>
        <v>0</v>
      </c>
      <c r="R56" s="104"/>
      <c r="S56" s="104"/>
      <c r="T56" s="104"/>
      <c r="U56" s="104"/>
      <c r="V56" s="104"/>
      <c r="W56" s="104"/>
      <c r="X56" s="104"/>
    </row>
    <row r="57" spans="1:24">
      <c r="B57">
        <f t="shared" si="0"/>
        <v>0</v>
      </c>
      <c r="R57" s="104"/>
      <c r="S57" s="104"/>
      <c r="T57" s="104"/>
      <c r="U57" s="104"/>
      <c r="V57" s="104"/>
      <c r="W57" s="104"/>
      <c r="X57" s="104"/>
    </row>
    <row r="58" spans="1:24">
      <c r="B58">
        <f t="shared" si="0"/>
        <v>0</v>
      </c>
      <c r="R58" s="104"/>
      <c r="S58" s="104"/>
      <c r="T58" s="104"/>
      <c r="U58" s="104"/>
      <c r="V58" s="104"/>
      <c r="W58" s="104"/>
      <c r="X58" s="104"/>
    </row>
    <row r="59" spans="1:24">
      <c r="B59">
        <f t="shared" si="0"/>
        <v>0</v>
      </c>
      <c r="R59" s="104"/>
      <c r="S59" s="104"/>
      <c r="T59" s="104"/>
      <c r="U59" s="104"/>
      <c r="V59" s="104"/>
      <c r="W59" s="104"/>
      <c r="X59" s="104"/>
    </row>
    <row r="60" spans="1:24">
      <c r="B60">
        <f t="shared" si="0"/>
        <v>0</v>
      </c>
      <c r="R60" s="104"/>
      <c r="S60" s="104"/>
      <c r="T60" s="104"/>
      <c r="U60" s="104"/>
      <c r="V60" s="104"/>
      <c r="W60" s="104"/>
      <c r="X60" s="104"/>
    </row>
    <row r="61" spans="1:24">
      <c r="B61">
        <f t="shared" si="0"/>
        <v>0</v>
      </c>
      <c r="R61" s="104"/>
      <c r="S61" s="104"/>
      <c r="T61" s="104"/>
      <c r="U61" s="104"/>
      <c r="V61" s="104"/>
      <c r="W61" s="104"/>
      <c r="X61" s="104"/>
    </row>
    <row r="62" spans="1:24">
      <c r="B62">
        <f t="shared" si="0"/>
        <v>0</v>
      </c>
      <c r="R62" s="104"/>
      <c r="S62" s="104"/>
      <c r="T62" s="104"/>
      <c r="U62" s="104"/>
      <c r="V62" s="104"/>
      <c r="W62" s="104"/>
      <c r="X62" s="104"/>
    </row>
    <row r="63" spans="1:24">
      <c r="B63">
        <f t="shared" si="0"/>
        <v>0</v>
      </c>
      <c r="R63" s="104"/>
      <c r="S63" s="104"/>
      <c r="T63" s="104"/>
      <c r="U63" s="104"/>
      <c r="V63" s="104"/>
      <c r="W63" s="104"/>
      <c r="X63" s="104"/>
    </row>
    <row r="64" spans="1:24">
      <c r="B64">
        <f t="shared" si="0"/>
        <v>0</v>
      </c>
      <c r="R64" s="104"/>
      <c r="S64" s="104"/>
      <c r="T64" s="104"/>
      <c r="U64" s="104"/>
      <c r="V64" s="104"/>
      <c r="W64" s="104"/>
      <c r="X64" s="104"/>
    </row>
    <row r="65" spans="2:24">
      <c r="B65">
        <f t="shared" si="0"/>
        <v>0</v>
      </c>
      <c r="R65" s="104"/>
      <c r="S65" s="104"/>
      <c r="T65" s="104"/>
      <c r="U65" s="104"/>
      <c r="V65" s="104"/>
      <c r="W65" s="104"/>
      <c r="X65" s="104"/>
    </row>
    <row r="66" spans="2:24">
      <c r="B66">
        <f t="shared" si="0"/>
        <v>0</v>
      </c>
      <c r="R66" s="104"/>
      <c r="S66" s="104"/>
      <c r="T66" s="104"/>
      <c r="U66" s="104"/>
      <c r="V66" s="104"/>
      <c r="W66" s="104"/>
      <c r="X66" s="104"/>
    </row>
    <row r="67" spans="2:24">
      <c r="B67">
        <f t="shared" si="0"/>
        <v>0</v>
      </c>
      <c r="R67" s="104"/>
      <c r="S67" s="104"/>
      <c r="T67" s="104"/>
      <c r="U67" s="104"/>
      <c r="V67" s="104"/>
      <c r="W67" s="104"/>
      <c r="X67" s="104"/>
    </row>
    <row r="68" spans="2:24">
      <c r="B68">
        <f t="shared" si="0"/>
        <v>0</v>
      </c>
      <c r="R68" s="104"/>
      <c r="S68" s="104"/>
      <c r="T68" s="104"/>
      <c r="U68" s="104"/>
      <c r="V68" s="104"/>
      <c r="W68" s="104"/>
      <c r="X68" s="104"/>
    </row>
    <row r="69" spans="2:24">
      <c r="B69">
        <f t="shared" si="0"/>
        <v>0</v>
      </c>
      <c r="R69" s="104"/>
      <c r="S69" s="104"/>
      <c r="T69" s="104"/>
      <c r="U69" s="104"/>
      <c r="V69" s="104"/>
      <c r="W69" s="104"/>
      <c r="X69" s="104"/>
    </row>
    <row r="70" spans="2:24">
      <c r="B70">
        <f t="shared" si="0"/>
        <v>0</v>
      </c>
      <c r="R70" s="104"/>
      <c r="S70" s="104"/>
      <c r="T70" s="104"/>
      <c r="U70" s="104"/>
      <c r="V70" s="104"/>
      <c r="W70" s="104"/>
      <c r="X70" s="104"/>
    </row>
    <row r="71" spans="2:24">
      <c r="B71">
        <f t="shared" si="0"/>
        <v>0</v>
      </c>
      <c r="R71" s="104"/>
      <c r="S71" s="104"/>
      <c r="T71" s="104"/>
      <c r="U71" s="104"/>
      <c r="V71" s="104"/>
      <c r="W71" s="104"/>
      <c r="X71" s="104"/>
    </row>
    <row r="72" spans="2:24">
      <c r="B72">
        <f t="shared" si="0"/>
        <v>0</v>
      </c>
      <c r="R72" s="104"/>
      <c r="S72" s="104"/>
      <c r="T72" s="104"/>
      <c r="U72" s="104"/>
      <c r="V72" s="104"/>
      <c r="W72" s="104"/>
      <c r="X72" s="104"/>
    </row>
    <row r="73" spans="2:24">
      <c r="B73">
        <f t="shared" si="0"/>
        <v>0</v>
      </c>
      <c r="R73" s="104"/>
      <c r="S73" s="104"/>
      <c r="T73" s="104"/>
      <c r="U73" s="104"/>
      <c r="V73" s="104"/>
      <c r="W73" s="104"/>
      <c r="X73" s="104"/>
    </row>
    <row r="74" spans="2:24">
      <c r="B74">
        <f t="shared" si="0"/>
        <v>0</v>
      </c>
      <c r="R74" s="104"/>
      <c r="S74" s="104"/>
      <c r="T74" s="104"/>
      <c r="U74" s="104"/>
      <c r="V74" s="104"/>
      <c r="W74" s="104"/>
      <c r="X74" s="104"/>
    </row>
    <row r="75" spans="2:24">
      <c r="B75">
        <f t="shared" si="0"/>
        <v>0</v>
      </c>
      <c r="R75" s="104"/>
      <c r="S75" s="104"/>
      <c r="T75" s="104"/>
      <c r="U75" s="104"/>
      <c r="V75" s="104"/>
      <c r="W75" s="104"/>
      <c r="X75" s="104"/>
    </row>
    <row r="76" spans="2:24">
      <c r="B76">
        <f t="shared" si="0"/>
        <v>0</v>
      </c>
      <c r="R76" s="104"/>
      <c r="S76" s="104"/>
      <c r="T76" s="104"/>
      <c r="U76" s="104"/>
      <c r="V76" s="104"/>
      <c r="W76" s="104"/>
      <c r="X76" s="104"/>
    </row>
    <row r="77" spans="2:24">
      <c r="B77">
        <f t="shared" si="0"/>
        <v>0</v>
      </c>
      <c r="R77" s="104"/>
      <c r="S77" s="104"/>
      <c r="T77" s="104"/>
      <c r="U77" s="104"/>
      <c r="V77" s="104"/>
      <c r="W77" s="104"/>
      <c r="X77" s="104"/>
    </row>
    <row r="78" spans="2:24">
      <c r="B78">
        <f t="shared" si="0"/>
        <v>0</v>
      </c>
      <c r="R78" s="104"/>
      <c r="S78" s="104"/>
      <c r="T78" s="104"/>
      <c r="U78" s="104"/>
      <c r="V78" s="104"/>
      <c r="W78" s="104"/>
      <c r="X78" s="104"/>
    </row>
    <row r="79" spans="2:24">
      <c r="B79">
        <f t="shared" si="0"/>
        <v>0</v>
      </c>
      <c r="R79" s="104"/>
      <c r="S79" s="104"/>
      <c r="T79" s="104"/>
      <c r="U79" s="104"/>
      <c r="V79" s="104"/>
      <c r="W79" s="104"/>
      <c r="X79" s="104"/>
    </row>
    <row r="80" spans="2:24">
      <c r="B80">
        <f t="shared" si="0"/>
        <v>0</v>
      </c>
      <c r="R80" s="104"/>
      <c r="S80" s="104"/>
      <c r="T80" s="104"/>
      <c r="U80" s="104"/>
      <c r="V80" s="104"/>
      <c r="W80" s="104"/>
      <c r="X80" s="104"/>
    </row>
    <row r="81" spans="2:24">
      <c r="B81">
        <f t="shared" si="0"/>
        <v>0</v>
      </c>
      <c r="R81" s="104"/>
      <c r="S81" s="104"/>
      <c r="T81" s="104"/>
      <c r="U81" s="104"/>
      <c r="V81" s="104"/>
      <c r="W81" s="104"/>
      <c r="X81" s="104"/>
    </row>
    <row r="82" spans="2:24">
      <c r="B82">
        <f t="shared" si="0"/>
        <v>0</v>
      </c>
      <c r="R82" s="104"/>
      <c r="S82" s="104"/>
      <c r="T82" s="104"/>
      <c r="U82" s="104"/>
      <c r="V82" s="104"/>
      <c r="W82" s="104"/>
      <c r="X82" s="104"/>
    </row>
    <row r="83" spans="2:24">
      <c r="B83">
        <f t="shared" si="0"/>
        <v>0</v>
      </c>
      <c r="R83" s="104"/>
      <c r="S83" s="104"/>
      <c r="T83" s="104"/>
      <c r="U83" s="104"/>
      <c r="V83" s="104"/>
      <c r="W83" s="104"/>
      <c r="X83" s="104"/>
    </row>
    <row r="84" spans="2:24">
      <c r="B84">
        <f t="shared" si="0"/>
        <v>0</v>
      </c>
      <c r="R84" s="104"/>
      <c r="S84" s="104"/>
      <c r="T84" s="104"/>
      <c r="U84" s="104"/>
      <c r="V84" s="104"/>
      <c r="W84" s="104"/>
      <c r="X84" s="104"/>
    </row>
    <row r="85" spans="2:24">
      <c r="B85">
        <f t="shared" si="0"/>
        <v>0</v>
      </c>
      <c r="R85" s="104"/>
      <c r="S85" s="104"/>
      <c r="T85" s="104"/>
      <c r="U85" s="104"/>
      <c r="V85" s="104"/>
      <c r="W85" s="104"/>
      <c r="X85" s="104"/>
    </row>
    <row r="86" spans="2:24">
      <c r="B86">
        <f t="shared" si="0"/>
        <v>0</v>
      </c>
      <c r="R86" s="104"/>
      <c r="S86" s="104"/>
      <c r="T86" s="104"/>
      <c r="U86" s="104"/>
      <c r="V86" s="104"/>
      <c r="W86" s="104"/>
      <c r="X86" s="104"/>
    </row>
    <row r="87" spans="2:24">
      <c r="B87">
        <f t="shared" si="0"/>
        <v>0</v>
      </c>
      <c r="R87" s="104"/>
      <c r="S87" s="104"/>
      <c r="T87" s="104"/>
      <c r="U87" s="104"/>
      <c r="V87" s="104"/>
      <c r="W87" s="104"/>
      <c r="X87" s="104"/>
    </row>
    <row r="88" spans="2:24">
      <c r="B88">
        <f t="shared" si="0"/>
        <v>0</v>
      </c>
      <c r="R88" s="104"/>
      <c r="S88" s="104"/>
      <c r="T88" s="104"/>
      <c r="U88" s="104"/>
      <c r="V88" s="104"/>
      <c r="W88" s="104"/>
      <c r="X88" s="104"/>
    </row>
    <row r="89" spans="2:24">
      <c r="B89">
        <f t="shared" ref="B89:B152" si="9">X89</f>
        <v>0</v>
      </c>
      <c r="R89" s="104"/>
      <c r="S89" s="104"/>
      <c r="T89" s="104"/>
      <c r="U89" s="104"/>
      <c r="V89" s="104"/>
      <c r="W89" s="104"/>
      <c r="X89" s="104"/>
    </row>
    <row r="90" spans="2:24">
      <c r="B90">
        <f t="shared" si="9"/>
        <v>0</v>
      </c>
      <c r="R90" s="104"/>
      <c r="S90" s="104"/>
      <c r="T90" s="104"/>
      <c r="U90" s="104"/>
      <c r="V90" s="104"/>
      <c r="W90" s="104"/>
      <c r="X90" s="104"/>
    </row>
    <row r="91" spans="2:24">
      <c r="B91">
        <f t="shared" si="9"/>
        <v>0</v>
      </c>
      <c r="R91" s="104"/>
      <c r="S91" s="104"/>
      <c r="T91" s="104"/>
      <c r="U91" s="104"/>
      <c r="V91" s="104"/>
      <c r="W91" s="104"/>
      <c r="X91" s="104"/>
    </row>
    <row r="92" spans="2:24">
      <c r="B92">
        <f t="shared" si="9"/>
        <v>0</v>
      </c>
      <c r="R92" s="104"/>
      <c r="S92" s="104"/>
      <c r="T92" s="104"/>
      <c r="U92" s="104"/>
      <c r="V92" s="104"/>
      <c r="W92" s="104"/>
      <c r="X92" s="104"/>
    </row>
    <row r="93" spans="2:24">
      <c r="B93">
        <f t="shared" si="9"/>
        <v>0</v>
      </c>
      <c r="R93" s="104"/>
      <c r="S93" s="104"/>
      <c r="T93" s="104"/>
      <c r="U93" s="104"/>
      <c r="V93" s="104"/>
      <c r="W93" s="104"/>
      <c r="X93" s="104"/>
    </row>
    <row r="94" spans="2:24">
      <c r="B94">
        <f t="shared" si="9"/>
        <v>0</v>
      </c>
      <c r="R94" s="104"/>
      <c r="S94" s="104"/>
      <c r="T94" s="104"/>
      <c r="U94" s="104"/>
      <c r="V94" s="104"/>
      <c r="W94" s="104"/>
      <c r="X94" s="104"/>
    </row>
    <row r="95" spans="2:24">
      <c r="B95">
        <f t="shared" si="9"/>
        <v>0</v>
      </c>
      <c r="R95" s="104"/>
      <c r="S95" s="104"/>
      <c r="T95" s="104"/>
      <c r="U95" s="104"/>
      <c r="V95" s="104"/>
      <c r="W95" s="104"/>
      <c r="X95" s="104"/>
    </row>
    <row r="96" spans="2:24">
      <c r="B96">
        <f t="shared" si="9"/>
        <v>0</v>
      </c>
      <c r="R96" s="104"/>
      <c r="S96" s="104"/>
      <c r="T96" s="104"/>
      <c r="U96" s="104"/>
      <c r="V96" s="104"/>
      <c r="W96" s="104"/>
      <c r="X96" s="104"/>
    </row>
    <row r="97" spans="2:24">
      <c r="B97">
        <f t="shared" si="9"/>
        <v>0</v>
      </c>
      <c r="R97" s="104"/>
      <c r="S97" s="104"/>
      <c r="T97" s="104"/>
      <c r="U97" s="104"/>
      <c r="V97" s="104"/>
      <c r="W97" s="104"/>
      <c r="X97" s="104"/>
    </row>
    <row r="98" spans="2:24">
      <c r="B98">
        <f t="shared" si="9"/>
        <v>0</v>
      </c>
      <c r="R98" s="104"/>
      <c r="S98" s="104"/>
      <c r="T98" s="104"/>
      <c r="U98" s="104"/>
      <c r="V98" s="104"/>
      <c r="W98" s="104"/>
      <c r="X98" s="104"/>
    </row>
    <row r="99" spans="2:24">
      <c r="B99">
        <f t="shared" si="9"/>
        <v>0</v>
      </c>
      <c r="R99" s="104"/>
      <c r="S99" s="104"/>
      <c r="T99" s="104"/>
      <c r="U99" s="104"/>
      <c r="V99" s="104"/>
      <c r="W99" s="104"/>
      <c r="X99" s="104"/>
    </row>
    <row r="100" spans="2:24">
      <c r="B100">
        <f t="shared" si="9"/>
        <v>0</v>
      </c>
      <c r="R100" s="104"/>
      <c r="S100" s="104"/>
      <c r="T100" s="104"/>
      <c r="U100" s="104"/>
      <c r="V100" s="104"/>
      <c r="W100" s="104"/>
      <c r="X100" s="104"/>
    </row>
    <row r="101" spans="2:24">
      <c r="B101">
        <f t="shared" si="9"/>
        <v>0</v>
      </c>
      <c r="R101" s="104"/>
      <c r="S101" s="104"/>
      <c r="T101" s="104"/>
      <c r="U101" s="104"/>
      <c r="V101" s="104"/>
      <c r="W101" s="104"/>
      <c r="X101" s="104"/>
    </row>
    <row r="102" spans="2:24">
      <c r="B102">
        <f t="shared" si="9"/>
        <v>0</v>
      </c>
      <c r="R102" s="104"/>
      <c r="S102" s="104"/>
      <c r="T102" s="104"/>
      <c r="U102" s="104"/>
      <c r="V102" s="104"/>
      <c r="W102" s="104"/>
      <c r="X102" s="104"/>
    </row>
    <row r="103" spans="2:24">
      <c r="B103">
        <f t="shared" si="9"/>
        <v>0</v>
      </c>
      <c r="R103" s="104"/>
      <c r="S103" s="104"/>
      <c r="T103" s="104"/>
      <c r="U103" s="104"/>
      <c r="V103" s="104"/>
      <c r="W103" s="104"/>
      <c r="X103" s="104"/>
    </row>
    <row r="104" spans="2:24">
      <c r="B104">
        <f t="shared" si="9"/>
        <v>0</v>
      </c>
      <c r="R104" s="104"/>
      <c r="S104" s="104"/>
      <c r="T104" s="104"/>
      <c r="U104" s="104"/>
      <c r="V104" s="104"/>
      <c r="W104" s="104"/>
      <c r="X104" s="104"/>
    </row>
    <row r="105" spans="2:24">
      <c r="B105">
        <f t="shared" si="9"/>
        <v>0</v>
      </c>
      <c r="R105" s="104"/>
      <c r="S105" s="104"/>
      <c r="T105" s="104"/>
      <c r="U105" s="104"/>
      <c r="V105" s="104"/>
      <c r="W105" s="104"/>
      <c r="X105" s="104"/>
    </row>
    <row r="106" spans="2:24">
      <c r="B106">
        <f t="shared" si="9"/>
        <v>0</v>
      </c>
      <c r="R106" s="104"/>
      <c r="S106" s="104"/>
      <c r="T106" s="104"/>
      <c r="U106" s="104"/>
      <c r="V106" s="104"/>
      <c r="W106" s="104"/>
      <c r="X106" s="104"/>
    </row>
    <row r="107" spans="2:24">
      <c r="B107">
        <f t="shared" si="9"/>
        <v>0</v>
      </c>
      <c r="R107" s="104"/>
      <c r="S107" s="104"/>
      <c r="T107" s="104"/>
      <c r="U107" s="104"/>
      <c r="V107" s="104"/>
      <c r="W107" s="104"/>
      <c r="X107" s="104"/>
    </row>
    <row r="108" spans="2:24">
      <c r="B108">
        <f t="shared" si="9"/>
        <v>0</v>
      </c>
      <c r="R108" s="104"/>
      <c r="S108" s="104"/>
      <c r="T108" s="104"/>
      <c r="U108" s="104"/>
      <c r="V108" s="104"/>
      <c r="W108" s="104"/>
      <c r="X108" s="104"/>
    </row>
    <row r="109" spans="2:24">
      <c r="B109">
        <f t="shared" si="9"/>
        <v>0</v>
      </c>
      <c r="R109" s="104"/>
      <c r="S109" s="104"/>
      <c r="T109" s="104"/>
      <c r="U109" s="104"/>
      <c r="V109" s="104"/>
      <c r="W109" s="104"/>
      <c r="X109" s="104"/>
    </row>
    <row r="110" spans="2:24">
      <c r="B110">
        <f t="shared" si="9"/>
        <v>0</v>
      </c>
      <c r="R110" s="104"/>
      <c r="S110" s="104"/>
      <c r="T110" s="104"/>
      <c r="U110" s="104"/>
      <c r="V110" s="104"/>
      <c r="W110" s="104"/>
      <c r="X110" s="104"/>
    </row>
    <row r="111" spans="2:24">
      <c r="B111">
        <f t="shared" si="9"/>
        <v>0</v>
      </c>
      <c r="R111" s="104"/>
      <c r="S111" s="104"/>
      <c r="T111" s="104"/>
      <c r="U111" s="104"/>
      <c r="V111" s="104"/>
      <c r="W111" s="104"/>
      <c r="X111" s="104"/>
    </row>
    <row r="112" spans="2:24">
      <c r="B112">
        <f t="shared" si="9"/>
        <v>0</v>
      </c>
      <c r="R112" s="104"/>
      <c r="S112" s="104"/>
      <c r="T112" s="104"/>
      <c r="U112" s="104"/>
      <c r="V112" s="104"/>
      <c r="W112" s="104"/>
      <c r="X112" s="104"/>
    </row>
    <row r="113" spans="2:24">
      <c r="B113">
        <f t="shared" si="9"/>
        <v>0</v>
      </c>
      <c r="R113" s="104"/>
      <c r="S113" s="104"/>
      <c r="T113" s="104"/>
      <c r="U113" s="104"/>
      <c r="V113" s="104"/>
      <c r="W113" s="104"/>
      <c r="X113" s="104"/>
    </row>
    <row r="114" spans="2:24">
      <c r="B114">
        <f t="shared" si="9"/>
        <v>0</v>
      </c>
      <c r="R114" s="104"/>
      <c r="S114" s="104"/>
      <c r="T114" s="104"/>
      <c r="U114" s="104"/>
      <c r="V114" s="104"/>
      <c r="W114" s="104"/>
      <c r="X114" s="104"/>
    </row>
    <row r="115" spans="2:24">
      <c r="B115">
        <f t="shared" si="9"/>
        <v>0</v>
      </c>
      <c r="R115" s="104"/>
      <c r="S115" s="104"/>
      <c r="T115" s="104"/>
      <c r="U115" s="104"/>
      <c r="V115" s="104"/>
      <c r="W115" s="104"/>
      <c r="X115" s="104"/>
    </row>
    <row r="116" spans="2:24">
      <c r="B116">
        <f t="shared" si="9"/>
        <v>0</v>
      </c>
      <c r="R116" s="104"/>
      <c r="S116" s="104"/>
      <c r="T116" s="104"/>
      <c r="U116" s="104"/>
      <c r="V116" s="104"/>
      <c r="W116" s="104"/>
      <c r="X116" s="104"/>
    </row>
    <row r="117" spans="2:24">
      <c r="B117">
        <f t="shared" si="9"/>
        <v>0</v>
      </c>
      <c r="R117" s="104"/>
      <c r="S117" s="104"/>
      <c r="T117" s="104"/>
      <c r="U117" s="104"/>
      <c r="V117" s="104"/>
      <c r="W117" s="104"/>
      <c r="X117" s="104"/>
    </row>
    <row r="118" spans="2:24">
      <c r="B118">
        <f t="shared" si="9"/>
        <v>0</v>
      </c>
      <c r="R118" s="104"/>
      <c r="S118" s="104"/>
      <c r="T118" s="104"/>
      <c r="U118" s="104"/>
      <c r="V118" s="104"/>
      <c r="W118" s="104"/>
      <c r="X118" s="104"/>
    </row>
    <row r="119" spans="2:24">
      <c r="B119">
        <f t="shared" si="9"/>
        <v>0</v>
      </c>
      <c r="R119" s="104"/>
      <c r="S119" s="104"/>
      <c r="T119" s="104"/>
      <c r="U119" s="104"/>
      <c r="V119" s="104"/>
      <c r="W119" s="104"/>
      <c r="X119" s="104"/>
    </row>
    <row r="120" spans="2:24">
      <c r="B120">
        <f t="shared" si="9"/>
        <v>0</v>
      </c>
      <c r="R120" s="104"/>
      <c r="S120" s="104"/>
      <c r="T120" s="104"/>
      <c r="U120" s="104"/>
      <c r="V120" s="104"/>
      <c r="W120" s="104"/>
      <c r="X120" s="104"/>
    </row>
    <row r="121" spans="2:24">
      <c r="B121">
        <f t="shared" si="9"/>
        <v>0</v>
      </c>
      <c r="R121" s="104"/>
      <c r="S121" s="104"/>
      <c r="T121" s="104"/>
      <c r="U121" s="104"/>
      <c r="V121" s="104"/>
      <c r="W121" s="104"/>
      <c r="X121" s="104"/>
    </row>
    <row r="122" spans="2:24">
      <c r="B122">
        <f t="shared" si="9"/>
        <v>0</v>
      </c>
      <c r="R122" s="104"/>
      <c r="S122" s="104"/>
      <c r="T122" s="104"/>
      <c r="U122" s="104"/>
      <c r="V122" s="104"/>
      <c r="W122" s="104"/>
      <c r="X122" s="104"/>
    </row>
    <row r="123" spans="2:24">
      <c r="B123">
        <f t="shared" si="9"/>
        <v>0</v>
      </c>
      <c r="R123" s="104"/>
      <c r="S123" s="104"/>
      <c r="T123" s="104"/>
      <c r="U123" s="104"/>
      <c r="V123" s="104"/>
      <c r="W123" s="104"/>
      <c r="X123" s="104"/>
    </row>
    <row r="124" spans="2:24">
      <c r="B124">
        <f t="shared" si="9"/>
        <v>0</v>
      </c>
      <c r="R124" s="104"/>
      <c r="S124" s="104"/>
      <c r="T124" s="104"/>
      <c r="U124" s="104"/>
      <c r="V124" s="104"/>
      <c r="W124" s="104"/>
      <c r="X124" s="104"/>
    </row>
    <row r="125" spans="2:24">
      <c r="B125">
        <f t="shared" si="9"/>
        <v>0</v>
      </c>
      <c r="R125" s="104"/>
      <c r="S125" s="104"/>
      <c r="T125" s="104"/>
      <c r="U125" s="104"/>
      <c r="V125" s="104"/>
      <c r="W125" s="104"/>
      <c r="X125" s="104"/>
    </row>
    <row r="126" spans="2:24">
      <c r="B126">
        <f t="shared" si="9"/>
        <v>0</v>
      </c>
      <c r="R126" s="104"/>
      <c r="S126" s="104"/>
      <c r="T126" s="104"/>
      <c r="U126" s="104"/>
      <c r="V126" s="104"/>
      <c r="W126" s="104"/>
      <c r="X126" s="104"/>
    </row>
    <row r="127" spans="2:24">
      <c r="B127">
        <f t="shared" si="9"/>
        <v>0</v>
      </c>
      <c r="R127" s="104"/>
      <c r="S127" s="104"/>
      <c r="T127" s="104"/>
      <c r="U127" s="104"/>
      <c r="V127" s="104"/>
      <c r="W127" s="104"/>
      <c r="X127" s="104"/>
    </row>
    <row r="128" spans="2:24">
      <c r="B128">
        <f t="shared" si="9"/>
        <v>0</v>
      </c>
      <c r="R128" s="104"/>
      <c r="S128" s="104"/>
      <c r="T128" s="104"/>
      <c r="U128" s="104"/>
      <c r="V128" s="104"/>
      <c r="W128" s="104"/>
      <c r="X128" s="104"/>
    </row>
    <row r="129" spans="2:24">
      <c r="B129">
        <f t="shared" si="9"/>
        <v>0</v>
      </c>
      <c r="R129" s="104"/>
      <c r="S129" s="104"/>
      <c r="T129" s="104"/>
      <c r="U129" s="104"/>
      <c r="V129" s="104"/>
      <c r="W129" s="104"/>
      <c r="X129" s="104"/>
    </row>
    <row r="130" spans="2:24">
      <c r="B130">
        <f t="shared" si="9"/>
        <v>0</v>
      </c>
      <c r="R130" s="104"/>
      <c r="S130" s="104"/>
      <c r="T130" s="104"/>
      <c r="U130" s="104"/>
      <c r="V130" s="104"/>
      <c r="W130" s="104"/>
      <c r="X130" s="104"/>
    </row>
    <row r="131" spans="2:24">
      <c r="B131">
        <f t="shared" si="9"/>
        <v>0</v>
      </c>
      <c r="R131" s="104"/>
      <c r="S131" s="104"/>
      <c r="T131" s="104"/>
      <c r="U131" s="104"/>
      <c r="V131" s="104"/>
      <c r="W131" s="104"/>
      <c r="X131" s="104"/>
    </row>
    <row r="132" spans="2:24">
      <c r="B132">
        <f t="shared" si="9"/>
        <v>0</v>
      </c>
      <c r="R132" s="104"/>
      <c r="S132" s="104"/>
      <c r="T132" s="104"/>
      <c r="U132" s="104"/>
      <c r="V132" s="104"/>
      <c r="W132" s="104"/>
      <c r="X132" s="104"/>
    </row>
    <row r="133" spans="2:24">
      <c r="B133">
        <f t="shared" si="9"/>
        <v>0</v>
      </c>
      <c r="R133" s="104"/>
      <c r="S133" s="104"/>
      <c r="T133" s="104"/>
      <c r="U133" s="104"/>
      <c r="V133" s="104"/>
      <c r="W133" s="104"/>
      <c r="X133" s="104"/>
    </row>
    <row r="134" spans="2:24">
      <c r="B134">
        <f t="shared" si="9"/>
        <v>0</v>
      </c>
      <c r="R134" s="104"/>
      <c r="S134" s="104"/>
      <c r="T134" s="104"/>
      <c r="U134" s="104"/>
      <c r="V134" s="104"/>
      <c r="W134" s="104"/>
      <c r="X134" s="104"/>
    </row>
    <row r="135" spans="2:24">
      <c r="B135">
        <f t="shared" si="9"/>
        <v>0</v>
      </c>
      <c r="R135" s="104"/>
      <c r="S135" s="104"/>
      <c r="T135" s="104"/>
      <c r="U135" s="104"/>
      <c r="V135" s="104"/>
      <c r="W135" s="104"/>
      <c r="X135" s="104"/>
    </row>
    <row r="136" spans="2:24">
      <c r="B136">
        <f t="shared" si="9"/>
        <v>0</v>
      </c>
      <c r="R136" s="104"/>
      <c r="S136" s="104"/>
      <c r="T136" s="104"/>
      <c r="U136" s="104"/>
      <c r="V136" s="104"/>
      <c r="W136" s="104"/>
      <c r="X136" s="104"/>
    </row>
    <row r="137" spans="2:24">
      <c r="B137">
        <f t="shared" si="9"/>
        <v>0</v>
      </c>
      <c r="R137" s="104"/>
      <c r="S137" s="104"/>
      <c r="T137" s="104"/>
      <c r="U137" s="104"/>
      <c r="V137" s="104"/>
      <c r="W137" s="104"/>
      <c r="X137" s="104"/>
    </row>
    <row r="138" spans="2:24">
      <c r="B138">
        <f t="shared" si="9"/>
        <v>0</v>
      </c>
      <c r="R138" s="104"/>
      <c r="S138" s="104"/>
      <c r="T138" s="104"/>
      <c r="U138" s="104"/>
      <c r="V138" s="104"/>
      <c r="W138" s="104"/>
      <c r="X138" s="104"/>
    </row>
    <row r="139" spans="2:24">
      <c r="B139">
        <f t="shared" si="9"/>
        <v>0</v>
      </c>
      <c r="R139" s="104"/>
      <c r="S139" s="104"/>
      <c r="T139" s="104"/>
      <c r="U139" s="104"/>
      <c r="V139" s="104"/>
      <c r="W139" s="104"/>
      <c r="X139" s="104"/>
    </row>
    <row r="140" spans="2:24">
      <c r="B140">
        <f t="shared" si="9"/>
        <v>0</v>
      </c>
      <c r="R140" s="104"/>
      <c r="S140" s="104"/>
      <c r="T140" s="104"/>
      <c r="U140" s="104"/>
      <c r="V140" s="104"/>
      <c r="W140" s="104"/>
      <c r="X140" s="104"/>
    </row>
    <row r="141" spans="2:24">
      <c r="B141">
        <f t="shared" si="9"/>
        <v>0</v>
      </c>
      <c r="R141" s="104"/>
      <c r="S141" s="104"/>
      <c r="T141" s="104"/>
      <c r="U141" s="104"/>
      <c r="V141" s="104"/>
      <c r="W141" s="104"/>
      <c r="X141" s="104"/>
    </row>
    <row r="142" spans="2:24">
      <c r="B142">
        <f t="shared" si="9"/>
        <v>0</v>
      </c>
      <c r="R142" s="104"/>
      <c r="S142" s="104"/>
      <c r="T142" s="104"/>
      <c r="U142" s="104"/>
      <c r="V142" s="104"/>
      <c r="W142" s="104"/>
      <c r="X142" s="104"/>
    </row>
    <row r="143" spans="2:24">
      <c r="B143">
        <f t="shared" si="9"/>
        <v>0</v>
      </c>
      <c r="R143" s="104"/>
      <c r="S143" s="104"/>
      <c r="T143" s="104"/>
      <c r="U143" s="104"/>
      <c r="V143" s="104"/>
      <c r="W143" s="104"/>
      <c r="X143" s="104"/>
    </row>
    <row r="144" spans="2:24">
      <c r="B144">
        <f t="shared" si="9"/>
        <v>0</v>
      </c>
      <c r="R144" s="104"/>
      <c r="S144" s="104"/>
      <c r="T144" s="104"/>
      <c r="U144" s="104"/>
      <c r="V144" s="104"/>
      <c r="W144" s="104"/>
      <c r="X144" s="104"/>
    </row>
    <row r="145" spans="2:24">
      <c r="B145">
        <f t="shared" si="9"/>
        <v>0</v>
      </c>
      <c r="R145" s="104"/>
      <c r="S145" s="104"/>
      <c r="T145" s="104"/>
      <c r="U145" s="104"/>
      <c r="V145" s="104"/>
      <c r="W145" s="104"/>
      <c r="X145" s="104"/>
    </row>
    <row r="146" spans="2:24">
      <c r="B146">
        <f t="shared" si="9"/>
        <v>0</v>
      </c>
      <c r="R146" s="104"/>
      <c r="S146" s="104"/>
      <c r="T146" s="104"/>
      <c r="U146" s="104"/>
      <c r="V146" s="104"/>
      <c r="W146" s="104"/>
      <c r="X146" s="104"/>
    </row>
    <row r="147" spans="2:24">
      <c r="B147">
        <f t="shared" si="9"/>
        <v>0</v>
      </c>
      <c r="R147" s="104"/>
      <c r="S147" s="104"/>
      <c r="T147" s="104"/>
      <c r="U147" s="104"/>
      <c r="V147" s="104"/>
      <c r="W147" s="104"/>
      <c r="X147" s="104"/>
    </row>
    <row r="148" spans="2:24">
      <c r="B148">
        <f t="shared" si="9"/>
        <v>0</v>
      </c>
      <c r="R148" s="104"/>
      <c r="S148" s="104"/>
      <c r="T148" s="104"/>
      <c r="U148" s="104"/>
      <c r="V148" s="104"/>
      <c r="W148" s="104"/>
      <c r="X148" s="104"/>
    </row>
    <row r="149" spans="2:24">
      <c r="B149">
        <f t="shared" si="9"/>
        <v>0</v>
      </c>
      <c r="R149" s="104"/>
      <c r="S149" s="104"/>
      <c r="T149" s="104"/>
      <c r="U149" s="104"/>
      <c r="V149" s="104"/>
      <c r="W149" s="104"/>
      <c r="X149" s="104"/>
    </row>
    <row r="150" spans="2:24">
      <c r="B150">
        <f t="shared" si="9"/>
        <v>0</v>
      </c>
      <c r="R150" s="104"/>
      <c r="S150" s="104"/>
      <c r="T150" s="104"/>
      <c r="U150" s="104"/>
      <c r="V150" s="104"/>
      <c r="W150" s="104"/>
      <c r="X150" s="104"/>
    </row>
    <row r="151" spans="2:24">
      <c r="B151">
        <f t="shared" si="9"/>
        <v>0</v>
      </c>
      <c r="R151" s="104"/>
      <c r="S151" s="104"/>
      <c r="T151" s="104"/>
      <c r="U151" s="104"/>
      <c r="V151" s="104"/>
      <c r="W151" s="104"/>
      <c r="X151" s="104"/>
    </row>
    <row r="152" spans="2:24">
      <c r="B152">
        <f t="shared" si="9"/>
        <v>0</v>
      </c>
      <c r="R152" s="104"/>
      <c r="S152" s="104"/>
      <c r="T152" s="104"/>
      <c r="U152" s="104"/>
      <c r="V152" s="104"/>
      <c r="W152" s="104"/>
      <c r="X152" s="104"/>
    </row>
    <row r="153" spans="2:24">
      <c r="B153">
        <f t="shared" ref="B153:B204" si="10">X153</f>
        <v>0</v>
      </c>
      <c r="R153" s="104"/>
      <c r="S153" s="104"/>
      <c r="T153" s="104"/>
      <c r="U153" s="104"/>
      <c r="V153" s="104"/>
      <c r="W153" s="104"/>
      <c r="X153" s="104"/>
    </row>
    <row r="154" spans="2:24">
      <c r="B154">
        <f t="shared" si="10"/>
        <v>0</v>
      </c>
      <c r="R154" s="104"/>
      <c r="S154" s="104"/>
      <c r="T154" s="104"/>
      <c r="U154" s="104"/>
      <c r="V154" s="104"/>
      <c r="W154" s="104"/>
      <c r="X154" s="104"/>
    </row>
    <row r="155" spans="2:24">
      <c r="B155">
        <f t="shared" si="10"/>
        <v>0</v>
      </c>
      <c r="R155" s="104"/>
      <c r="S155" s="104"/>
      <c r="T155" s="104"/>
      <c r="U155" s="104"/>
      <c r="V155" s="104"/>
      <c r="W155" s="104"/>
      <c r="X155" s="104"/>
    </row>
    <row r="156" spans="2:24">
      <c r="B156">
        <f t="shared" si="10"/>
        <v>0</v>
      </c>
      <c r="R156" s="104"/>
      <c r="S156" s="104"/>
      <c r="T156" s="104"/>
      <c r="U156" s="104"/>
      <c r="V156" s="104"/>
      <c r="W156" s="104"/>
      <c r="X156" s="104"/>
    </row>
    <row r="157" spans="2:24">
      <c r="B157">
        <f t="shared" si="10"/>
        <v>0</v>
      </c>
      <c r="R157" s="104"/>
      <c r="S157" s="104"/>
      <c r="T157" s="104"/>
      <c r="U157" s="104"/>
      <c r="V157" s="104"/>
      <c r="W157" s="104"/>
      <c r="X157" s="104"/>
    </row>
    <row r="158" spans="2:24">
      <c r="B158">
        <f t="shared" si="10"/>
        <v>0</v>
      </c>
      <c r="R158" s="104"/>
      <c r="S158" s="104"/>
      <c r="T158" s="104"/>
      <c r="U158" s="104"/>
      <c r="V158" s="104"/>
      <c r="W158" s="104"/>
      <c r="X158" s="104"/>
    </row>
    <row r="159" spans="2:24">
      <c r="B159">
        <f t="shared" si="10"/>
        <v>0</v>
      </c>
      <c r="R159" s="104"/>
      <c r="S159" s="104"/>
      <c r="T159" s="104"/>
      <c r="U159" s="104"/>
      <c r="V159" s="104"/>
      <c r="W159" s="104"/>
      <c r="X159" s="104"/>
    </row>
    <row r="160" spans="2:24">
      <c r="B160">
        <f t="shared" si="10"/>
        <v>0</v>
      </c>
      <c r="R160" s="104"/>
      <c r="S160" s="104"/>
      <c r="T160" s="104"/>
      <c r="U160" s="104"/>
      <c r="V160" s="104"/>
      <c r="W160" s="104"/>
      <c r="X160" s="104"/>
    </row>
    <row r="161" spans="2:24">
      <c r="B161">
        <f t="shared" si="10"/>
        <v>0</v>
      </c>
      <c r="R161" s="104"/>
      <c r="S161" s="104"/>
      <c r="T161" s="104"/>
      <c r="U161" s="104"/>
      <c r="V161" s="104"/>
      <c r="W161" s="104"/>
      <c r="X161" s="104"/>
    </row>
    <row r="162" spans="2:24">
      <c r="B162">
        <f t="shared" si="10"/>
        <v>0</v>
      </c>
      <c r="R162" s="104"/>
      <c r="S162" s="104"/>
      <c r="T162" s="104"/>
      <c r="U162" s="104"/>
      <c r="V162" s="104"/>
      <c r="W162" s="104"/>
      <c r="X162" s="104"/>
    </row>
    <row r="163" spans="2:24">
      <c r="B163">
        <f t="shared" si="10"/>
        <v>0</v>
      </c>
      <c r="R163" s="104"/>
      <c r="S163" s="104"/>
      <c r="T163" s="104"/>
      <c r="U163" s="104"/>
      <c r="V163" s="104"/>
      <c r="W163" s="104"/>
      <c r="X163" s="104"/>
    </row>
    <row r="164" spans="2:24">
      <c r="B164">
        <f t="shared" si="10"/>
        <v>0</v>
      </c>
      <c r="R164" s="104"/>
      <c r="S164" s="104"/>
      <c r="T164" s="104"/>
      <c r="U164" s="104"/>
      <c r="V164" s="104"/>
      <c r="W164" s="104"/>
      <c r="X164" s="104"/>
    </row>
    <row r="165" spans="2:24">
      <c r="B165">
        <f t="shared" si="10"/>
        <v>0</v>
      </c>
      <c r="R165" s="104"/>
      <c r="S165" s="104"/>
      <c r="T165" s="104"/>
      <c r="U165" s="104"/>
      <c r="V165" s="104"/>
      <c r="W165" s="104"/>
      <c r="X165" s="104"/>
    </row>
    <row r="166" spans="2:24">
      <c r="B166">
        <f t="shared" si="10"/>
        <v>0</v>
      </c>
      <c r="R166" s="104"/>
      <c r="S166" s="104"/>
      <c r="T166" s="104"/>
      <c r="U166" s="104"/>
      <c r="V166" s="104"/>
      <c r="W166" s="104"/>
      <c r="X166" s="104"/>
    </row>
    <row r="167" spans="2:24">
      <c r="B167">
        <f t="shared" si="10"/>
        <v>0</v>
      </c>
      <c r="R167" s="104"/>
      <c r="S167" s="104"/>
      <c r="T167" s="104"/>
      <c r="U167" s="104"/>
      <c r="V167" s="104"/>
      <c r="W167" s="104"/>
      <c r="X167" s="104"/>
    </row>
    <row r="168" spans="2:24">
      <c r="B168">
        <f t="shared" si="10"/>
        <v>0</v>
      </c>
      <c r="R168" s="104"/>
      <c r="S168" s="104"/>
      <c r="T168" s="104"/>
      <c r="U168" s="104"/>
      <c r="V168" s="104"/>
      <c r="W168" s="104"/>
      <c r="X168" s="104"/>
    </row>
    <row r="169" spans="2:24">
      <c r="B169">
        <f t="shared" si="10"/>
        <v>0</v>
      </c>
      <c r="R169" s="104"/>
      <c r="S169" s="104"/>
      <c r="T169" s="104"/>
      <c r="U169" s="104"/>
      <c r="V169" s="104"/>
      <c r="W169" s="104"/>
      <c r="X169" s="104"/>
    </row>
    <row r="170" spans="2:24">
      <c r="B170">
        <f t="shared" si="10"/>
        <v>0</v>
      </c>
      <c r="R170" s="104"/>
      <c r="S170" s="104"/>
      <c r="T170" s="104"/>
      <c r="U170" s="104"/>
      <c r="V170" s="104"/>
      <c r="W170" s="104"/>
      <c r="X170" s="104"/>
    </row>
    <row r="171" spans="2:24">
      <c r="B171">
        <f t="shared" si="10"/>
        <v>0</v>
      </c>
      <c r="R171" s="104"/>
      <c r="S171" s="104"/>
      <c r="T171" s="104"/>
      <c r="U171" s="104"/>
      <c r="V171" s="104"/>
      <c r="W171" s="104"/>
      <c r="X171" s="104"/>
    </row>
    <row r="172" spans="2:24">
      <c r="B172">
        <f t="shared" si="10"/>
        <v>0</v>
      </c>
      <c r="R172" s="104"/>
      <c r="S172" s="104"/>
      <c r="T172" s="104"/>
      <c r="U172" s="104"/>
      <c r="V172" s="104"/>
      <c r="W172" s="104"/>
      <c r="X172" s="104"/>
    </row>
    <row r="173" spans="2:24">
      <c r="B173">
        <f t="shared" si="10"/>
        <v>0</v>
      </c>
      <c r="R173" s="104"/>
      <c r="S173" s="104"/>
      <c r="T173" s="104"/>
      <c r="U173" s="104"/>
      <c r="V173" s="104"/>
      <c r="W173" s="104"/>
      <c r="X173" s="104"/>
    </row>
    <row r="174" spans="2:24">
      <c r="B174">
        <f t="shared" si="10"/>
        <v>0</v>
      </c>
      <c r="R174" s="104"/>
      <c r="S174" s="104"/>
      <c r="T174" s="104"/>
      <c r="U174" s="104"/>
      <c r="V174" s="104"/>
      <c r="W174" s="104"/>
      <c r="X174" s="104"/>
    </row>
    <row r="175" spans="2:24">
      <c r="B175">
        <f t="shared" si="10"/>
        <v>0</v>
      </c>
      <c r="R175" s="104"/>
      <c r="S175" s="104"/>
      <c r="T175" s="104"/>
      <c r="U175" s="104"/>
      <c r="V175" s="104"/>
      <c r="W175" s="104"/>
      <c r="X175" s="104"/>
    </row>
    <row r="176" spans="2:24">
      <c r="B176">
        <f t="shared" si="10"/>
        <v>0</v>
      </c>
      <c r="R176" s="104"/>
      <c r="S176" s="104"/>
      <c r="T176" s="104"/>
      <c r="U176" s="104"/>
      <c r="V176" s="104"/>
      <c r="W176" s="104"/>
      <c r="X176" s="104"/>
    </row>
    <row r="177" spans="2:24">
      <c r="B177">
        <f t="shared" si="10"/>
        <v>0</v>
      </c>
      <c r="R177" s="104"/>
      <c r="S177" s="104"/>
      <c r="T177" s="104"/>
      <c r="U177" s="104"/>
      <c r="V177" s="104"/>
      <c r="W177" s="104"/>
      <c r="X177" s="104"/>
    </row>
    <row r="178" spans="2:24">
      <c r="B178">
        <f t="shared" si="10"/>
        <v>0</v>
      </c>
      <c r="R178" s="104"/>
      <c r="S178" s="104"/>
      <c r="T178" s="104"/>
      <c r="U178" s="104"/>
      <c r="V178" s="104"/>
      <c r="W178" s="104"/>
      <c r="X178" s="104"/>
    </row>
    <row r="179" spans="2:24">
      <c r="B179">
        <f t="shared" si="10"/>
        <v>0</v>
      </c>
      <c r="R179" s="104"/>
      <c r="S179" s="104"/>
      <c r="T179" s="104"/>
      <c r="U179" s="104"/>
      <c r="V179" s="104"/>
      <c r="W179" s="104"/>
      <c r="X179" s="104"/>
    </row>
    <row r="180" spans="2:24">
      <c r="B180">
        <f t="shared" si="10"/>
        <v>0</v>
      </c>
      <c r="R180" s="104"/>
      <c r="S180" s="104"/>
      <c r="T180" s="104"/>
      <c r="U180" s="104"/>
      <c r="V180" s="104"/>
      <c r="W180" s="104"/>
      <c r="X180" s="104"/>
    </row>
    <row r="181" spans="2:24">
      <c r="B181">
        <f t="shared" si="10"/>
        <v>0</v>
      </c>
      <c r="R181" s="104"/>
      <c r="S181" s="104"/>
      <c r="T181" s="104"/>
      <c r="U181" s="104"/>
      <c r="V181" s="104"/>
      <c r="W181" s="104"/>
      <c r="X181" s="104"/>
    </row>
    <row r="182" spans="2:24">
      <c r="B182">
        <f t="shared" si="10"/>
        <v>0</v>
      </c>
      <c r="R182" s="104"/>
      <c r="S182" s="104"/>
      <c r="T182" s="104"/>
      <c r="U182" s="104"/>
      <c r="V182" s="104"/>
      <c r="W182" s="104"/>
      <c r="X182" s="104"/>
    </row>
    <row r="183" spans="2:24">
      <c r="B183">
        <f t="shared" si="10"/>
        <v>0</v>
      </c>
      <c r="R183" s="104"/>
      <c r="S183" s="104"/>
      <c r="T183" s="104"/>
      <c r="U183" s="104"/>
      <c r="V183" s="104"/>
      <c r="W183" s="104"/>
      <c r="X183" s="104"/>
    </row>
    <row r="184" spans="2:24">
      <c r="B184">
        <f t="shared" si="10"/>
        <v>0</v>
      </c>
      <c r="R184" s="104"/>
      <c r="S184" s="104"/>
      <c r="T184" s="104"/>
      <c r="U184" s="104"/>
      <c r="V184" s="104"/>
      <c r="W184" s="104"/>
      <c r="X184" s="104"/>
    </row>
    <row r="185" spans="2:24">
      <c r="B185">
        <f t="shared" si="10"/>
        <v>0</v>
      </c>
      <c r="R185" s="104"/>
      <c r="S185" s="104"/>
      <c r="T185" s="104"/>
      <c r="U185" s="104"/>
      <c r="V185" s="104"/>
      <c r="W185" s="104"/>
      <c r="X185" s="104"/>
    </row>
    <row r="186" spans="2:24">
      <c r="B186">
        <f t="shared" si="10"/>
        <v>0</v>
      </c>
      <c r="R186" s="104"/>
      <c r="S186" s="104"/>
      <c r="T186" s="104"/>
      <c r="U186" s="104"/>
      <c r="V186" s="104"/>
      <c r="W186" s="104"/>
      <c r="X186" s="104"/>
    </row>
    <row r="187" spans="2:24">
      <c r="B187">
        <f t="shared" si="10"/>
        <v>0</v>
      </c>
      <c r="R187" s="104"/>
      <c r="S187" s="104"/>
      <c r="T187" s="104"/>
      <c r="U187" s="104"/>
      <c r="V187" s="104"/>
      <c r="W187" s="104"/>
      <c r="X187" s="104"/>
    </row>
    <row r="188" spans="2:24">
      <c r="B188">
        <f t="shared" si="10"/>
        <v>0</v>
      </c>
      <c r="R188" s="104"/>
      <c r="S188" s="104"/>
      <c r="T188" s="104"/>
      <c r="U188" s="104"/>
      <c r="V188" s="104"/>
      <c r="W188" s="104"/>
      <c r="X188" s="104"/>
    </row>
    <row r="189" spans="2:24">
      <c r="B189">
        <f t="shared" si="10"/>
        <v>0</v>
      </c>
      <c r="R189" s="104"/>
      <c r="S189" s="104"/>
      <c r="T189" s="104"/>
      <c r="U189" s="104"/>
      <c r="V189" s="104"/>
      <c r="W189" s="104"/>
      <c r="X189" s="104"/>
    </row>
    <row r="190" spans="2:24">
      <c r="B190">
        <f t="shared" si="10"/>
        <v>0</v>
      </c>
      <c r="R190" s="104"/>
      <c r="S190" s="104"/>
      <c r="T190" s="104"/>
      <c r="U190" s="104"/>
      <c r="V190" s="104"/>
      <c r="W190" s="104"/>
      <c r="X190" s="104"/>
    </row>
    <row r="191" spans="2:24">
      <c r="B191">
        <f t="shared" si="10"/>
        <v>0</v>
      </c>
      <c r="R191" s="104"/>
      <c r="S191" s="104"/>
      <c r="T191" s="104"/>
      <c r="U191" s="104"/>
      <c r="V191" s="104"/>
      <c r="W191" s="104"/>
      <c r="X191" s="104"/>
    </row>
    <row r="192" spans="2:24">
      <c r="B192">
        <f t="shared" si="10"/>
        <v>0</v>
      </c>
      <c r="R192" s="104"/>
      <c r="S192" s="104"/>
      <c r="T192" s="104"/>
      <c r="U192" s="104"/>
      <c r="V192" s="104"/>
      <c r="W192" s="104"/>
      <c r="X192" s="104"/>
    </row>
    <row r="193" spans="2:24">
      <c r="B193">
        <f t="shared" si="10"/>
        <v>0</v>
      </c>
      <c r="R193" s="104"/>
      <c r="S193" s="104"/>
      <c r="T193" s="104"/>
      <c r="U193" s="104"/>
      <c r="V193" s="104"/>
      <c r="W193" s="104"/>
      <c r="X193" s="104"/>
    </row>
    <row r="194" spans="2:24">
      <c r="B194">
        <f t="shared" si="10"/>
        <v>0</v>
      </c>
      <c r="R194" s="104"/>
      <c r="S194" s="104"/>
      <c r="T194" s="104"/>
      <c r="U194" s="104"/>
      <c r="V194" s="104"/>
      <c r="W194" s="104"/>
      <c r="X194" s="104"/>
    </row>
    <row r="195" spans="2:24">
      <c r="B195">
        <f t="shared" si="10"/>
        <v>0</v>
      </c>
      <c r="R195" s="104"/>
      <c r="S195" s="104"/>
      <c r="T195" s="104"/>
      <c r="U195" s="104"/>
      <c r="V195" s="104"/>
      <c r="W195" s="104"/>
      <c r="X195" s="104"/>
    </row>
    <row r="196" spans="2:24">
      <c r="B196">
        <f t="shared" si="10"/>
        <v>0</v>
      </c>
      <c r="R196" s="104"/>
      <c r="S196" s="104"/>
      <c r="T196" s="104"/>
      <c r="U196" s="104"/>
      <c r="V196" s="104"/>
      <c r="W196" s="104"/>
      <c r="X196" s="104"/>
    </row>
    <row r="197" spans="2:24">
      <c r="B197">
        <f t="shared" si="10"/>
        <v>0</v>
      </c>
      <c r="R197" s="104"/>
      <c r="S197" s="104"/>
      <c r="T197" s="104"/>
      <c r="U197" s="104"/>
      <c r="V197" s="104"/>
      <c r="W197" s="104"/>
      <c r="X197" s="104"/>
    </row>
    <row r="198" spans="2:24">
      <c r="B198">
        <f t="shared" si="10"/>
        <v>0</v>
      </c>
      <c r="R198" s="104"/>
      <c r="S198" s="104"/>
      <c r="T198" s="104"/>
      <c r="U198" s="104"/>
      <c r="V198" s="104"/>
      <c r="W198" s="104"/>
      <c r="X198" s="104"/>
    </row>
    <row r="199" spans="2:24">
      <c r="B199">
        <f t="shared" si="10"/>
        <v>0</v>
      </c>
      <c r="R199" s="104"/>
      <c r="S199" s="104"/>
      <c r="T199" s="104"/>
      <c r="U199" s="104"/>
      <c r="V199" s="104"/>
      <c r="W199" s="104"/>
      <c r="X199" s="104"/>
    </row>
    <row r="200" spans="2:24">
      <c r="B200">
        <f t="shared" si="10"/>
        <v>0</v>
      </c>
      <c r="R200" s="104"/>
      <c r="S200" s="104"/>
      <c r="T200" s="104"/>
      <c r="U200" s="104"/>
      <c r="V200" s="104"/>
      <c r="W200" s="104"/>
      <c r="X200" s="104"/>
    </row>
    <row r="201" spans="2:24">
      <c r="B201">
        <f t="shared" si="10"/>
        <v>0</v>
      </c>
      <c r="R201" s="104"/>
      <c r="S201" s="104"/>
      <c r="T201" s="104"/>
      <c r="U201" s="104"/>
      <c r="V201" s="104"/>
      <c r="W201" s="104"/>
      <c r="X201" s="104"/>
    </row>
    <row r="202" spans="2:24">
      <c r="B202">
        <f t="shared" si="10"/>
        <v>0</v>
      </c>
      <c r="R202" s="104"/>
      <c r="S202" s="104"/>
      <c r="T202" s="104"/>
      <c r="U202" s="104"/>
      <c r="V202" s="104"/>
      <c r="W202" s="104"/>
      <c r="X202" s="104"/>
    </row>
    <row r="203" spans="2:24">
      <c r="B203">
        <f t="shared" si="10"/>
        <v>0</v>
      </c>
      <c r="R203" s="104"/>
      <c r="S203" s="104"/>
      <c r="T203" s="104"/>
      <c r="U203" s="104"/>
      <c r="V203" s="104"/>
      <c r="W203" s="104"/>
      <c r="X203" s="104"/>
    </row>
    <row r="204" spans="2:24">
      <c r="B204">
        <f t="shared" si="10"/>
        <v>0</v>
      </c>
      <c r="R204" s="104"/>
      <c r="S204" s="104"/>
      <c r="T204" s="104"/>
      <c r="U204" s="104"/>
      <c r="V204" s="104"/>
      <c r="W204" s="104"/>
      <c r="X204" s="104"/>
    </row>
  </sheetData>
  <mergeCells count="4">
    <mergeCell ref="B2:F2"/>
    <mergeCell ref="I2:K2"/>
    <mergeCell ref="B3:G3"/>
    <mergeCell ref="J3:K3"/>
  </mergeCells>
  <conditionalFormatting sqref="B5:G54">
    <cfRule type="expression" dxfId="170" priority="3" stopIfTrue="1">
      <formula>LEN($C5)&gt;0</formula>
    </cfRule>
    <cfRule type="expression" dxfId="169" priority="4" stopIfTrue="1">
      <formula>LEN($D5)&gt;0</formula>
    </cfRule>
  </conditionalFormatting>
  <conditionalFormatting sqref="J5:J54">
    <cfRule type="cellIs" dxfId="168" priority="2" stopIfTrue="1" operator="equal">
      <formula>"P"</formula>
    </cfRule>
  </conditionalFormatting>
  <conditionalFormatting sqref="K5:K54">
    <cfRule type="cellIs" dxfId="167" priority="1" stopIfTrue="1" operator="equal">
      <formula>"P"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6" tint="-0.499984740745262"/>
  </sheetPr>
  <dimension ref="B1:BE59"/>
  <sheetViews>
    <sheetView showGridLines="0" zoomScale="75" zoomScaleNormal="75" workbookViewId="0">
      <pane xSplit="6" ySplit="9" topLeftCell="G10" activePane="bottomRight" state="frozen"/>
      <selection pane="topRight" activeCell="G1" sqref="G1"/>
      <selection pane="bottomLeft" activeCell="A10" sqref="A10"/>
      <selection pane="bottomRight" activeCell="G10" sqref="G10"/>
    </sheetView>
  </sheetViews>
  <sheetFormatPr baseColWidth="10" defaultColWidth="9.140625" defaultRowHeight="12.75"/>
  <cols>
    <col min="1" max="1" width="1.7109375" style="16" customWidth="1"/>
    <col min="2" max="2" width="15.7109375" style="14" customWidth="1"/>
    <col min="3" max="5" width="3.7109375" style="14" customWidth="1"/>
    <col min="6" max="6" width="50.7109375" style="14" customWidth="1"/>
    <col min="7" max="9" width="3.7109375" style="14" customWidth="1"/>
    <col min="10" max="10" width="3.7109375" style="15" customWidth="1"/>
    <col min="11" max="11" width="3.7109375" style="14" customWidth="1"/>
    <col min="12" max="12" width="3.7109375" style="15" customWidth="1"/>
    <col min="13" max="16" width="3.7109375" style="14" customWidth="1"/>
    <col min="17" max="56" width="3.7109375" style="16" customWidth="1"/>
    <col min="57" max="57" width="9.140625" style="17"/>
    <col min="58" max="16384" width="9.140625" style="16"/>
  </cols>
  <sheetData>
    <row r="1" spans="2:57" ht="13.5" thickBot="1">
      <c r="J1" s="14"/>
      <c r="L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</row>
    <row r="2" spans="2:57" ht="29.25" customHeight="1" thickBot="1">
      <c r="B2" s="122" t="str">
        <f>INDEX!D13</f>
        <v>Bus Services to Log. Bus Comp.</v>
      </c>
      <c r="C2" s="123"/>
      <c r="D2" s="123"/>
      <c r="E2" s="123"/>
      <c r="F2" s="124"/>
      <c r="G2" s="125" t="str">
        <f>INDEX!D14</f>
        <v>Identifies the Business Services grouped by the Logical Business Components.</v>
      </c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48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18"/>
    </row>
    <row r="3" spans="2:57" ht="13.5" thickBot="1">
      <c r="B3" s="127" t="s">
        <v>0</v>
      </c>
      <c r="C3" s="128"/>
      <c r="D3" s="128"/>
      <c r="E3" s="128"/>
      <c r="F3" s="128"/>
      <c r="G3" s="128"/>
      <c r="H3" s="128"/>
      <c r="I3" s="128"/>
      <c r="J3" s="128"/>
      <c r="K3" s="128"/>
      <c r="L3" s="37"/>
      <c r="M3" s="37"/>
      <c r="N3" s="37"/>
      <c r="O3" s="37"/>
      <c r="P3" s="37"/>
      <c r="Q3" s="34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45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19"/>
    </row>
    <row r="4" spans="2:57" s="5" customFormat="1" ht="61.5" customHeight="1">
      <c r="B4" s="129" t="s">
        <v>6</v>
      </c>
      <c r="C4" s="132"/>
      <c r="D4" s="133"/>
      <c r="E4" s="134"/>
      <c r="F4" s="141"/>
      <c r="G4" s="63" t="s">
        <v>186</v>
      </c>
      <c r="H4" s="64" t="s">
        <v>187</v>
      </c>
      <c r="I4" s="64" t="s">
        <v>188</v>
      </c>
      <c r="J4" s="64" t="s">
        <v>189</v>
      </c>
      <c r="K4" s="64" t="s">
        <v>190</v>
      </c>
      <c r="L4" s="64" t="s">
        <v>191</v>
      </c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7"/>
      <c r="BE4" s="4"/>
    </row>
    <row r="5" spans="2:57" s="5" customFormat="1" ht="15.75">
      <c r="B5" s="130"/>
      <c r="C5" s="135"/>
      <c r="D5" s="136"/>
      <c r="E5" s="137"/>
      <c r="F5" s="142"/>
      <c r="G5" s="65" t="s">
        <v>7</v>
      </c>
      <c r="H5" s="66"/>
      <c r="I5" s="66"/>
      <c r="J5" s="66" t="s">
        <v>7</v>
      </c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8"/>
      <c r="BE5" s="4"/>
    </row>
    <row r="6" spans="2:57" s="5" customFormat="1" ht="15.75">
      <c r="B6" s="130"/>
      <c r="C6" s="135"/>
      <c r="D6" s="136"/>
      <c r="E6" s="137"/>
      <c r="F6" s="142"/>
      <c r="G6" s="65"/>
      <c r="H6" s="66" t="s">
        <v>7</v>
      </c>
      <c r="I6" s="66"/>
      <c r="J6" s="66"/>
      <c r="K6" s="66" t="s">
        <v>7</v>
      </c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8"/>
      <c r="BE6" s="4"/>
    </row>
    <row r="7" spans="2:57" s="5" customFormat="1" ht="15.75">
      <c r="B7" s="130"/>
      <c r="C7" s="135"/>
      <c r="D7" s="136"/>
      <c r="E7" s="137"/>
      <c r="F7" s="142"/>
      <c r="G7" s="65"/>
      <c r="H7" s="66" t="s">
        <v>7</v>
      </c>
      <c r="I7" s="66" t="s">
        <v>7</v>
      </c>
      <c r="J7" s="66"/>
      <c r="K7" s="66"/>
      <c r="L7" s="66" t="s">
        <v>7</v>
      </c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8"/>
      <c r="BE7" s="4"/>
    </row>
    <row r="8" spans="2:57" s="5" customFormat="1" ht="150" customHeight="1" thickBot="1">
      <c r="B8" s="131"/>
      <c r="C8" s="138"/>
      <c r="D8" s="139"/>
      <c r="E8" s="140"/>
      <c r="F8" s="143"/>
      <c r="G8" s="53" t="s">
        <v>192</v>
      </c>
      <c r="H8" s="50" t="s">
        <v>193</v>
      </c>
      <c r="I8" s="50" t="s">
        <v>194</v>
      </c>
      <c r="J8" s="50" t="s">
        <v>195</v>
      </c>
      <c r="K8" s="50" t="s">
        <v>196</v>
      </c>
      <c r="L8" s="50" t="s">
        <v>197</v>
      </c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69"/>
      <c r="BE8" s="70"/>
    </row>
    <row r="9" spans="2:57" ht="13.5" thickBot="1">
      <c r="B9" s="55"/>
      <c r="C9" s="56"/>
      <c r="D9" s="56"/>
      <c r="E9" s="56"/>
      <c r="F9" s="57"/>
      <c r="G9" s="47">
        <f t="shared" ref="G9:BD9" si="0">COUNTA(G10:G59)</f>
        <v>0</v>
      </c>
      <c r="H9" s="46">
        <f t="shared" si="0"/>
        <v>0</v>
      </c>
      <c r="I9" s="46">
        <f t="shared" si="0"/>
        <v>1</v>
      </c>
      <c r="J9" s="46">
        <f t="shared" si="0"/>
        <v>0</v>
      </c>
      <c r="K9" s="46">
        <f t="shared" si="0"/>
        <v>0</v>
      </c>
      <c r="L9" s="46">
        <f t="shared" si="0"/>
        <v>1</v>
      </c>
      <c r="M9" s="46">
        <f t="shared" si="0"/>
        <v>0</v>
      </c>
      <c r="N9" s="46">
        <f t="shared" si="0"/>
        <v>0</v>
      </c>
      <c r="O9" s="46">
        <f t="shared" si="0"/>
        <v>0</v>
      </c>
      <c r="P9" s="46">
        <f t="shared" si="0"/>
        <v>0</v>
      </c>
      <c r="Q9" s="46">
        <f t="shared" si="0"/>
        <v>0</v>
      </c>
      <c r="R9" s="46">
        <f t="shared" si="0"/>
        <v>0</v>
      </c>
      <c r="S9" s="46">
        <f t="shared" si="0"/>
        <v>0</v>
      </c>
      <c r="T9" s="46">
        <f t="shared" si="0"/>
        <v>0</v>
      </c>
      <c r="U9" s="46">
        <f t="shared" si="0"/>
        <v>0</v>
      </c>
      <c r="V9" s="46">
        <f t="shared" si="0"/>
        <v>0</v>
      </c>
      <c r="W9" s="46">
        <f t="shared" si="0"/>
        <v>0</v>
      </c>
      <c r="X9" s="46">
        <f t="shared" si="0"/>
        <v>0</v>
      </c>
      <c r="Y9" s="46">
        <f t="shared" si="0"/>
        <v>0</v>
      </c>
      <c r="Z9" s="46">
        <f t="shared" si="0"/>
        <v>0</v>
      </c>
      <c r="AA9" s="46">
        <f t="shared" si="0"/>
        <v>0</v>
      </c>
      <c r="AB9" s="46">
        <f t="shared" si="0"/>
        <v>0</v>
      </c>
      <c r="AC9" s="46">
        <f t="shared" si="0"/>
        <v>0</v>
      </c>
      <c r="AD9" s="46">
        <f t="shared" si="0"/>
        <v>0</v>
      </c>
      <c r="AE9" s="46">
        <f t="shared" si="0"/>
        <v>0</v>
      </c>
      <c r="AF9" s="46">
        <f t="shared" si="0"/>
        <v>0</v>
      </c>
      <c r="AG9" s="46">
        <f t="shared" si="0"/>
        <v>0</v>
      </c>
      <c r="AH9" s="46">
        <f t="shared" si="0"/>
        <v>0</v>
      </c>
      <c r="AI9" s="46">
        <f t="shared" si="0"/>
        <v>0</v>
      </c>
      <c r="AJ9" s="46">
        <f t="shared" si="0"/>
        <v>0</v>
      </c>
      <c r="AK9" s="46">
        <f t="shared" si="0"/>
        <v>0</v>
      </c>
      <c r="AL9" s="46">
        <f t="shared" si="0"/>
        <v>0</v>
      </c>
      <c r="AM9" s="46">
        <f t="shared" si="0"/>
        <v>0</v>
      </c>
      <c r="AN9" s="46">
        <f t="shared" si="0"/>
        <v>0</v>
      </c>
      <c r="AO9" s="46">
        <f t="shared" si="0"/>
        <v>0</v>
      </c>
      <c r="AP9" s="46">
        <f t="shared" si="0"/>
        <v>0</v>
      </c>
      <c r="AQ9" s="46">
        <f t="shared" si="0"/>
        <v>0</v>
      </c>
      <c r="AR9" s="46">
        <f t="shared" si="0"/>
        <v>0</v>
      </c>
      <c r="AS9" s="46">
        <f t="shared" si="0"/>
        <v>0</v>
      </c>
      <c r="AT9" s="46">
        <f t="shared" si="0"/>
        <v>0</v>
      </c>
      <c r="AU9" s="46">
        <f t="shared" si="0"/>
        <v>0</v>
      </c>
      <c r="AV9" s="46">
        <f t="shared" si="0"/>
        <v>0</v>
      </c>
      <c r="AW9" s="46">
        <f t="shared" si="0"/>
        <v>0</v>
      </c>
      <c r="AX9" s="46">
        <f t="shared" si="0"/>
        <v>0</v>
      </c>
      <c r="AY9" s="46">
        <f t="shared" si="0"/>
        <v>0</v>
      </c>
      <c r="AZ9" s="46">
        <f t="shared" si="0"/>
        <v>0</v>
      </c>
      <c r="BA9" s="46">
        <f t="shared" si="0"/>
        <v>0</v>
      </c>
      <c r="BB9" s="46">
        <f t="shared" si="0"/>
        <v>0</v>
      </c>
      <c r="BC9" s="46">
        <f t="shared" si="0"/>
        <v>0</v>
      </c>
      <c r="BD9" s="43">
        <f t="shared" si="0"/>
        <v>0</v>
      </c>
      <c r="BE9" s="44"/>
    </row>
    <row r="10" spans="2:57">
      <c r="B10" s="58" t="s">
        <v>38</v>
      </c>
      <c r="C10" s="59" t="s">
        <v>7</v>
      </c>
      <c r="D10" s="59"/>
      <c r="E10" s="59"/>
      <c r="F10" s="60" t="s">
        <v>39</v>
      </c>
      <c r="G10" s="54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2"/>
      <c r="BE10" s="38">
        <f>COUNTA(G10:BD10)+IF(COUNTA(C10:D10)&gt;0, 1, 0)</f>
        <v>1</v>
      </c>
    </row>
    <row r="11" spans="2:57">
      <c r="B11" s="6" t="s">
        <v>40</v>
      </c>
      <c r="C11" s="61"/>
      <c r="D11" s="61" t="s">
        <v>7</v>
      </c>
      <c r="E11" s="61" t="s">
        <v>7</v>
      </c>
      <c r="F11" s="7" t="s">
        <v>41</v>
      </c>
      <c r="G11" s="20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2"/>
      <c r="BE11" s="39">
        <f t="shared" ref="BE11:BE59" si="1">COUNTA(G11:BD11)+IF(COUNTA(C11:D11)&gt;0, 1, 0)</f>
        <v>1</v>
      </c>
    </row>
    <row r="12" spans="2:57">
      <c r="B12" s="6" t="s">
        <v>42</v>
      </c>
      <c r="C12" s="61"/>
      <c r="D12" s="61"/>
      <c r="E12" s="61" t="s">
        <v>7</v>
      </c>
      <c r="F12" s="7" t="s">
        <v>43</v>
      </c>
      <c r="G12" s="20"/>
      <c r="H12" s="21"/>
      <c r="I12" s="21" t="s">
        <v>50</v>
      </c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2"/>
      <c r="BE12" s="39">
        <f t="shared" si="1"/>
        <v>1</v>
      </c>
    </row>
    <row r="13" spans="2:57">
      <c r="B13" s="6" t="s">
        <v>44</v>
      </c>
      <c r="C13" s="61" t="s">
        <v>7</v>
      </c>
      <c r="D13" s="61"/>
      <c r="E13" s="61"/>
      <c r="F13" s="7" t="s">
        <v>45</v>
      </c>
      <c r="G13" s="20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2"/>
      <c r="BE13" s="39">
        <f t="shared" si="1"/>
        <v>1</v>
      </c>
    </row>
    <row r="14" spans="2:57">
      <c r="B14" s="6" t="s">
        <v>46</v>
      </c>
      <c r="C14" s="61"/>
      <c r="D14" s="61" t="s">
        <v>7</v>
      </c>
      <c r="E14" s="61"/>
      <c r="F14" s="7" t="s">
        <v>47</v>
      </c>
      <c r="G14" s="20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2"/>
      <c r="BE14" s="39">
        <f t="shared" si="1"/>
        <v>1</v>
      </c>
    </row>
    <row r="15" spans="2:57">
      <c r="B15" s="6" t="s">
        <v>48</v>
      </c>
      <c r="C15" s="61"/>
      <c r="D15" s="61"/>
      <c r="E15" s="61" t="s">
        <v>7</v>
      </c>
      <c r="F15" s="7" t="s">
        <v>49</v>
      </c>
      <c r="G15" s="20"/>
      <c r="H15" s="21"/>
      <c r="I15" s="21"/>
      <c r="J15" s="21"/>
      <c r="K15" s="21"/>
      <c r="L15" s="21" t="s">
        <v>50</v>
      </c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2"/>
      <c r="BE15" s="39">
        <f t="shared" si="1"/>
        <v>1</v>
      </c>
    </row>
    <row r="16" spans="2:57">
      <c r="B16" s="6"/>
      <c r="C16" s="61"/>
      <c r="D16" s="61"/>
      <c r="E16" s="61"/>
      <c r="F16" s="7"/>
      <c r="G16" s="20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2"/>
      <c r="BE16" s="39">
        <f t="shared" si="1"/>
        <v>0</v>
      </c>
    </row>
    <row r="17" spans="2:57">
      <c r="B17" s="6"/>
      <c r="C17" s="61"/>
      <c r="D17" s="61"/>
      <c r="E17" s="61"/>
      <c r="F17" s="7"/>
      <c r="G17" s="20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2"/>
      <c r="BE17" s="39">
        <f t="shared" si="1"/>
        <v>0</v>
      </c>
    </row>
    <row r="18" spans="2:57">
      <c r="B18" s="6"/>
      <c r="C18" s="61"/>
      <c r="D18" s="61"/>
      <c r="E18" s="61"/>
      <c r="F18" s="7"/>
      <c r="G18" s="20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2"/>
      <c r="BE18" s="39">
        <f t="shared" si="1"/>
        <v>0</v>
      </c>
    </row>
    <row r="19" spans="2:57">
      <c r="B19" s="6"/>
      <c r="C19" s="61"/>
      <c r="D19" s="61"/>
      <c r="E19" s="61"/>
      <c r="F19" s="7"/>
      <c r="G19" s="20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2"/>
      <c r="BE19" s="39">
        <f t="shared" si="1"/>
        <v>0</v>
      </c>
    </row>
    <row r="20" spans="2:57">
      <c r="B20" s="6"/>
      <c r="C20" s="61"/>
      <c r="D20" s="61"/>
      <c r="E20" s="61"/>
      <c r="F20" s="7"/>
      <c r="G20" s="20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2"/>
      <c r="BE20" s="39">
        <f t="shared" si="1"/>
        <v>0</v>
      </c>
    </row>
    <row r="21" spans="2:57">
      <c r="B21" s="6"/>
      <c r="C21" s="61"/>
      <c r="D21" s="61"/>
      <c r="E21" s="61"/>
      <c r="F21" s="7"/>
      <c r="G21" s="20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2"/>
      <c r="BE21" s="39">
        <f t="shared" si="1"/>
        <v>0</v>
      </c>
    </row>
    <row r="22" spans="2:57">
      <c r="B22" s="6"/>
      <c r="C22" s="61"/>
      <c r="D22" s="61"/>
      <c r="E22" s="61"/>
      <c r="F22" s="7"/>
      <c r="G22" s="20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2"/>
      <c r="BE22" s="39">
        <f t="shared" si="1"/>
        <v>0</v>
      </c>
    </row>
    <row r="23" spans="2:57">
      <c r="B23" s="6"/>
      <c r="C23" s="61"/>
      <c r="D23" s="61"/>
      <c r="E23" s="61"/>
      <c r="F23" s="7"/>
      <c r="G23" s="20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2"/>
      <c r="BE23" s="39">
        <f t="shared" si="1"/>
        <v>0</v>
      </c>
    </row>
    <row r="24" spans="2:57">
      <c r="B24" s="6"/>
      <c r="C24" s="61"/>
      <c r="D24" s="61"/>
      <c r="E24" s="61"/>
      <c r="F24" s="7"/>
      <c r="G24" s="20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2"/>
      <c r="BE24" s="39">
        <f t="shared" si="1"/>
        <v>0</v>
      </c>
    </row>
    <row r="25" spans="2:57">
      <c r="B25" s="6"/>
      <c r="C25" s="61"/>
      <c r="D25" s="61"/>
      <c r="E25" s="61"/>
      <c r="F25" s="7"/>
      <c r="G25" s="20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2"/>
      <c r="BE25" s="39">
        <f t="shared" si="1"/>
        <v>0</v>
      </c>
    </row>
    <row r="26" spans="2:57">
      <c r="B26" s="6"/>
      <c r="C26" s="61"/>
      <c r="D26" s="61"/>
      <c r="E26" s="61"/>
      <c r="F26" s="7"/>
      <c r="G26" s="20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2"/>
      <c r="BE26" s="39">
        <f t="shared" si="1"/>
        <v>0</v>
      </c>
    </row>
    <row r="27" spans="2:57">
      <c r="B27" s="6"/>
      <c r="C27" s="61"/>
      <c r="D27" s="61"/>
      <c r="E27" s="61"/>
      <c r="F27" s="7"/>
      <c r="G27" s="20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2"/>
      <c r="BE27" s="39">
        <f t="shared" si="1"/>
        <v>0</v>
      </c>
    </row>
    <row r="28" spans="2:57">
      <c r="B28" s="6"/>
      <c r="C28" s="61"/>
      <c r="D28" s="61"/>
      <c r="E28" s="61"/>
      <c r="F28" s="7"/>
      <c r="G28" s="20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2"/>
      <c r="BE28" s="39">
        <f t="shared" si="1"/>
        <v>0</v>
      </c>
    </row>
    <row r="29" spans="2:57">
      <c r="B29" s="6"/>
      <c r="C29" s="61"/>
      <c r="D29" s="61"/>
      <c r="E29" s="61"/>
      <c r="F29" s="7"/>
      <c r="G29" s="20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2"/>
      <c r="BE29" s="39">
        <f t="shared" si="1"/>
        <v>0</v>
      </c>
    </row>
    <row r="30" spans="2:57">
      <c r="B30" s="6"/>
      <c r="C30" s="61"/>
      <c r="D30" s="61"/>
      <c r="E30" s="61"/>
      <c r="F30" s="7"/>
      <c r="G30" s="20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2"/>
      <c r="BE30" s="39">
        <f t="shared" si="1"/>
        <v>0</v>
      </c>
    </row>
    <row r="31" spans="2:57">
      <c r="B31" s="6"/>
      <c r="C31" s="61"/>
      <c r="D31" s="61"/>
      <c r="E31" s="61"/>
      <c r="F31" s="7"/>
      <c r="G31" s="20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2"/>
      <c r="BE31" s="39">
        <f t="shared" si="1"/>
        <v>0</v>
      </c>
    </row>
    <row r="32" spans="2:57">
      <c r="B32" s="6"/>
      <c r="C32" s="61"/>
      <c r="D32" s="61"/>
      <c r="E32" s="61"/>
      <c r="F32" s="7"/>
      <c r="G32" s="20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2"/>
      <c r="BE32" s="39">
        <f t="shared" si="1"/>
        <v>0</v>
      </c>
    </row>
    <row r="33" spans="2:57">
      <c r="B33" s="6"/>
      <c r="C33" s="61"/>
      <c r="D33" s="61"/>
      <c r="E33" s="61"/>
      <c r="F33" s="7"/>
      <c r="G33" s="20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2"/>
      <c r="BE33" s="39">
        <f t="shared" si="1"/>
        <v>0</v>
      </c>
    </row>
    <row r="34" spans="2:57">
      <c r="B34" s="6"/>
      <c r="C34" s="61"/>
      <c r="D34" s="61"/>
      <c r="E34" s="61"/>
      <c r="F34" s="7"/>
      <c r="G34" s="20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2"/>
      <c r="BE34" s="39">
        <f t="shared" si="1"/>
        <v>0</v>
      </c>
    </row>
    <row r="35" spans="2:57">
      <c r="B35" s="6"/>
      <c r="C35" s="61"/>
      <c r="D35" s="61"/>
      <c r="E35" s="61"/>
      <c r="F35" s="7"/>
      <c r="G35" s="20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2"/>
      <c r="BE35" s="39">
        <f t="shared" si="1"/>
        <v>0</v>
      </c>
    </row>
    <row r="36" spans="2:57">
      <c r="B36" s="6"/>
      <c r="C36" s="61"/>
      <c r="D36" s="61"/>
      <c r="E36" s="61"/>
      <c r="F36" s="7"/>
      <c r="G36" s="20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2"/>
      <c r="BE36" s="39">
        <f t="shared" si="1"/>
        <v>0</v>
      </c>
    </row>
    <row r="37" spans="2:57">
      <c r="B37" s="6"/>
      <c r="C37" s="61"/>
      <c r="D37" s="61"/>
      <c r="E37" s="61"/>
      <c r="F37" s="7"/>
      <c r="G37" s="20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2"/>
      <c r="BE37" s="39">
        <f t="shared" si="1"/>
        <v>0</v>
      </c>
    </row>
    <row r="38" spans="2:57">
      <c r="B38" s="6"/>
      <c r="C38" s="61"/>
      <c r="D38" s="61"/>
      <c r="E38" s="61"/>
      <c r="F38" s="7"/>
      <c r="G38" s="20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2"/>
      <c r="BE38" s="39">
        <f t="shared" si="1"/>
        <v>0</v>
      </c>
    </row>
    <row r="39" spans="2:57">
      <c r="B39" s="6"/>
      <c r="C39" s="61"/>
      <c r="D39" s="61"/>
      <c r="E39" s="61"/>
      <c r="F39" s="7"/>
      <c r="G39" s="20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2"/>
      <c r="BE39" s="39">
        <f t="shared" si="1"/>
        <v>0</v>
      </c>
    </row>
    <row r="40" spans="2:57">
      <c r="B40" s="6"/>
      <c r="C40" s="61"/>
      <c r="D40" s="61"/>
      <c r="E40" s="61"/>
      <c r="F40" s="7"/>
      <c r="G40" s="20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2"/>
      <c r="BE40" s="39">
        <f t="shared" si="1"/>
        <v>0</v>
      </c>
    </row>
    <row r="41" spans="2:57">
      <c r="B41" s="6"/>
      <c r="C41" s="61"/>
      <c r="D41" s="61"/>
      <c r="E41" s="61"/>
      <c r="F41" s="7"/>
      <c r="G41" s="20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2"/>
      <c r="BE41" s="39">
        <f t="shared" si="1"/>
        <v>0</v>
      </c>
    </row>
    <row r="42" spans="2:57">
      <c r="B42" s="6"/>
      <c r="C42" s="61"/>
      <c r="D42" s="61"/>
      <c r="E42" s="61"/>
      <c r="F42" s="7"/>
      <c r="G42" s="20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2"/>
      <c r="BE42" s="39">
        <f t="shared" si="1"/>
        <v>0</v>
      </c>
    </row>
    <row r="43" spans="2:57">
      <c r="B43" s="6"/>
      <c r="C43" s="61"/>
      <c r="D43" s="61"/>
      <c r="E43" s="61"/>
      <c r="F43" s="7"/>
      <c r="G43" s="20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2"/>
      <c r="BE43" s="39">
        <f t="shared" si="1"/>
        <v>0</v>
      </c>
    </row>
    <row r="44" spans="2:57">
      <c r="B44" s="6"/>
      <c r="C44" s="61"/>
      <c r="D44" s="61"/>
      <c r="E44" s="61"/>
      <c r="F44" s="7"/>
      <c r="G44" s="20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2"/>
      <c r="BE44" s="39">
        <f t="shared" si="1"/>
        <v>0</v>
      </c>
    </row>
    <row r="45" spans="2:57">
      <c r="B45" s="6"/>
      <c r="C45" s="61"/>
      <c r="D45" s="61"/>
      <c r="E45" s="61"/>
      <c r="F45" s="7"/>
      <c r="G45" s="20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2"/>
      <c r="BE45" s="39">
        <f t="shared" si="1"/>
        <v>0</v>
      </c>
    </row>
    <row r="46" spans="2:57">
      <c r="B46" s="6"/>
      <c r="C46" s="61"/>
      <c r="D46" s="61"/>
      <c r="E46" s="61"/>
      <c r="F46" s="7"/>
      <c r="G46" s="20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2"/>
      <c r="BE46" s="39">
        <f t="shared" si="1"/>
        <v>0</v>
      </c>
    </row>
    <row r="47" spans="2:57">
      <c r="B47" s="6"/>
      <c r="C47" s="61"/>
      <c r="D47" s="61"/>
      <c r="E47" s="61"/>
      <c r="F47" s="7"/>
      <c r="G47" s="20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2"/>
      <c r="BE47" s="39">
        <f t="shared" si="1"/>
        <v>0</v>
      </c>
    </row>
    <row r="48" spans="2:57">
      <c r="B48" s="6"/>
      <c r="C48" s="61"/>
      <c r="D48" s="61"/>
      <c r="E48" s="61"/>
      <c r="F48" s="7"/>
      <c r="G48" s="20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2"/>
      <c r="BE48" s="39">
        <f t="shared" si="1"/>
        <v>0</v>
      </c>
    </row>
    <row r="49" spans="2:57">
      <c r="B49" s="6"/>
      <c r="C49" s="61"/>
      <c r="D49" s="61"/>
      <c r="E49" s="61"/>
      <c r="F49" s="7"/>
      <c r="G49" s="20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2"/>
      <c r="BE49" s="39">
        <f t="shared" si="1"/>
        <v>0</v>
      </c>
    </row>
    <row r="50" spans="2:57">
      <c r="B50" s="6"/>
      <c r="C50" s="61"/>
      <c r="D50" s="61"/>
      <c r="E50" s="61"/>
      <c r="F50" s="7"/>
      <c r="G50" s="20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2"/>
      <c r="BE50" s="39">
        <f t="shared" si="1"/>
        <v>0</v>
      </c>
    </row>
    <row r="51" spans="2:57">
      <c r="B51" s="6"/>
      <c r="C51" s="61"/>
      <c r="D51" s="61"/>
      <c r="E51" s="61"/>
      <c r="F51" s="7"/>
      <c r="G51" s="20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2"/>
      <c r="BE51" s="39">
        <f t="shared" si="1"/>
        <v>0</v>
      </c>
    </row>
    <row r="52" spans="2:57">
      <c r="B52" s="6"/>
      <c r="C52" s="61"/>
      <c r="D52" s="61"/>
      <c r="E52" s="61"/>
      <c r="F52" s="7"/>
      <c r="G52" s="20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2"/>
      <c r="BE52" s="39">
        <f t="shared" si="1"/>
        <v>0</v>
      </c>
    </row>
    <row r="53" spans="2:57">
      <c r="B53" s="6"/>
      <c r="C53" s="61"/>
      <c r="D53" s="61"/>
      <c r="E53" s="61"/>
      <c r="F53" s="7"/>
      <c r="G53" s="20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2"/>
      <c r="BE53" s="39">
        <f t="shared" si="1"/>
        <v>0</v>
      </c>
    </row>
    <row r="54" spans="2:57">
      <c r="B54" s="6"/>
      <c r="C54" s="61"/>
      <c r="D54" s="61"/>
      <c r="E54" s="61"/>
      <c r="F54" s="7"/>
      <c r="G54" s="20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2"/>
      <c r="BE54" s="39">
        <f t="shared" si="1"/>
        <v>0</v>
      </c>
    </row>
    <row r="55" spans="2:57">
      <c r="B55" s="6"/>
      <c r="C55" s="61"/>
      <c r="D55" s="61"/>
      <c r="E55" s="61"/>
      <c r="F55" s="7"/>
      <c r="G55" s="20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2"/>
      <c r="BE55" s="39">
        <f t="shared" si="1"/>
        <v>0</v>
      </c>
    </row>
    <row r="56" spans="2:57">
      <c r="B56" s="6"/>
      <c r="C56" s="61"/>
      <c r="D56" s="61"/>
      <c r="E56" s="61"/>
      <c r="F56" s="7"/>
      <c r="G56" s="20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2"/>
      <c r="BE56" s="39">
        <f t="shared" si="1"/>
        <v>0</v>
      </c>
    </row>
    <row r="57" spans="2:57">
      <c r="B57" s="6"/>
      <c r="C57" s="61"/>
      <c r="D57" s="61"/>
      <c r="E57" s="61"/>
      <c r="F57" s="7"/>
      <c r="G57" s="20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2"/>
      <c r="BE57" s="39">
        <f t="shared" si="1"/>
        <v>0</v>
      </c>
    </row>
    <row r="58" spans="2:57">
      <c r="B58" s="6"/>
      <c r="C58" s="61"/>
      <c r="D58" s="61"/>
      <c r="E58" s="61"/>
      <c r="F58" s="7"/>
      <c r="G58" s="20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2"/>
      <c r="BE58" s="39">
        <f t="shared" si="1"/>
        <v>0</v>
      </c>
    </row>
    <row r="59" spans="2:57" ht="13.5" thickBot="1">
      <c r="B59" s="8"/>
      <c r="C59" s="62"/>
      <c r="D59" s="62"/>
      <c r="E59" s="62"/>
      <c r="F59" s="9"/>
      <c r="G59" s="23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5"/>
      <c r="BE59" s="40">
        <f t="shared" si="1"/>
        <v>0</v>
      </c>
    </row>
  </sheetData>
  <mergeCells count="6">
    <mergeCell ref="B2:F2"/>
    <mergeCell ref="G2:AJ2"/>
    <mergeCell ref="B3:K3"/>
    <mergeCell ref="B4:B8"/>
    <mergeCell ref="C4:E8"/>
    <mergeCell ref="F4:F8"/>
  </mergeCells>
  <conditionalFormatting sqref="BE9:BE59">
    <cfRule type="cellIs" dxfId="166" priority="7" stopIfTrue="1" operator="equal">
      <formula>0</formula>
    </cfRule>
  </conditionalFormatting>
  <conditionalFormatting sqref="G4:BD8">
    <cfRule type="expression" dxfId="165" priority="5" stopIfTrue="1">
      <formula>LEN(G$5)&gt;0</formula>
    </cfRule>
    <cfRule type="expression" dxfId="164" priority="6" stopIfTrue="1">
      <formula>LEN(G$6)&gt;0</formula>
    </cfRule>
  </conditionalFormatting>
  <conditionalFormatting sqref="G10:BD59">
    <cfRule type="expression" dxfId="163" priority="4" stopIfTrue="1">
      <formula>LEN(G10)=1</formula>
    </cfRule>
  </conditionalFormatting>
  <conditionalFormatting sqref="G9:BD9">
    <cfRule type="cellIs" dxfId="162" priority="3" stopIfTrue="1" operator="equal">
      <formula>0</formula>
    </cfRule>
  </conditionalFormatting>
  <conditionalFormatting sqref="B10:F59">
    <cfRule type="expression" dxfId="161" priority="1" stopIfTrue="1">
      <formula>LEN($C10)&gt;0</formula>
    </cfRule>
    <cfRule type="expression" dxfId="160" priority="2" stopIfTrue="1">
      <formula>LEN($D10)&gt;0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X204"/>
  <sheetViews>
    <sheetView showGridLines="0" zoomScale="75" zoomScaleNormal="75" workbookViewId="0">
      <pane ySplit="4" topLeftCell="A5" activePane="bottomLeft" state="frozen"/>
      <selection pane="bottomLeft" activeCell="A5" sqref="A5"/>
    </sheetView>
  </sheetViews>
  <sheetFormatPr baseColWidth="10" defaultColWidth="9.140625" defaultRowHeight="15"/>
  <cols>
    <col min="1" max="1" width="1.7109375" customWidth="1"/>
    <col min="2" max="2" width="15.7109375" customWidth="1"/>
    <col min="3" max="5" width="3.7109375" customWidth="1"/>
    <col min="6" max="6" width="50.7109375" customWidth="1"/>
    <col min="7" max="7" width="100.7109375" customWidth="1"/>
    <col min="8" max="8" width="1.7109375" customWidth="1"/>
    <col min="9" max="11" width="3.7109375" customWidth="1"/>
    <col min="18" max="24" width="3.7109375" customWidth="1"/>
  </cols>
  <sheetData>
    <row r="1" spans="1:24" ht="15.75" thickBo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24" ht="28.5" customHeight="1" thickBot="1">
      <c r="A2" s="13"/>
      <c r="B2" s="110" t="str">
        <f>INDEX!B16</f>
        <v>Logical Process Component</v>
      </c>
      <c r="C2" s="111"/>
      <c r="D2" s="111"/>
      <c r="E2" s="111"/>
      <c r="F2" s="112"/>
      <c r="G2" s="41" t="str">
        <f>INDEX!B17</f>
        <v>A Logical Process Component groups a set of Business Services from a process perspective.</v>
      </c>
      <c r="I2" s="118" t="s">
        <v>23</v>
      </c>
      <c r="J2" s="119"/>
      <c r="K2" s="120"/>
    </row>
    <row r="3" spans="1:24" ht="15.75" thickBot="1">
      <c r="A3" s="13"/>
      <c r="B3" s="113" t="s">
        <v>0</v>
      </c>
      <c r="C3" s="114"/>
      <c r="D3" s="114"/>
      <c r="E3" s="114"/>
      <c r="F3" s="114"/>
      <c r="G3" s="115"/>
      <c r="I3" s="74"/>
      <c r="J3" s="116" t="s">
        <v>22</v>
      </c>
      <c r="K3" s="117"/>
    </row>
    <row r="4" spans="1:24" ht="68.25" customHeight="1" thickBot="1">
      <c r="A4" s="13"/>
      <c r="B4" s="1" t="s">
        <v>1</v>
      </c>
      <c r="C4" s="10" t="s">
        <v>2</v>
      </c>
      <c r="D4" s="10" t="s">
        <v>3</v>
      </c>
      <c r="E4" s="10" t="s">
        <v>17</v>
      </c>
      <c r="F4" s="2" t="s">
        <v>4</v>
      </c>
      <c r="G4" s="11" t="s">
        <v>0</v>
      </c>
      <c r="I4" s="75" t="s">
        <v>19</v>
      </c>
      <c r="J4" s="76" t="s">
        <v>20</v>
      </c>
      <c r="K4" s="77" t="s">
        <v>21</v>
      </c>
      <c r="R4" s="12">
        <v>0</v>
      </c>
      <c r="S4" s="12">
        <v>0</v>
      </c>
      <c r="T4" s="12">
        <v>0</v>
      </c>
      <c r="U4" s="12"/>
      <c r="V4" s="12"/>
      <c r="W4" s="12"/>
      <c r="X4" s="12"/>
    </row>
    <row r="5" spans="1:24">
      <c r="A5" s="13"/>
      <c r="B5" s="35" t="str">
        <f t="shared" ref="B5:B88" si="0">X5</f>
        <v>LPC.01</v>
      </c>
      <c r="C5" s="26" t="s">
        <v>7</v>
      </c>
      <c r="D5" s="26"/>
      <c r="E5" s="26"/>
      <c r="F5" s="28" t="str">
        <f t="shared" ref="F5:F10" si="1">CONCATENATE("Title -", B5)</f>
        <v>Title -LPC.01</v>
      </c>
      <c r="G5" s="29" t="str">
        <f t="shared" ref="G5:G10" si="2">CONCATENATE("Description - ", B5)</f>
        <v>Description - LPC.01</v>
      </c>
      <c r="I5" s="71"/>
      <c r="J5" s="78" t="s">
        <v>7</v>
      </c>
      <c r="K5" s="79"/>
      <c r="R5" s="12">
        <f xml:space="preserve"> IF(LEN($C5)&gt;0,R4+1,R4)</f>
        <v>1</v>
      </c>
      <c r="S5" s="12">
        <f>IF(LEN($C5)&gt;0, 0, IF(LEN($D5)&gt;0,S4+ 1,S4))</f>
        <v>0</v>
      </c>
      <c r="T5" s="12">
        <f>IF(COUNTA($C5:$D5)&gt;0, 0, IF(LEN($E5)&gt;0,T4+1,T4))</f>
        <v>0</v>
      </c>
      <c r="U5" s="12" t="str">
        <f>IF(R5&lt;10, CONCATENATE("0", R5), R5)</f>
        <v>01</v>
      </c>
      <c r="V5" s="12" t="str">
        <f>IF(S5&lt;10, CONCATENATE("0", S5), S5)</f>
        <v>00</v>
      </c>
      <c r="W5" s="12" t="str">
        <f>IF(T5&lt;10, CONCATENATE("0", T5), T5)</f>
        <v>00</v>
      </c>
      <c r="X5" s="12" t="str">
        <f>IF(COUNTA($C5:$E5)=0, "", CONCATENATE("LPC.", U5, IF(LEN($C5)&gt;0,"", CONCATENATE(".", V5, IF(LEN($D5)&gt;0,"",IF(LEN($E5)&gt;0,CONCATENATE(".",W5)))))))</f>
        <v>LPC.01</v>
      </c>
    </row>
    <row r="6" spans="1:24">
      <c r="A6" s="13"/>
      <c r="B6" s="35" t="str">
        <f t="shared" si="0"/>
        <v>LPC.01.01</v>
      </c>
      <c r="C6" s="26"/>
      <c r="D6" s="26" t="s">
        <v>7</v>
      </c>
      <c r="E6" s="26" t="s">
        <v>7</v>
      </c>
      <c r="F6" s="28" t="str">
        <f t="shared" si="1"/>
        <v>Title -LPC.01.01</v>
      </c>
      <c r="G6" s="29" t="str">
        <f t="shared" si="2"/>
        <v>Description - LPC.01.01</v>
      </c>
      <c r="I6" s="72"/>
      <c r="J6" s="80" t="s">
        <v>7</v>
      </c>
      <c r="K6" s="81"/>
      <c r="R6" s="12">
        <f t="shared" ref="R6:R54" si="3" xml:space="preserve"> IF(LEN($C6)&gt;0,R5+1,R5)</f>
        <v>1</v>
      </c>
      <c r="S6" s="12">
        <f t="shared" ref="S6:S54" si="4">IF(LEN($C6)&gt;0, 0, IF(LEN($D6)&gt;0,S5+ 1,S5))</f>
        <v>1</v>
      </c>
      <c r="T6" s="12">
        <f t="shared" ref="T6:T54" si="5">IF(COUNTA($C6:$D6)&gt;0, 0, IF(LEN($E6)&gt;0,T5+1,T5))</f>
        <v>0</v>
      </c>
      <c r="U6" s="12" t="str">
        <f t="shared" ref="U6:W50" si="6">IF(R6&lt;10, CONCATENATE("0", R6), R6)</f>
        <v>01</v>
      </c>
      <c r="V6" s="12" t="str">
        <f t="shared" si="6"/>
        <v>01</v>
      </c>
      <c r="W6" s="12" t="str">
        <f t="shared" si="6"/>
        <v>00</v>
      </c>
      <c r="X6" s="12" t="str">
        <f t="shared" ref="X6:X50" si="7">IF(COUNTA($C6:$E6)=0, "", CONCATENATE("LPC.", U6, IF(LEN($C6)&gt;0,"", CONCATENATE(".", V6, IF(LEN($D6)&gt;0,"",IF(LEN($E6)&gt;0,CONCATENATE(".",W6)))))))</f>
        <v>LPC.01.01</v>
      </c>
    </row>
    <row r="7" spans="1:24">
      <c r="A7" s="13"/>
      <c r="B7" s="35" t="str">
        <f t="shared" si="0"/>
        <v>LPC.01.01.01</v>
      </c>
      <c r="C7" s="26"/>
      <c r="D7" s="26"/>
      <c r="E7" s="26" t="s">
        <v>7</v>
      </c>
      <c r="F7" s="28" t="str">
        <f t="shared" si="1"/>
        <v>Title -LPC.01.01.01</v>
      </c>
      <c r="G7" s="29" t="str">
        <f t="shared" si="2"/>
        <v>Description - LPC.01.01.01</v>
      </c>
      <c r="I7" s="72"/>
      <c r="J7" s="80" t="s">
        <v>7</v>
      </c>
      <c r="K7" s="81"/>
      <c r="R7" s="12">
        <f t="shared" si="3"/>
        <v>1</v>
      </c>
      <c r="S7" s="12">
        <f t="shared" si="4"/>
        <v>1</v>
      </c>
      <c r="T7" s="12">
        <f t="shared" si="5"/>
        <v>1</v>
      </c>
      <c r="U7" s="12" t="str">
        <f t="shared" si="6"/>
        <v>01</v>
      </c>
      <c r="V7" s="12" t="str">
        <f t="shared" si="6"/>
        <v>01</v>
      </c>
      <c r="W7" s="12" t="str">
        <f t="shared" si="6"/>
        <v>01</v>
      </c>
      <c r="X7" s="12" t="str">
        <f t="shared" si="7"/>
        <v>LPC.01.01.01</v>
      </c>
    </row>
    <row r="8" spans="1:24">
      <c r="A8" s="13"/>
      <c r="B8" s="35" t="str">
        <f t="shared" si="0"/>
        <v>LPC.02</v>
      </c>
      <c r="C8" s="26" t="s">
        <v>7</v>
      </c>
      <c r="D8" s="26"/>
      <c r="E8" s="26"/>
      <c r="F8" s="28" t="str">
        <f t="shared" si="1"/>
        <v>Title -LPC.02</v>
      </c>
      <c r="G8" s="29" t="str">
        <f t="shared" si="2"/>
        <v>Description - LPC.02</v>
      </c>
      <c r="I8" s="72"/>
      <c r="J8" s="80" t="s">
        <v>7</v>
      </c>
      <c r="K8" s="81"/>
      <c r="R8" s="12">
        <f t="shared" si="3"/>
        <v>2</v>
      </c>
      <c r="S8" s="12">
        <f t="shared" si="4"/>
        <v>0</v>
      </c>
      <c r="T8" s="12">
        <f t="shared" si="5"/>
        <v>0</v>
      </c>
      <c r="U8" s="12" t="str">
        <f t="shared" si="6"/>
        <v>02</v>
      </c>
      <c r="V8" s="12" t="str">
        <f t="shared" si="6"/>
        <v>00</v>
      </c>
      <c r="W8" s="12" t="str">
        <f t="shared" si="6"/>
        <v>00</v>
      </c>
      <c r="X8" s="12" t="str">
        <f t="shared" si="7"/>
        <v>LPC.02</v>
      </c>
    </row>
    <row r="9" spans="1:24">
      <c r="A9" s="13"/>
      <c r="B9" s="35" t="str">
        <f t="shared" si="0"/>
        <v>LPC.02.01</v>
      </c>
      <c r="C9" s="26"/>
      <c r="D9" s="26" t="s">
        <v>7</v>
      </c>
      <c r="E9" s="26"/>
      <c r="F9" s="28" t="str">
        <f t="shared" si="1"/>
        <v>Title -LPC.02.01</v>
      </c>
      <c r="G9" s="29" t="str">
        <f t="shared" si="2"/>
        <v>Description - LPC.02.01</v>
      </c>
      <c r="I9" s="72"/>
      <c r="J9" s="80" t="s">
        <v>7</v>
      </c>
      <c r="K9" s="81"/>
      <c r="R9" s="12">
        <f t="shared" si="3"/>
        <v>2</v>
      </c>
      <c r="S9" s="12">
        <f t="shared" si="4"/>
        <v>1</v>
      </c>
      <c r="T9" s="12">
        <f t="shared" si="5"/>
        <v>0</v>
      </c>
      <c r="U9" s="12" t="str">
        <f t="shared" si="6"/>
        <v>02</v>
      </c>
      <c r="V9" s="12" t="str">
        <f t="shared" si="6"/>
        <v>01</v>
      </c>
      <c r="W9" s="12" t="str">
        <f t="shared" si="6"/>
        <v>00</v>
      </c>
      <c r="X9" s="12" t="str">
        <f t="shared" si="7"/>
        <v>LPC.02.01</v>
      </c>
    </row>
    <row r="10" spans="1:24">
      <c r="A10" s="13"/>
      <c r="B10" s="35" t="str">
        <f t="shared" si="0"/>
        <v>LPC.02.01.01</v>
      </c>
      <c r="C10" s="26"/>
      <c r="D10" s="26"/>
      <c r="E10" s="26" t="s">
        <v>7</v>
      </c>
      <c r="F10" s="28" t="str">
        <f t="shared" si="1"/>
        <v>Title -LPC.02.01.01</v>
      </c>
      <c r="G10" s="29" t="str">
        <f t="shared" si="2"/>
        <v>Description - LPC.02.01.01</v>
      </c>
      <c r="I10" s="72"/>
      <c r="J10" s="80" t="s">
        <v>7</v>
      </c>
      <c r="K10" s="81"/>
      <c r="R10" s="12">
        <f t="shared" si="3"/>
        <v>2</v>
      </c>
      <c r="S10" s="12">
        <f t="shared" si="4"/>
        <v>1</v>
      </c>
      <c r="T10" s="12">
        <f t="shared" si="5"/>
        <v>1</v>
      </c>
      <c r="U10" s="12" t="str">
        <f t="shared" si="6"/>
        <v>02</v>
      </c>
      <c r="V10" s="12" t="str">
        <f t="shared" si="6"/>
        <v>01</v>
      </c>
      <c r="W10" s="12" t="str">
        <f t="shared" si="6"/>
        <v>01</v>
      </c>
      <c r="X10" s="12" t="str">
        <f t="shared" si="7"/>
        <v>LPC.02.01.01</v>
      </c>
    </row>
    <row r="11" spans="1:24">
      <c r="A11" s="13"/>
      <c r="B11" s="35" t="str">
        <f t="shared" si="0"/>
        <v/>
      </c>
      <c r="C11" s="26"/>
      <c r="D11" s="26"/>
      <c r="E11" s="26"/>
      <c r="F11" s="28"/>
      <c r="G11" s="29"/>
      <c r="I11" s="72"/>
      <c r="J11" s="80"/>
      <c r="K11" s="81"/>
      <c r="R11" s="12">
        <f t="shared" si="3"/>
        <v>2</v>
      </c>
      <c r="S11" s="12">
        <f t="shared" si="4"/>
        <v>1</v>
      </c>
      <c r="T11" s="12">
        <f t="shared" si="5"/>
        <v>1</v>
      </c>
      <c r="U11" s="12" t="str">
        <f t="shared" si="6"/>
        <v>02</v>
      </c>
      <c r="V11" s="12" t="str">
        <f t="shared" si="6"/>
        <v>01</v>
      </c>
      <c r="W11" s="12" t="str">
        <f t="shared" si="6"/>
        <v>01</v>
      </c>
      <c r="X11" s="12" t="str">
        <f t="shared" si="7"/>
        <v/>
      </c>
    </row>
    <row r="12" spans="1:24">
      <c r="A12" s="13"/>
      <c r="B12" s="35" t="str">
        <f t="shared" si="0"/>
        <v/>
      </c>
      <c r="C12" s="26"/>
      <c r="D12" s="26"/>
      <c r="E12" s="26"/>
      <c r="F12" s="28"/>
      <c r="G12" s="29"/>
      <c r="I12" s="72"/>
      <c r="J12" s="80"/>
      <c r="K12" s="81"/>
      <c r="R12" s="12">
        <f t="shared" si="3"/>
        <v>2</v>
      </c>
      <c r="S12" s="12">
        <f t="shared" si="4"/>
        <v>1</v>
      </c>
      <c r="T12" s="12">
        <f t="shared" si="5"/>
        <v>1</v>
      </c>
      <c r="U12" s="12" t="str">
        <f t="shared" si="6"/>
        <v>02</v>
      </c>
      <c r="V12" s="12" t="str">
        <f t="shared" si="6"/>
        <v>01</v>
      </c>
      <c r="W12" s="12" t="str">
        <f t="shared" si="6"/>
        <v>01</v>
      </c>
      <c r="X12" s="12" t="str">
        <f t="shared" si="7"/>
        <v/>
      </c>
    </row>
    <row r="13" spans="1:24">
      <c r="A13" s="13"/>
      <c r="B13" s="35" t="str">
        <f t="shared" si="0"/>
        <v/>
      </c>
      <c r="C13" s="26"/>
      <c r="D13" s="26"/>
      <c r="E13" s="26"/>
      <c r="F13" s="28"/>
      <c r="G13" s="29"/>
      <c r="I13" s="72"/>
      <c r="J13" s="80"/>
      <c r="K13" s="81"/>
      <c r="R13" s="12">
        <f t="shared" si="3"/>
        <v>2</v>
      </c>
      <c r="S13" s="12">
        <f t="shared" si="4"/>
        <v>1</v>
      </c>
      <c r="T13" s="12">
        <f t="shared" si="5"/>
        <v>1</v>
      </c>
      <c r="U13" s="12" t="str">
        <f t="shared" si="6"/>
        <v>02</v>
      </c>
      <c r="V13" s="12" t="str">
        <f t="shared" si="6"/>
        <v>01</v>
      </c>
      <c r="W13" s="12" t="str">
        <f t="shared" si="6"/>
        <v>01</v>
      </c>
      <c r="X13" s="12" t="str">
        <f t="shared" si="7"/>
        <v/>
      </c>
    </row>
    <row r="14" spans="1:24">
      <c r="A14" s="13"/>
      <c r="B14" s="35" t="str">
        <f t="shared" si="0"/>
        <v/>
      </c>
      <c r="C14" s="26"/>
      <c r="D14" s="26"/>
      <c r="E14" s="26"/>
      <c r="F14" s="28"/>
      <c r="G14" s="29"/>
      <c r="I14" s="72"/>
      <c r="J14" s="80"/>
      <c r="K14" s="81"/>
      <c r="R14" s="12">
        <f t="shared" si="3"/>
        <v>2</v>
      </c>
      <c r="S14" s="12">
        <f t="shared" si="4"/>
        <v>1</v>
      </c>
      <c r="T14" s="12">
        <f t="shared" si="5"/>
        <v>1</v>
      </c>
      <c r="U14" s="12" t="str">
        <f t="shared" si="6"/>
        <v>02</v>
      </c>
      <c r="V14" s="12" t="str">
        <f t="shared" si="6"/>
        <v>01</v>
      </c>
      <c r="W14" s="12" t="str">
        <f t="shared" si="6"/>
        <v>01</v>
      </c>
      <c r="X14" s="12" t="str">
        <f t="shared" si="7"/>
        <v/>
      </c>
    </row>
    <row r="15" spans="1:24">
      <c r="A15" s="13"/>
      <c r="B15" s="35" t="str">
        <f t="shared" si="0"/>
        <v/>
      </c>
      <c r="C15" s="26"/>
      <c r="D15" s="26"/>
      <c r="E15" s="26"/>
      <c r="F15" s="28"/>
      <c r="G15" s="29"/>
      <c r="I15" s="72"/>
      <c r="J15" s="80"/>
      <c r="K15" s="81"/>
      <c r="R15" s="12">
        <f t="shared" si="3"/>
        <v>2</v>
      </c>
      <c r="S15" s="12">
        <f t="shared" si="4"/>
        <v>1</v>
      </c>
      <c r="T15" s="12">
        <f t="shared" si="5"/>
        <v>1</v>
      </c>
      <c r="U15" s="12" t="str">
        <f t="shared" si="6"/>
        <v>02</v>
      </c>
      <c r="V15" s="12" t="str">
        <f t="shared" si="6"/>
        <v>01</v>
      </c>
      <c r="W15" s="12" t="str">
        <f t="shared" si="6"/>
        <v>01</v>
      </c>
      <c r="X15" s="12" t="str">
        <f t="shared" si="7"/>
        <v/>
      </c>
    </row>
    <row r="16" spans="1:24">
      <c r="A16" s="13"/>
      <c r="B16" s="35" t="str">
        <f t="shared" si="0"/>
        <v/>
      </c>
      <c r="C16" s="26"/>
      <c r="D16" s="26"/>
      <c r="E16" s="26"/>
      <c r="F16" s="28"/>
      <c r="G16" s="29"/>
      <c r="I16" s="72"/>
      <c r="J16" s="80"/>
      <c r="K16" s="81"/>
      <c r="R16" s="12">
        <f t="shared" si="3"/>
        <v>2</v>
      </c>
      <c r="S16" s="12">
        <f t="shared" si="4"/>
        <v>1</v>
      </c>
      <c r="T16" s="12">
        <f t="shared" si="5"/>
        <v>1</v>
      </c>
      <c r="U16" s="12" t="str">
        <f t="shared" si="6"/>
        <v>02</v>
      </c>
      <c r="V16" s="12" t="str">
        <f t="shared" si="6"/>
        <v>01</v>
      </c>
      <c r="W16" s="12" t="str">
        <f t="shared" si="6"/>
        <v>01</v>
      </c>
      <c r="X16" s="12" t="str">
        <f t="shared" si="7"/>
        <v/>
      </c>
    </row>
    <row r="17" spans="1:24">
      <c r="A17" s="13"/>
      <c r="B17" s="35" t="str">
        <f t="shared" si="0"/>
        <v/>
      </c>
      <c r="C17" s="26"/>
      <c r="D17" s="26"/>
      <c r="E17" s="26"/>
      <c r="F17" s="28"/>
      <c r="G17" s="29"/>
      <c r="I17" s="72"/>
      <c r="J17" s="80"/>
      <c r="K17" s="81"/>
      <c r="R17" s="12">
        <f t="shared" si="3"/>
        <v>2</v>
      </c>
      <c r="S17" s="12">
        <f t="shared" si="4"/>
        <v>1</v>
      </c>
      <c r="T17" s="12">
        <f t="shared" si="5"/>
        <v>1</v>
      </c>
      <c r="U17" s="12" t="str">
        <f t="shared" si="6"/>
        <v>02</v>
      </c>
      <c r="V17" s="12" t="str">
        <f t="shared" si="6"/>
        <v>01</v>
      </c>
      <c r="W17" s="12" t="str">
        <f t="shared" si="6"/>
        <v>01</v>
      </c>
      <c r="X17" s="12" t="str">
        <f t="shared" si="7"/>
        <v/>
      </c>
    </row>
    <row r="18" spans="1:24">
      <c r="A18" s="13"/>
      <c r="B18" s="35" t="str">
        <f t="shared" si="0"/>
        <v/>
      </c>
      <c r="C18" s="26"/>
      <c r="D18" s="26"/>
      <c r="E18" s="26"/>
      <c r="F18" s="28"/>
      <c r="G18" s="29"/>
      <c r="I18" s="72"/>
      <c r="J18" s="80"/>
      <c r="K18" s="81"/>
      <c r="R18" s="12">
        <f t="shared" si="3"/>
        <v>2</v>
      </c>
      <c r="S18" s="12">
        <f t="shared" si="4"/>
        <v>1</v>
      </c>
      <c r="T18" s="12">
        <f t="shared" si="5"/>
        <v>1</v>
      </c>
      <c r="U18" s="12" t="str">
        <f t="shared" si="6"/>
        <v>02</v>
      </c>
      <c r="V18" s="12" t="str">
        <f t="shared" si="6"/>
        <v>01</v>
      </c>
      <c r="W18" s="12" t="str">
        <f t="shared" si="6"/>
        <v>01</v>
      </c>
      <c r="X18" s="12" t="str">
        <f t="shared" si="7"/>
        <v/>
      </c>
    </row>
    <row r="19" spans="1:24">
      <c r="A19" s="13"/>
      <c r="B19" s="35" t="str">
        <f t="shared" si="0"/>
        <v/>
      </c>
      <c r="C19" s="26"/>
      <c r="D19" s="26"/>
      <c r="E19" s="26"/>
      <c r="F19" s="28"/>
      <c r="G19" s="29"/>
      <c r="I19" s="72"/>
      <c r="J19" s="80"/>
      <c r="K19" s="81"/>
      <c r="R19" s="12">
        <f t="shared" si="3"/>
        <v>2</v>
      </c>
      <c r="S19" s="12">
        <f t="shared" si="4"/>
        <v>1</v>
      </c>
      <c r="T19" s="12">
        <f t="shared" si="5"/>
        <v>1</v>
      </c>
      <c r="U19" s="12" t="str">
        <f t="shared" si="6"/>
        <v>02</v>
      </c>
      <c r="V19" s="12" t="str">
        <f t="shared" si="6"/>
        <v>01</v>
      </c>
      <c r="W19" s="12" t="str">
        <f t="shared" si="6"/>
        <v>01</v>
      </c>
      <c r="X19" s="12" t="str">
        <f t="shared" si="7"/>
        <v/>
      </c>
    </row>
    <row r="20" spans="1:24">
      <c r="A20" s="13"/>
      <c r="B20" s="35" t="str">
        <f t="shared" si="0"/>
        <v/>
      </c>
      <c r="C20" s="26"/>
      <c r="D20" s="26"/>
      <c r="E20" s="26"/>
      <c r="F20" s="28"/>
      <c r="G20" s="29"/>
      <c r="I20" s="72"/>
      <c r="J20" s="80"/>
      <c r="K20" s="81"/>
      <c r="R20" s="12">
        <f t="shared" si="3"/>
        <v>2</v>
      </c>
      <c r="S20" s="12">
        <f t="shared" si="4"/>
        <v>1</v>
      </c>
      <c r="T20" s="12">
        <f t="shared" si="5"/>
        <v>1</v>
      </c>
      <c r="U20" s="12" t="str">
        <f t="shared" si="6"/>
        <v>02</v>
      </c>
      <c r="V20" s="12" t="str">
        <f t="shared" si="6"/>
        <v>01</v>
      </c>
      <c r="W20" s="12" t="str">
        <f t="shared" si="6"/>
        <v>01</v>
      </c>
      <c r="X20" s="12" t="str">
        <f t="shared" si="7"/>
        <v/>
      </c>
    </row>
    <row r="21" spans="1:24">
      <c r="A21" s="13"/>
      <c r="B21" s="35" t="str">
        <f t="shared" si="0"/>
        <v/>
      </c>
      <c r="C21" s="26"/>
      <c r="D21" s="26"/>
      <c r="E21" s="26"/>
      <c r="F21" s="28"/>
      <c r="G21" s="29"/>
      <c r="I21" s="72"/>
      <c r="J21" s="80"/>
      <c r="K21" s="81"/>
      <c r="R21" s="12">
        <f t="shared" si="3"/>
        <v>2</v>
      </c>
      <c r="S21" s="12">
        <f t="shared" si="4"/>
        <v>1</v>
      </c>
      <c r="T21" s="12">
        <f t="shared" si="5"/>
        <v>1</v>
      </c>
      <c r="U21" s="12" t="str">
        <f t="shared" si="6"/>
        <v>02</v>
      </c>
      <c r="V21" s="12" t="str">
        <f t="shared" si="6"/>
        <v>01</v>
      </c>
      <c r="W21" s="12" t="str">
        <f t="shared" si="6"/>
        <v>01</v>
      </c>
      <c r="X21" s="12" t="str">
        <f t="shared" si="7"/>
        <v/>
      </c>
    </row>
    <row r="22" spans="1:24">
      <c r="A22" s="13"/>
      <c r="B22" s="35" t="str">
        <f t="shared" si="0"/>
        <v/>
      </c>
      <c r="C22" s="26"/>
      <c r="D22" s="26"/>
      <c r="E22" s="26"/>
      <c r="F22" s="28"/>
      <c r="G22" s="29"/>
      <c r="I22" s="72"/>
      <c r="J22" s="80"/>
      <c r="K22" s="81"/>
      <c r="R22" s="12">
        <f t="shared" si="3"/>
        <v>2</v>
      </c>
      <c r="S22" s="12">
        <f t="shared" si="4"/>
        <v>1</v>
      </c>
      <c r="T22" s="12">
        <f t="shared" si="5"/>
        <v>1</v>
      </c>
      <c r="U22" s="12" t="str">
        <f t="shared" si="6"/>
        <v>02</v>
      </c>
      <c r="V22" s="12" t="str">
        <f t="shared" si="6"/>
        <v>01</v>
      </c>
      <c r="W22" s="12" t="str">
        <f t="shared" si="6"/>
        <v>01</v>
      </c>
      <c r="X22" s="12" t="str">
        <f t="shared" si="7"/>
        <v/>
      </c>
    </row>
    <row r="23" spans="1:24">
      <c r="A23" s="13"/>
      <c r="B23" s="35" t="str">
        <f t="shared" si="0"/>
        <v/>
      </c>
      <c r="C23" s="26"/>
      <c r="D23" s="26"/>
      <c r="E23" s="26"/>
      <c r="F23" s="28"/>
      <c r="G23" s="29"/>
      <c r="I23" s="72"/>
      <c r="J23" s="80"/>
      <c r="K23" s="81"/>
      <c r="R23" s="12">
        <f t="shared" si="3"/>
        <v>2</v>
      </c>
      <c r="S23" s="12">
        <f t="shared" si="4"/>
        <v>1</v>
      </c>
      <c r="T23" s="12">
        <f t="shared" si="5"/>
        <v>1</v>
      </c>
      <c r="U23" s="12" t="str">
        <f t="shared" si="6"/>
        <v>02</v>
      </c>
      <c r="V23" s="12" t="str">
        <f t="shared" si="6"/>
        <v>01</v>
      </c>
      <c r="W23" s="12" t="str">
        <f t="shared" si="6"/>
        <v>01</v>
      </c>
      <c r="X23" s="12" t="str">
        <f t="shared" si="7"/>
        <v/>
      </c>
    </row>
    <row r="24" spans="1:24">
      <c r="A24" s="13"/>
      <c r="B24" s="35" t="str">
        <f t="shared" si="0"/>
        <v/>
      </c>
      <c r="C24" s="26"/>
      <c r="D24" s="26"/>
      <c r="E24" s="26"/>
      <c r="F24" s="28"/>
      <c r="G24" s="29"/>
      <c r="I24" s="72"/>
      <c r="J24" s="80"/>
      <c r="K24" s="81"/>
      <c r="R24" s="12">
        <f t="shared" si="3"/>
        <v>2</v>
      </c>
      <c r="S24" s="12">
        <f t="shared" si="4"/>
        <v>1</v>
      </c>
      <c r="T24" s="12">
        <f t="shared" si="5"/>
        <v>1</v>
      </c>
      <c r="U24" s="12" t="str">
        <f t="shared" si="6"/>
        <v>02</v>
      </c>
      <c r="V24" s="12" t="str">
        <f t="shared" si="6"/>
        <v>01</v>
      </c>
      <c r="W24" s="12" t="str">
        <f t="shared" si="6"/>
        <v>01</v>
      </c>
      <c r="X24" s="12" t="str">
        <f t="shared" si="7"/>
        <v/>
      </c>
    </row>
    <row r="25" spans="1:24">
      <c r="A25" s="13"/>
      <c r="B25" s="35" t="str">
        <f t="shared" si="0"/>
        <v/>
      </c>
      <c r="C25" s="26"/>
      <c r="D25" s="26"/>
      <c r="E25" s="26"/>
      <c r="F25" s="28"/>
      <c r="G25" s="29"/>
      <c r="I25" s="72"/>
      <c r="J25" s="80"/>
      <c r="K25" s="81"/>
      <c r="R25" s="12">
        <f t="shared" si="3"/>
        <v>2</v>
      </c>
      <c r="S25" s="12">
        <f t="shared" si="4"/>
        <v>1</v>
      </c>
      <c r="T25" s="12">
        <f t="shared" si="5"/>
        <v>1</v>
      </c>
      <c r="U25" s="12" t="str">
        <f t="shared" si="6"/>
        <v>02</v>
      </c>
      <c r="V25" s="12" t="str">
        <f t="shared" si="6"/>
        <v>01</v>
      </c>
      <c r="W25" s="12" t="str">
        <f t="shared" si="6"/>
        <v>01</v>
      </c>
      <c r="X25" s="12" t="str">
        <f t="shared" si="7"/>
        <v/>
      </c>
    </row>
    <row r="26" spans="1:24">
      <c r="A26" s="13"/>
      <c r="B26" s="35" t="str">
        <f t="shared" si="0"/>
        <v/>
      </c>
      <c r="C26" s="26"/>
      <c r="D26" s="26"/>
      <c r="E26" s="26"/>
      <c r="F26" s="28"/>
      <c r="G26" s="29"/>
      <c r="I26" s="72"/>
      <c r="J26" s="80"/>
      <c r="K26" s="81"/>
      <c r="R26" s="12">
        <f t="shared" si="3"/>
        <v>2</v>
      </c>
      <c r="S26" s="12">
        <f t="shared" si="4"/>
        <v>1</v>
      </c>
      <c r="T26" s="12">
        <f t="shared" si="5"/>
        <v>1</v>
      </c>
      <c r="U26" s="12" t="str">
        <f t="shared" si="6"/>
        <v>02</v>
      </c>
      <c r="V26" s="12" t="str">
        <f t="shared" si="6"/>
        <v>01</v>
      </c>
      <c r="W26" s="12" t="str">
        <f t="shared" si="6"/>
        <v>01</v>
      </c>
      <c r="X26" s="12" t="str">
        <f t="shared" si="7"/>
        <v/>
      </c>
    </row>
    <row r="27" spans="1:24">
      <c r="A27" s="13"/>
      <c r="B27" s="35" t="str">
        <f t="shared" si="0"/>
        <v/>
      </c>
      <c r="C27" s="26"/>
      <c r="D27" s="26"/>
      <c r="E27" s="26"/>
      <c r="F27" s="28"/>
      <c r="G27" s="29"/>
      <c r="I27" s="72"/>
      <c r="J27" s="80"/>
      <c r="K27" s="81"/>
      <c r="R27" s="12">
        <f t="shared" si="3"/>
        <v>2</v>
      </c>
      <c r="S27" s="12">
        <f t="shared" si="4"/>
        <v>1</v>
      </c>
      <c r="T27" s="12">
        <f t="shared" si="5"/>
        <v>1</v>
      </c>
      <c r="U27" s="12" t="str">
        <f t="shared" si="6"/>
        <v>02</v>
      </c>
      <c r="V27" s="12" t="str">
        <f t="shared" si="6"/>
        <v>01</v>
      </c>
      <c r="W27" s="12" t="str">
        <f t="shared" si="6"/>
        <v>01</v>
      </c>
      <c r="X27" s="12" t="str">
        <f t="shared" si="7"/>
        <v/>
      </c>
    </row>
    <row r="28" spans="1:24">
      <c r="A28" s="13"/>
      <c r="B28" s="35" t="str">
        <f t="shared" si="0"/>
        <v/>
      </c>
      <c r="C28" s="26"/>
      <c r="D28" s="26"/>
      <c r="E28" s="26"/>
      <c r="F28" s="28"/>
      <c r="G28" s="29"/>
      <c r="I28" s="72"/>
      <c r="J28" s="80"/>
      <c r="K28" s="81"/>
      <c r="R28" s="12">
        <f t="shared" si="3"/>
        <v>2</v>
      </c>
      <c r="S28" s="12">
        <f t="shared" si="4"/>
        <v>1</v>
      </c>
      <c r="T28" s="12">
        <f t="shared" si="5"/>
        <v>1</v>
      </c>
      <c r="U28" s="12" t="str">
        <f t="shared" si="6"/>
        <v>02</v>
      </c>
      <c r="V28" s="12" t="str">
        <f t="shared" si="6"/>
        <v>01</v>
      </c>
      <c r="W28" s="12" t="str">
        <f t="shared" si="6"/>
        <v>01</v>
      </c>
      <c r="X28" s="12" t="str">
        <f t="shared" si="7"/>
        <v/>
      </c>
    </row>
    <row r="29" spans="1:24">
      <c r="A29" s="13"/>
      <c r="B29" s="35" t="str">
        <f t="shared" si="0"/>
        <v/>
      </c>
      <c r="C29" s="26"/>
      <c r="D29" s="26"/>
      <c r="E29" s="26"/>
      <c r="F29" s="28"/>
      <c r="G29" s="29"/>
      <c r="I29" s="72"/>
      <c r="J29" s="80"/>
      <c r="K29" s="81"/>
      <c r="R29" s="12">
        <f t="shared" si="3"/>
        <v>2</v>
      </c>
      <c r="S29" s="12">
        <f t="shared" si="4"/>
        <v>1</v>
      </c>
      <c r="T29" s="12">
        <f t="shared" si="5"/>
        <v>1</v>
      </c>
      <c r="U29" s="12" t="str">
        <f t="shared" si="6"/>
        <v>02</v>
      </c>
      <c r="V29" s="12" t="str">
        <f t="shared" si="6"/>
        <v>01</v>
      </c>
      <c r="W29" s="12" t="str">
        <f t="shared" si="6"/>
        <v>01</v>
      </c>
      <c r="X29" s="12" t="str">
        <f t="shared" si="7"/>
        <v/>
      </c>
    </row>
    <row r="30" spans="1:24">
      <c r="A30" s="13"/>
      <c r="B30" s="35" t="str">
        <f t="shared" si="0"/>
        <v/>
      </c>
      <c r="C30" s="26"/>
      <c r="D30" s="26"/>
      <c r="E30" s="26"/>
      <c r="F30" s="28"/>
      <c r="G30" s="29"/>
      <c r="I30" s="72"/>
      <c r="J30" s="80"/>
      <c r="K30" s="81"/>
      <c r="R30" s="12">
        <f t="shared" si="3"/>
        <v>2</v>
      </c>
      <c r="S30" s="12">
        <f t="shared" si="4"/>
        <v>1</v>
      </c>
      <c r="T30" s="12">
        <f t="shared" si="5"/>
        <v>1</v>
      </c>
      <c r="U30" s="12" t="str">
        <f t="shared" si="6"/>
        <v>02</v>
      </c>
      <c r="V30" s="12" t="str">
        <f t="shared" si="6"/>
        <v>01</v>
      </c>
      <c r="W30" s="12" t="str">
        <f t="shared" si="6"/>
        <v>01</v>
      </c>
      <c r="X30" s="12" t="str">
        <f t="shared" si="7"/>
        <v/>
      </c>
    </row>
    <row r="31" spans="1:24">
      <c r="A31" s="13"/>
      <c r="B31" s="35" t="str">
        <f t="shared" si="0"/>
        <v/>
      </c>
      <c r="C31" s="26"/>
      <c r="D31" s="26"/>
      <c r="E31" s="26"/>
      <c r="F31" s="28"/>
      <c r="G31" s="29"/>
      <c r="I31" s="72"/>
      <c r="J31" s="80"/>
      <c r="K31" s="81"/>
      <c r="R31" s="12">
        <f t="shared" si="3"/>
        <v>2</v>
      </c>
      <c r="S31" s="12">
        <f t="shared" si="4"/>
        <v>1</v>
      </c>
      <c r="T31" s="12">
        <f t="shared" si="5"/>
        <v>1</v>
      </c>
      <c r="U31" s="12" t="str">
        <f t="shared" si="6"/>
        <v>02</v>
      </c>
      <c r="V31" s="12" t="str">
        <f t="shared" si="6"/>
        <v>01</v>
      </c>
      <c r="W31" s="12" t="str">
        <f t="shared" si="6"/>
        <v>01</v>
      </c>
      <c r="X31" s="12" t="str">
        <f t="shared" si="7"/>
        <v/>
      </c>
    </row>
    <row r="32" spans="1:24">
      <c r="A32" s="13"/>
      <c r="B32" s="35" t="str">
        <f t="shared" si="0"/>
        <v/>
      </c>
      <c r="C32" s="26"/>
      <c r="D32" s="26"/>
      <c r="E32" s="26"/>
      <c r="F32" s="28"/>
      <c r="G32" s="33"/>
      <c r="I32" s="72"/>
      <c r="J32" s="80"/>
      <c r="K32" s="81"/>
      <c r="R32" s="12">
        <f t="shared" si="3"/>
        <v>2</v>
      </c>
      <c r="S32" s="12">
        <f t="shared" si="4"/>
        <v>1</v>
      </c>
      <c r="T32" s="12">
        <f t="shared" si="5"/>
        <v>1</v>
      </c>
      <c r="U32" s="12" t="str">
        <f t="shared" si="6"/>
        <v>02</v>
      </c>
      <c r="V32" s="12" t="str">
        <f t="shared" si="6"/>
        <v>01</v>
      </c>
      <c r="W32" s="12" t="str">
        <f t="shared" si="6"/>
        <v>01</v>
      </c>
      <c r="X32" s="12" t="str">
        <f t="shared" si="7"/>
        <v/>
      </c>
    </row>
    <row r="33" spans="1:24">
      <c r="A33" s="13"/>
      <c r="B33" s="35" t="str">
        <f t="shared" si="0"/>
        <v/>
      </c>
      <c r="C33" s="26"/>
      <c r="D33" s="26"/>
      <c r="E33" s="26"/>
      <c r="F33" s="28"/>
      <c r="G33" s="29"/>
      <c r="I33" s="72"/>
      <c r="J33" s="80"/>
      <c r="K33" s="81"/>
      <c r="R33" s="12">
        <f t="shared" si="3"/>
        <v>2</v>
      </c>
      <c r="S33" s="12">
        <f t="shared" si="4"/>
        <v>1</v>
      </c>
      <c r="T33" s="12">
        <f t="shared" si="5"/>
        <v>1</v>
      </c>
      <c r="U33" s="12" t="str">
        <f t="shared" si="6"/>
        <v>02</v>
      </c>
      <c r="V33" s="12" t="str">
        <f t="shared" si="6"/>
        <v>01</v>
      </c>
      <c r="W33" s="12" t="str">
        <f t="shared" si="6"/>
        <v>01</v>
      </c>
      <c r="X33" s="12" t="str">
        <f t="shared" si="7"/>
        <v/>
      </c>
    </row>
    <row r="34" spans="1:24">
      <c r="A34" s="13"/>
      <c r="B34" s="35" t="str">
        <f t="shared" si="0"/>
        <v/>
      </c>
      <c r="C34" s="26"/>
      <c r="D34" s="26"/>
      <c r="E34" s="26"/>
      <c r="F34" s="28"/>
      <c r="G34" s="29"/>
      <c r="I34" s="72"/>
      <c r="J34" s="80"/>
      <c r="K34" s="81"/>
      <c r="R34" s="12">
        <f t="shared" si="3"/>
        <v>2</v>
      </c>
      <c r="S34" s="12">
        <f t="shared" si="4"/>
        <v>1</v>
      </c>
      <c r="T34" s="12">
        <f t="shared" si="5"/>
        <v>1</v>
      </c>
      <c r="U34" s="12" t="str">
        <f t="shared" si="6"/>
        <v>02</v>
      </c>
      <c r="V34" s="12" t="str">
        <f t="shared" si="6"/>
        <v>01</v>
      </c>
      <c r="W34" s="12" t="str">
        <f t="shared" si="6"/>
        <v>01</v>
      </c>
      <c r="X34" s="12" t="str">
        <f t="shared" si="7"/>
        <v/>
      </c>
    </row>
    <row r="35" spans="1:24">
      <c r="A35" s="13"/>
      <c r="B35" s="35" t="str">
        <f t="shared" si="0"/>
        <v/>
      </c>
      <c r="C35" s="26"/>
      <c r="D35" s="26"/>
      <c r="E35" s="26"/>
      <c r="F35" s="28"/>
      <c r="G35" s="29"/>
      <c r="I35" s="72"/>
      <c r="J35" s="80"/>
      <c r="K35" s="81"/>
      <c r="R35" s="12">
        <f t="shared" si="3"/>
        <v>2</v>
      </c>
      <c r="S35" s="12">
        <f t="shared" si="4"/>
        <v>1</v>
      </c>
      <c r="T35" s="12">
        <f t="shared" si="5"/>
        <v>1</v>
      </c>
      <c r="U35" s="12" t="str">
        <f t="shared" si="6"/>
        <v>02</v>
      </c>
      <c r="V35" s="12" t="str">
        <f t="shared" si="6"/>
        <v>01</v>
      </c>
      <c r="W35" s="12" t="str">
        <f t="shared" si="6"/>
        <v>01</v>
      </c>
      <c r="X35" s="12" t="str">
        <f t="shared" si="7"/>
        <v/>
      </c>
    </row>
    <row r="36" spans="1:24">
      <c r="A36" s="13"/>
      <c r="B36" s="35" t="str">
        <f t="shared" si="0"/>
        <v/>
      </c>
      <c r="C36" s="26"/>
      <c r="D36" s="26"/>
      <c r="E36" s="26"/>
      <c r="F36" s="28"/>
      <c r="G36" s="29"/>
      <c r="I36" s="72"/>
      <c r="J36" s="80"/>
      <c r="K36" s="81"/>
      <c r="R36" s="12">
        <f t="shared" si="3"/>
        <v>2</v>
      </c>
      <c r="S36" s="12">
        <f t="shared" si="4"/>
        <v>1</v>
      </c>
      <c r="T36" s="12">
        <f t="shared" si="5"/>
        <v>1</v>
      </c>
      <c r="U36" s="12" t="str">
        <f t="shared" si="6"/>
        <v>02</v>
      </c>
      <c r="V36" s="12" t="str">
        <f t="shared" si="6"/>
        <v>01</v>
      </c>
      <c r="W36" s="12" t="str">
        <f t="shared" si="6"/>
        <v>01</v>
      </c>
      <c r="X36" s="12" t="str">
        <f t="shared" si="7"/>
        <v/>
      </c>
    </row>
    <row r="37" spans="1:24">
      <c r="A37" s="13"/>
      <c r="B37" s="35" t="str">
        <f t="shared" si="0"/>
        <v/>
      </c>
      <c r="C37" s="26"/>
      <c r="D37" s="26"/>
      <c r="E37" s="26"/>
      <c r="F37" s="28"/>
      <c r="G37" s="29"/>
      <c r="I37" s="72"/>
      <c r="J37" s="80"/>
      <c r="K37" s="81"/>
      <c r="R37" s="12">
        <f t="shared" si="3"/>
        <v>2</v>
      </c>
      <c r="S37" s="12">
        <f t="shared" si="4"/>
        <v>1</v>
      </c>
      <c r="T37" s="12">
        <f t="shared" si="5"/>
        <v>1</v>
      </c>
      <c r="U37" s="12" t="str">
        <f t="shared" si="6"/>
        <v>02</v>
      </c>
      <c r="V37" s="12" t="str">
        <f t="shared" si="6"/>
        <v>01</v>
      </c>
      <c r="W37" s="12" t="str">
        <f t="shared" si="6"/>
        <v>01</v>
      </c>
      <c r="X37" s="12" t="str">
        <f t="shared" si="7"/>
        <v/>
      </c>
    </row>
    <row r="38" spans="1:24">
      <c r="A38" s="13"/>
      <c r="B38" s="35" t="str">
        <f t="shared" si="0"/>
        <v/>
      </c>
      <c r="C38" s="26"/>
      <c r="D38" s="26"/>
      <c r="E38" s="26"/>
      <c r="F38" s="28"/>
      <c r="G38" s="29"/>
      <c r="I38" s="72"/>
      <c r="J38" s="80"/>
      <c r="K38" s="81"/>
      <c r="R38" s="12">
        <f t="shared" si="3"/>
        <v>2</v>
      </c>
      <c r="S38" s="12">
        <f t="shared" si="4"/>
        <v>1</v>
      </c>
      <c r="T38" s="12">
        <f t="shared" si="5"/>
        <v>1</v>
      </c>
      <c r="U38" s="12" t="str">
        <f t="shared" si="6"/>
        <v>02</v>
      </c>
      <c r="V38" s="12" t="str">
        <f t="shared" si="6"/>
        <v>01</v>
      </c>
      <c r="W38" s="12" t="str">
        <f t="shared" si="6"/>
        <v>01</v>
      </c>
      <c r="X38" s="12" t="str">
        <f t="shared" si="7"/>
        <v/>
      </c>
    </row>
    <row r="39" spans="1:24">
      <c r="A39" s="13"/>
      <c r="B39" s="35" t="str">
        <f t="shared" si="0"/>
        <v/>
      </c>
      <c r="C39" s="26"/>
      <c r="D39" s="26"/>
      <c r="E39" s="26"/>
      <c r="F39" s="28"/>
      <c r="G39" s="29"/>
      <c r="I39" s="72"/>
      <c r="J39" s="80"/>
      <c r="K39" s="81"/>
      <c r="R39" s="12">
        <f t="shared" si="3"/>
        <v>2</v>
      </c>
      <c r="S39" s="12">
        <f t="shared" si="4"/>
        <v>1</v>
      </c>
      <c r="T39" s="12">
        <f t="shared" si="5"/>
        <v>1</v>
      </c>
      <c r="U39" s="12" t="str">
        <f t="shared" si="6"/>
        <v>02</v>
      </c>
      <c r="V39" s="12" t="str">
        <f t="shared" si="6"/>
        <v>01</v>
      </c>
      <c r="W39" s="12" t="str">
        <f t="shared" si="6"/>
        <v>01</v>
      </c>
      <c r="X39" s="12" t="str">
        <f t="shared" si="7"/>
        <v/>
      </c>
    </row>
    <row r="40" spans="1:24">
      <c r="A40" s="13"/>
      <c r="B40" s="35" t="str">
        <f t="shared" si="0"/>
        <v/>
      </c>
      <c r="C40" s="26"/>
      <c r="D40" s="26"/>
      <c r="E40" s="26"/>
      <c r="F40" s="28"/>
      <c r="G40" s="29"/>
      <c r="I40" s="72"/>
      <c r="J40" s="80"/>
      <c r="K40" s="81"/>
      <c r="R40" s="12">
        <f t="shared" si="3"/>
        <v>2</v>
      </c>
      <c r="S40" s="12">
        <f t="shared" si="4"/>
        <v>1</v>
      </c>
      <c r="T40" s="12">
        <f t="shared" si="5"/>
        <v>1</v>
      </c>
      <c r="U40" s="12" t="str">
        <f t="shared" si="6"/>
        <v>02</v>
      </c>
      <c r="V40" s="12" t="str">
        <f t="shared" si="6"/>
        <v>01</v>
      </c>
      <c r="W40" s="12" t="str">
        <f t="shared" si="6"/>
        <v>01</v>
      </c>
      <c r="X40" s="12" t="str">
        <f t="shared" si="7"/>
        <v/>
      </c>
    </row>
    <row r="41" spans="1:24">
      <c r="A41" s="13"/>
      <c r="B41" s="35" t="str">
        <f t="shared" si="0"/>
        <v/>
      </c>
      <c r="C41" s="26"/>
      <c r="D41" s="26"/>
      <c r="E41" s="26"/>
      <c r="F41" s="28"/>
      <c r="G41" s="29"/>
      <c r="I41" s="72"/>
      <c r="J41" s="80"/>
      <c r="K41" s="81"/>
      <c r="R41" s="12">
        <f t="shared" si="3"/>
        <v>2</v>
      </c>
      <c r="S41" s="12">
        <f t="shared" si="4"/>
        <v>1</v>
      </c>
      <c r="T41" s="12">
        <f t="shared" si="5"/>
        <v>1</v>
      </c>
      <c r="U41" s="12" t="str">
        <f t="shared" si="6"/>
        <v>02</v>
      </c>
      <c r="V41" s="12" t="str">
        <f t="shared" si="6"/>
        <v>01</v>
      </c>
      <c r="W41" s="12" t="str">
        <f t="shared" si="6"/>
        <v>01</v>
      </c>
      <c r="X41" s="12" t="str">
        <f t="shared" si="7"/>
        <v/>
      </c>
    </row>
    <row r="42" spans="1:24">
      <c r="A42" s="13"/>
      <c r="B42" s="35" t="str">
        <f t="shared" si="0"/>
        <v/>
      </c>
      <c r="C42" s="26"/>
      <c r="D42" s="26"/>
      <c r="E42" s="26"/>
      <c r="F42" s="28"/>
      <c r="G42" s="29"/>
      <c r="I42" s="72"/>
      <c r="J42" s="80"/>
      <c r="K42" s="81"/>
      <c r="R42" s="12">
        <f t="shared" si="3"/>
        <v>2</v>
      </c>
      <c r="S42" s="12">
        <f t="shared" si="4"/>
        <v>1</v>
      </c>
      <c r="T42" s="12">
        <f t="shared" si="5"/>
        <v>1</v>
      </c>
      <c r="U42" s="12" t="str">
        <f t="shared" si="6"/>
        <v>02</v>
      </c>
      <c r="V42" s="12" t="str">
        <f t="shared" si="6"/>
        <v>01</v>
      </c>
      <c r="W42" s="12" t="str">
        <f t="shared" si="6"/>
        <v>01</v>
      </c>
      <c r="X42" s="12" t="str">
        <f t="shared" si="7"/>
        <v/>
      </c>
    </row>
    <row r="43" spans="1:24">
      <c r="A43" s="13"/>
      <c r="B43" s="35" t="str">
        <f t="shared" si="0"/>
        <v/>
      </c>
      <c r="C43" s="26"/>
      <c r="D43" s="26"/>
      <c r="E43" s="26"/>
      <c r="F43" s="28"/>
      <c r="G43" s="29"/>
      <c r="I43" s="72"/>
      <c r="J43" s="80"/>
      <c r="K43" s="81"/>
      <c r="R43" s="12">
        <f t="shared" si="3"/>
        <v>2</v>
      </c>
      <c r="S43" s="12">
        <f t="shared" si="4"/>
        <v>1</v>
      </c>
      <c r="T43" s="12">
        <f t="shared" si="5"/>
        <v>1</v>
      </c>
      <c r="U43" s="12" t="str">
        <f t="shared" si="6"/>
        <v>02</v>
      </c>
      <c r="V43" s="12" t="str">
        <f t="shared" si="6"/>
        <v>01</v>
      </c>
      <c r="W43" s="12" t="str">
        <f t="shared" si="6"/>
        <v>01</v>
      </c>
      <c r="X43" s="12" t="str">
        <f t="shared" si="7"/>
        <v/>
      </c>
    </row>
    <row r="44" spans="1:24">
      <c r="A44" s="13"/>
      <c r="B44" s="35" t="str">
        <f t="shared" si="0"/>
        <v/>
      </c>
      <c r="C44" s="26"/>
      <c r="D44" s="26"/>
      <c r="E44" s="26"/>
      <c r="F44" s="28"/>
      <c r="G44" s="29"/>
      <c r="I44" s="72"/>
      <c r="J44" s="80"/>
      <c r="K44" s="81"/>
      <c r="R44" s="12">
        <f t="shared" si="3"/>
        <v>2</v>
      </c>
      <c r="S44" s="12">
        <f t="shared" si="4"/>
        <v>1</v>
      </c>
      <c r="T44" s="12">
        <f t="shared" si="5"/>
        <v>1</v>
      </c>
      <c r="U44" s="12" t="str">
        <f t="shared" si="6"/>
        <v>02</v>
      </c>
      <c r="V44" s="12" t="str">
        <f t="shared" si="6"/>
        <v>01</v>
      </c>
      <c r="W44" s="12" t="str">
        <f t="shared" si="6"/>
        <v>01</v>
      </c>
      <c r="X44" s="12" t="str">
        <f t="shared" si="7"/>
        <v/>
      </c>
    </row>
    <row r="45" spans="1:24">
      <c r="A45" s="13"/>
      <c r="B45" s="35" t="str">
        <f t="shared" si="0"/>
        <v/>
      </c>
      <c r="C45" s="26"/>
      <c r="D45" s="26"/>
      <c r="E45" s="26"/>
      <c r="F45" s="28"/>
      <c r="G45" s="29"/>
      <c r="I45" s="72"/>
      <c r="J45" s="80"/>
      <c r="K45" s="81"/>
      <c r="R45" s="12">
        <f t="shared" si="3"/>
        <v>2</v>
      </c>
      <c r="S45" s="12">
        <f t="shared" si="4"/>
        <v>1</v>
      </c>
      <c r="T45" s="12">
        <f t="shared" si="5"/>
        <v>1</v>
      </c>
      <c r="U45" s="12" t="str">
        <f t="shared" si="6"/>
        <v>02</v>
      </c>
      <c r="V45" s="12" t="str">
        <f t="shared" si="6"/>
        <v>01</v>
      </c>
      <c r="W45" s="12" t="str">
        <f t="shared" si="6"/>
        <v>01</v>
      </c>
      <c r="X45" s="12" t="str">
        <f t="shared" si="7"/>
        <v/>
      </c>
    </row>
    <row r="46" spans="1:24">
      <c r="A46" s="13"/>
      <c r="B46" s="35" t="str">
        <f t="shared" si="0"/>
        <v/>
      </c>
      <c r="C46" s="26"/>
      <c r="D46" s="26"/>
      <c r="E46" s="26"/>
      <c r="F46" s="28"/>
      <c r="G46" s="29"/>
      <c r="I46" s="72"/>
      <c r="J46" s="80"/>
      <c r="K46" s="81"/>
      <c r="R46" s="12">
        <f t="shared" si="3"/>
        <v>2</v>
      </c>
      <c r="S46" s="12">
        <f t="shared" si="4"/>
        <v>1</v>
      </c>
      <c r="T46" s="12">
        <f t="shared" si="5"/>
        <v>1</v>
      </c>
      <c r="U46" s="12" t="str">
        <f t="shared" si="6"/>
        <v>02</v>
      </c>
      <c r="V46" s="12" t="str">
        <f t="shared" si="6"/>
        <v>01</v>
      </c>
      <c r="W46" s="12" t="str">
        <f t="shared" si="6"/>
        <v>01</v>
      </c>
      <c r="X46" s="12" t="str">
        <f t="shared" si="7"/>
        <v/>
      </c>
    </row>
    <row r="47" spans="1:24">
      <c r="A47" s="13"/>
      <c r="B47" s="35" t="str">
        <f t="shared" si="0"/>
        <v/>
      </c>
      <c r="C47" s="26"/>
      <c r="D47" s="26"/>
      <c r="E47" s="26"/>
      <c r="F47" s="28"/>
      <c r="G47" s="29"/>
      <c r="I47" s="72"/>
      <c r="J47" s="80"/>
      <c r="K47" s="81"/>
      <c r="R47" s="12">
        <f t="shared" si="3"/>
        <v>2</v>
      </c>
      <c r="S47" s="12">
        <f t="shared" si="4"/>
        <v>1</v>
      </c>
      <c r="T47" s="12">
        <f t="shared" si="5"/>
        <v>1</v>
      </c>
      <c r="U47" s="12" t="str">
        <f t="shared" si="6"/>
        <v>02</v>
      </c>
      <c r="V47" s="12" t="str">
        <f t="shared" si="6"/>
        <v>01</v>
      </c>
      <c r="W47" s="12" t="str">
        <f t="shared" si="6"/>
        <v>01</v>
      </c>
      <c r="X47" s="12" t="str">
        <f t="shared" si="7"/>
        <v/>
      </c>
    </row>
    <row r="48" spans="1:24">
      <c r="A48" s="13"/>
      <c r="B48" s="35" t="str">
        <f t="shared" si="0"/>
        <v/>
      </c>
      <c r="C48" s="26"/>
      <c r="D48" s="26"/>
      <c r="E48" s="26"/>
      <c r="F48" s="28"/>
      <c r="G48" s="29"/>
      <c r="I48" s="72"/>
      <c r="J48" s="80"/>
      <c r="K48" s="81"/>
      <c r="R48" s="12">
        <f t="shared" si="3"/>
        <v>2</v>
      </c>
      <c r="S48" s="12">
        <f t="shared" si="4"/>
        <v>1</v>
      </c>
      <c r="T48" s="12">
        <f t="shared" si="5"/>
        <v>1</v>
      </c>
      <c r="U48" s="12" t="str">
        <f t="shared" si="6"/>
        <v>02</v>
      </c>
      <c r="V48" s="12" t="str">
        <f t="shared" si="6"/>
        <v>01</v>
      </c>
      <c r="W48" s="12" t="str">
        <f t="shared" si="6"/>
        <v>01</v>
      </c>
      <c r="X48" s="12" t="str">
        <f t="shared" si="7"/>
        <v/>
      </c>
    </row>
    <row r="49" spans="1:24">
      <c r="A49" s="13"/>
      <c r="B49" s="35" t="str">
        <f t="shared" si="0"/>
        <v/>
      </c>
      <c r="C49" s="26"/>
      <c r="D49" s="26"/>
      <c r="E49" s="26"/>
      <c r="F49" s="28"/>
      <c r="G49" s="29"/>
      <c r="I49" s="72"/>
      <c r="J49" s="80"/>
      <c r="K49" s="81"/>
      <c r="R49" s="12">
        <f t="shared" si="3"/>
        <v>2</v>
      </c>
      <c r="S49" s="12">
        <f t="shared" si="4"/>
        <v>1</v>
      </c>
      <c r="T49" s="12">
        <f t="shared" si="5"/>
        <v>1</v>
      </c>
      <c r="U49" s="12" t="str">
        <f t="shared" si="6"/>
        <v>02</v>
      </c>
      <c r="V49" s="12" t="str">
        <f t="shared" si="6"/>
        <v>01</v>
      </c>
      <c r="W49" s="12" t="str">
        <f t="shared" si="6"/>
        <v>01</v>
      </c>
      <c r="X49" s="12" t="str">
        <f t="shared" si="7"/>
        <v/>
      </c>
    </row>
    <row r="50" spans="1:24">
      <c r="A50" s="13"/>
      <c r="B50" s="35" t="str">
        <f t="shared" si="0"/>
        <v/>
      </c>
      <c r="C50" s="26"/>
      <c r="D50" s="26"/>
      <c r="E50" s="26"/>
      <c r="F50" s="28"/>
      <c r="G50" s="29"/>
      <c r="I50" s="72"/>
      <c r="J50" s="80"/>
      <c r="K50" s="81"/>
      <c r="R50" s="12">
        <f t="shared" si="3"/>
        <v>2</v>
      </c>
      <c r="S50" s="12">
        <f t="shared" si="4"/>
        <v>1</v>
      </c>
      <c r="T50" s="12">
        <f t="shared" si="5"/>
        <v>1</v>
      </c>
      <c r="U50" s="12" t="str">
        <f t="shared" si="6"/>
        <v>02</v>
      </c>
      <c r="V50" s="12" t="str">
        <f t="shared" si="6"/>
        <v>01</v>
      </c>
      <c r="W50" s="12" t="str">
        <f t="shared" si="6"/>
        <v>01</v>
      </c>
      <c r="X50" s="12" t="str">
        <f t="shared" si="7"/>
        <v/>
      </c>
    </row>
    <row r="51" spans="1:24">
      <c r="B51" s="35" t="str">
        <f t="shared" si="0"/>
        <v/>
      </c>
      <c r="C51" s="26"/>
      <c r="D51" s="26"/>
      <c r="E51" s="26"/>
      <c r="F51" s="28"/>
      <c r="G51" s="29"/>
      <c r="I51" s="72"/>
      <c r="J51" s="80"/>
      <c r="K51" s="81"/>
      <c r="R51" s="12">
        <f t="shared" si="3"/>
        <v>2</v>
      </c>
      <c r="S51" s="12">
        <f t="shared" si="4"/>
        <v>1</v>
      </c>
      <c r="T51" s="12">
        <f t="shared" si="5"/>
        <v>1</v>
      </c>
      <c r="U51" s="12" t="str">
        <f t="shared" ref="U51:W54" si="8">IF(R51&lt;10, CONCATENATE("0", R51), R51)</f>
        <v>02</v>
      </c>
      <c r="V51" s="12" t="str">
        <f t="shared" si="8"/>
        <v>01</v>
      </c>
      <c r="W51" s="12" t="str">
        <f t="shared" si="8"/>
        <v>01</v>
      </c>
      <c r="X51" s="12" t="str">
        <f>IF(COUNTA($C51:$E51)=0, "", CONCATENATE("LPC.", U51, IF(LEN($C51)&gt;0,"", CONCATENATE(".", V51, IF(LEN($D51)&gt;0,"",IF(LEN($E51)&gt;0,CONCATENATE(".",W51)))))))</f>
        <v/>
      </c>
    </row>
    <row r="52" spans="1:24">
      <c r="B52" s="35" t="str">
        <f t="shared" si="0"/>
        <v/>
      </c>
      <c r="C52" s="26"/>
      <c r="D52" s="26"/>
      <c r="E52" s="26"/>
      <c r="F52" s="28"/>
      <c r="G52" s="29"/>
      <c r="I52" s="72"/>
      <c r="J52" s="80"/>
      <c r="K52" s="81"/>
      <c r="R52" s="12">
        <f t="shared" si="3"/>
        <v>2</v>
      </c>
      <c r="S52" s="12">
        <f t="shared" si="4"/>
        <v>1</v>
      </c>
      <c r="T52" s="12">
        <f t="shared" si="5"/>
        <v>1</v>
      </c>
      <c r="U52" s="12" t="str">
        <f t="shared" si="8"/>
        <v>02</v>
      </c>
      <c r="V52" s="12" t="str">
        <f t="shared" si="8"/>
        <v>01</v>
      </c>
      <c r="W52" s="12" t="str">
        <f t="shared" si="8"/>
        <v>01</v>
      </c>
      <c r="X52" s="12" t="str">
        <f>IF(COUNTA($C52:$E52)=0, "", CONCATENATE("LPC.", U52, IF(LEN($C52)&gt;0,"", CONCATENATE(".", V52, IF(LEN($D52)&gt;0,"",IF(LEN($E52)&gt;0,CONCATENATE(".",W52)))))))</f>
        <v/>
      </c>
    </row>
    <row r="53" spans="1:24">
      <c r="B53" s="35" t="str">
        <f t="shared" si="0"/>
        <v/>
      </c>
      <c r="C53" s="26"/>
      <c r="D53" s="26"/>
      <c r="E53" s="26"/>
      <c r="F53" s="28"/>
      <c r="G53" s="29"/>
      <c r="I53" s="72"/>
      <c r="J53" s="80"/>
      <c r="K53" s="81"/>
      <c r="R53" s="12">
        <f t="shared" si="3"/>
        <v>2</v>
      </c>
      <c r="S53" s="12">
        <f t="shared" si="4"/>
        <v>1</v>
      </c>
      <c r="T53" s="12">
        <f t="shared" si="5"/>
        <v>1</v>
      </c>
      <c r="U53" s="12" t="str">
        <f t="shared" si="8"/>
        <v>02</v>
      </c>
      <c r="V53" s="12" t="str">
        <f t="shared" si="8"/>
        <v>01</v>
      </c>
      <c r="W53" s="12" t="str">
        <f t="shared" si="8"/>
        <v>01</v>
      </c>
      <c r="X53" s="12" t="str">
        <f>IF(COUNTA($C53:$E53)=0, "", CONCATENATE("LPC.", U53, IF(LEN($C53)&gt;0,"", CONCATENATE(".", V53, IF(LEN($D53)&gt;0,"",IF(LEN($E53)&gt;0,CONCATENATE(".",W53)))))))</f>
        <v/>
      </c>
    </row>
    <row r="54" spans="1:24" ht="15.75" thickBot="1">
      <c r="B54" s="36" t="str">
        <f t="shared" si="0"/>
        <v/>
      </c>
      <c r="C54" s="27"/>
      <c r="D54" s="27"/>
      <c r="E54" s="27"/>
      <c r="F54" s="30"/>
      <c r="G54" s="31"/>
      <c r="I54" s="73"/>
      <c r="J54" s="82"/>
      <c r="K54" s="83"/>
      <c r="R54" s="12">
        <f t="shared" si="3"/>
        <v>2</v>
      </c>
      <c r="S54" s="12">
        <f t="shared" si="4"/>
        <v>1</v>
      </c>
      <c r="T54" s="12">
        <f t="shared" si="5"/>
        <v>1</v>
      </c>
      <c r="U54" s="12" t="str">
        <f t="shared" si="8"/>
        <v>02</v>
      </c>
      <c r="V54" s="12" t="str">
        <f t="shared" si="8"/>
        <v>01</v>
      </c>
      <c r="W54" s="12" t="str">
        <f t="shared" si="8"/>
        <v>01</v>
      </c>
      <c r="X54" s="12" t="str">
        <f>IF(COUNTA($C54:$E54)=0, "", CONCATENATE("LPC.", U54, IF(LEN($C54)&gt;0,"", CONCATENATE(".", V54, IF(LEN($D54)&gt;0,"",IF(LEN($E54)&gt;0,CONCATENATE(".",W54)))))))</f>
        <v/>
      </c>
    </row>
    <row r="55" spans="1:24">
      <c r="B55">
        <f t="shared" si="0"/>
        <v>0</v>
      </c>
      <c r="R55" s="104"/>
      <c r="S55" s="104"/>
      <c r="T55" s="104"/>
      <c r="U55" s="104"/>
      <c r="V55" s="104"/>
      <c r="W55" s="104"/>
      <c r="X55" s="104"/>
    </row>
    <row r="56" spans="1:24">
      <c r="B56">
        <f t="shared" si="0"/>
        <v>0</v>
      </c>
      <c r="R56" s="104"/>
      <c r="S56" s="104"/>
      <c r="T56" s="104"/>
      <c r="U56" s="104"/>
      <c r="V56" s="104"/>
      <c r="W56" s="104"/>
      <c r="X56" s="104"/>
    </row>
    <row r="57" spans="1:24">
      <c r="B57">
        <f t="shared" si="0"/>
        <v>0</v>
      </c>
      <c r="R57" s="104"/>
      <c r="S57" s="104"/>
      <c r="T57" s="104"/>
      <c r="U57" s="104"/>
      <c r="V57" s="104"/>
      <c r="W57" s="104"/>
      <c r="X57" s="104"/>
    </row>
    <row r="58" spans="1:24">
      <c r="B58">
        <f t="shared" si="0"/>
        <v>0</v>
      </c>
      <c r="R58" s="104"/>
      <c r="S58" s="104"/>
      <c r="T58" s="104"/>
      <c r="U58" s="104"/>
      <c r="V58" s="104"/>
      <c r="W58" s="104"/>
      <c r="X58" s="104"/>
    </row>
    <row r="59" spans="1:24">
      <c r="B59">
        <f t="shared" si="0"/>
        <v>0</v>
      </c>
      <c r="R59" s="104"/>
      <c r="S59" s="104"/>
      <c r="T59" s="104"/>
      <c r="U59" s="104"/>
      <c r="V59" s="104"/>
      <c r="W59" s="104"/>
      <c r="X59" s="104"/>
    </row>
    <row r="60" spans="1:24">
      <c r="B60">
        <f t="shared" si="0"/>
        <v>0</v>
      </c>
      <c r="R60" s="104"/>
      <c r="S60" s="104"/>
      <c r="T60" s="104"/>
      <c r="U60" s="104"/>
      <c r="V60" s="104"/>
      <c r="W60" s="104"/>
      <c r="X60" s="104"/>
    </row>
    <row r="61" spans="1:24">
      <c r="B61">
        <f t="shared" si="0"/>
        <v>0</v>
      </c>
      <c r="R61" s="104"/>
      <c r="S61" s="104"/>
      <c r="T61" s="104"/>
      <c r="U61" s="104"/>
      <c r="V61" s="104"/>
      <c r="W61" s="104"/>
      <c r="X61" s="104"/>
    </row>
    <row r="62" spans="1:24">
      <c r="B62">
        <f t="shared" si="0"/>
        <v>0</v>
      </c>
      <c r="R62" s="104"/>
      <c r="S62" s="104"/>
      <c r="T62" s="104"/>
      <c r="U62" s="104"/>
      <c r="V62" s="104"/>
      <c r="W62" s="104"/>
      <c r="X62" s="104"/>
    </row>
    <row r="63" spans="1:24">
      <c r="B63">
        <f t="shared" si="0"/>
        <v>0</v>
      </c>
      <c r="R63" s="104"/>
      <c r="S63" s="104"/>
      <c r="T63" s="104"/>
      <c r="U63" s="104"/>
      <c r="V63" s="104"/>
      <c r="W63" s="104"/>
      <c r="X63" s="104"/>
    </row>
    <row r="64" spans="1:24">
      <c r="B64">
        <f t="shared" si="0"/>
        <v>0</v>
      </c>
      <c r="R64" s="104"/>
      <c r="S64" s="104"/>
      <c r="T64" s="104"/>
      <c r="U64" s="104"/>
      <c r="V64" s="104"/>
      <c r="W64" s="104"/>
      <c r="X64" s="104"/>
    </row>
    <row r="65" spans="2:24">
      <c r="B65">
        <f t="shared" si="0"/>
        <v>0</v>
      </c>
      <c r="R65" s="104"/>
      <c r="S65" s="104"/>
      <c r="T65" s="104"/>
      <c r="U65" s="104"/>
      <c r="V65" s="104"/>
      <c r="W65" s="104"/>
      <c r="X65" s="104"/>
    </row>
    <row r="66" spans="2:24">
      <c r="B66">
        <f t="shared" si="0"/>
        <v>0</v>
      </c>
      <c r="R66" s="104"/>
      <c r="S66" s="104"/>
      <c r="T66" s="104"/>
      <c r="U66" s="104"/>
      <c r="V66" s="104"/>
      <c r="W66" s="104"/>
      <c r="X66" s="104"/>
    </row>
    <row r="67" spans="2:24">
      <c r="B67">
        <f t="shared" si="0"/>
        <v>0</v>
      </c>
      <c r="R67" s="104"/>
      <c r="S67" s="104"/>
      <c r="T67" s="104"/>
      <c r="U67" s="104"/>
      <c r="V67" s="104"/>
      <c r="W67" s="104"/>
      <c r="X67" s="104"/>
    </row>
    <row r="68" spans="2:24">
      <c r="B68">
        <f t="shared" si="0"/>
        <v>0</v>
      </c>
      <c r="R68" s="104"/>
      <c r="S68" s="104"/>
      <c r="T68" s="104"/>
      <c r="U68" s="104"/>
      <c r="V68" s="104"/>
      <c r="W68" s="104"/>
      <c r="X68" s="104"/>
    </row>
    <row r="69" spans="2:24">
      <c r="B69">
        <f t="shared" si="0"/>
        <v>0</v>
      </c>
      <c r="R69" s="104"/>
      <c r="S69" s="104"/>
      <c r="T69" s="104"/>
      <c r="U69" s="104"/>
      <c r="V69" s="104"/>
      <c r="W69" s="104"/>
      <c r="X69" s="104"/>
    </row>
    <row r="70" spans="2:24">
      <c r="B70">
        <f t="shared" si="0"/>
        <v>0</v>
      </c>
      <c r="R70" s="104"/>
      <c r="S70" s="104"/>
      <c r="T70" s="104"/>
      <c r="U70" s="104"/>
      <c r="V70" s="104"/>
      <c r="W70" s="104"/>
      <c r="X70" s="104"/>
    </row>
    <row r="71" spans="2:24">
      <c r="B71">
        <f t="shared" si="0"/>
        <v>0</v>
      </c>
      <c r="R71" s="104"/>
      <c r="S71" s="104"/>
      <c r="T71" s="104"/>
      <c r="U71" s="104"/>
      <c r="V71" s="104"/>
      <c r="W71" s="104"/>
      <c r="X71" s="104"/>
    </row>
    <row r="72" spans="2:24">
      <c r="B72">
        <f t="shared" si="0"/>
        <v>0</v>
      </c>
      <c r="R72" s="104"/>
      <c r="S72" s="104"/>
      <c r="T72" s="104"/>
      <c r="U72" s="104"/>
      <c r="V72" s="104"/>
      <c r="W72" s="104"/>
      <c r="X72" s="104"/>
    </row>
    <row r="73" spans="2:24">
      <c r="B73">
        <f t="shared" si="0"/>
        <v>0</v>
      </c>
      <c r="R73" s="104"/>
      <c r="S73" s="104"/>
      <c r="T73" s="104"/>
      <c r="U73" s="104"/>
      <c r="V73" s="104"/>
      <c r="W73" s="104"/>
      <c r="X73" s="104"/>
    </row>
    <row r="74" spans="2:24">
      <c r="B74">
        <f t="shared" si="0"/>
        <v>0</v>
      </c>
      <c r="R74" s="104"/>
      <c r="S74" s="104"/>
      <c r="T74" s="104"/>
      <c r="U74" s="104"/>
      <c r="V74" s="104"/>
      <c r="W74" s="104"/>
      <c r="X74" s="104"/>
    </row>
    <row r="75" spans="2:24">
      <c r="B75">
        <f t="shared" si="0"/>
        <v>0</v>
      </c>
      <c r="R75" s="104"/>
      <c r="S75" s="104"/>
      <c r="T75" s="104"/>
      <c r="U75" s="104"/>
      <c r="V75" s="104"/>
      <c r="W75" s="104"/>
      <c r="X75" s="104"/>
    </row>
    <row r="76" spans="2:24">
      <c r="B76">
        <f t="shared" si="0"/>
        <v>0</v>
      </c>
      <c r="R76" s="104"/>
      <c r="S76" s="104"/>
      <c r="T76" s="104"/>
      <c r="U76" s="104"/>
      <c r="V76" s="104"/>
      <c r="W76" s="104"/>
      <c r="X76" s="104"/>
    </row>
    <row r="77" spans="2:24">
      <c r="B77">
        <f t="shared" si="0"/>
        <v>0</v>
      </c>
      <c r="R77" s="104"/>
      <c r="S77" s="104"/>
      <c r="T77" s="104"/>
      <c r="U77" s="104"/>
      <c r="V77" s="104"/>
      <c r="W77" s="104"/>
      <c r="X77" s="104"/>
    </row>
    <row r="78" spans="2:24">
      <c r="B78">
        <f t="shared" si="0"/>
        <v>0</v>
      </c>
      <c r="R78" s="104"/>
      <c r="S78" s="104"/>
      <c r="T78" s="104"/>
      <c r="U78" s="104"/>
      <c r="V78" s="104"/>
      <c r="W78" s="104"/>
      <c r="X78" s="104"/>
    </row>
    <row r="79" spans="2:24">
      <c r="B79">
        <f t="shared" si="0"/>
        <v>0</v>
      </c>
      <c r="R79" s="104"/>
      <c r="S79" s="104"/>
      <c r="T79" s="104"/>
      <c r="U79" s="104"/>
      <c r="V79" s="104"/>
      <c r="W79" s="104"/>
      <c r="X79" s="104"/>
    </row>
    <row r="80" spans="2:24">
      <c r="B80">
        <f t="shared" si="0"/>
        <v>0</v>
      </c>
      <c r="R80" s="104"/>
      <c r="S80" s="104"/>
      <c r="T80" s="104"/>
      <c r="U80" s="104"/>
      <c r="V80" s="104"/>
      <c r="W80" s="104"/>
      <c r="X80" s="104"/>
    </row>
    <row r="81" spans="2:24">
      <c r="B81">
        <f t="shared" si="0"/>
        <v>0</v>
      </c>
      <c r="R81" s="104"/>
      <c r="S81" s="104"/>
      <c r="T81" s="104"/>
      <c r="U81" s="104"/>
      <c r="V81" s="104"/>
      <c r="W81" s="104"/>
      <c r="X81" s="104"/>
    </row>
    <row r="82" spans="2:24">
      <c r="B82">
        <f t="shared" si="0"/>
        <v>0</v>
      </c>
      <c r="R82" s="104"/>
      <c r="S82" s="104"/>
      <c r="T82" s="104"/>
      <c r="U82" s="104"/>
      <c r="V82" s="104"/>
      <c r="W82" s="104"/>
      <c r="X82" s="104"/>
    </row>
    <row r="83" spans="2:24">
      <c r="B83">
        <f t="shared" si="0"/>
        <v>0</v>
      </c>
      <c r="R83" s="104"/>
      <c r="S83" s="104"/>
      <c r="T83" s="104"/>
      <c r="U83" s="104"/>
      <c r="V83" s="104"/>
      <c r="W83" s="104"/>
      <c r="X83" s="104"/>
    </row>
    <row r="84" spans="2:24">
      <c r="B84">
        <f t="shared" si="0"/>
        <v>0</v>
      </c>
      <c r="R84" s="104"/>
      <c r="S84" s="104"/>
      <c r="T84" s="104"/>
      <c r="U84" s="104"/>
      <c r="V84" s="104"/>
      <c r="W84" s="104"/>
      <c r="X84" s="104"/>
    </row>
    <row r="85" spans="2:24">
      <c r="B85">
        <f t="shared" si="0"/>
        <v>0</v>
      </c>
      <c r="R85" s="104"/>
      <c r="S85" s="104"/>
      <c r="T85" s="104"/>
      <c r="U85" s="104"/>
      <c r="V85" s="104"/>
      <c r="W85" s="104"/>
      <c r="X85" s="104"/>
    </row>
    <row r="86" spans="2:24">
      <c r="B86">
        <f t="shared" si="0"/>
        <v>0</v>
      </c>
      <c r="R86" s="104"/>
      <c r="S86" s="104"/>
      <c r="T86" s="104"/>
      <c r="U86" s="104"/>
      <c r="V86" s="104"/>
      <c r="W86" s="104"/>
      <c r="X86" s="104"/>
    </row>
    <row r="87" spans="2:24">
      <c r="B87">
        <f t="shared" si="0"/>
        <v>0</v>
      </c>
      <c r="R87" s="104"/>
      <c r="S87" s="104"/>
      <c r="T87" s="104"/>
      <c r="U87" s="104"/>
      <c r="V87" s="104"/>
      <c r="W87" s="104"/>
      <c r="X87" s="104"/>
    </row>
    <row r="88" spans="2:24">
      <c r="B88">
        <f t="shared" si="0"/>
        <v>0</v>
      </c>
      <c r="R88" s="104"/>
      <c r="S88" s="104"/>
      <c r="T88" s="104"/>
      <c r="U88" s="104"/>
      <c r="V88" s="104"/>
      <c r="W88" s="104"/>
      <c r="X88" s="104"/>
    </row>
    <row r="89" spans="2:24">
      <c r="B89">
        <f t="shared" ref="B89:B152" si="9">X89</f>
        <v>0</v>
      </c>
      <c r="R89" s="104"/>
      <c r="S89" s="104"/>
      <c r="T89" s="104"/>
      <c r="U89" s="104"/>
      <c r="V89" s="104"/>
      <c r="W89" s="104"/>
      <c r="X89" s="104"/>
    </row>
    <row r="90" spans="2:24">
      <c r="B90">
        <f t="shared" si="9"/>
        <v>0</v>
      </c>
      <c r="R90" s="104"/>
      <c r="S90" s="104"/>
      <c r="T90" s="104"/>
      <c r="U90" s="104"/>
      <c r="V90" s="104"/>
      <c r="W90" s="104"/>
      <c r="X90" s="104"/>
    </row>
    <row r="91" spans="2:24">
      <c r="B91">
        <f t="shared" si="9"/>
        <v>0</v>
      </c>
      <c r="R91" s="104"/>
      <c r="S91" s="104"/>
      <c r="T91" s="104"/>
      <c r="U91" s="104"/>
      <c r="V91" s="104"/>
      <c r="W91" s="104"/>
      <c r="X91" s="104"/>
    </row>
    <row r="92" spans="2:24">
      <c r="B92">
        <f t="shared" si="9"/>
        <v>0</v>
      </c>
      <c r="R92" s="104"/>
      <c r="S92" s="104"/>
      <c r="T92" s="104"/>
      <c r="U92" s="104"/>
      <c r="V92" s="104"/>
      <c r="W92" s="104"/>
      <c r="X92" s="104"/>
    </row>
    <row r="93" spans="2:24">
      <c r="B93">
        <f t="shared" si="9"/>
        <v>0</v>
      </c>
      <c r="R93" s="104"/>
      <c r="S93" s="104"/>
      <c r="T93" s="104"/>
      <c r="U93" s="104"/>
      <c r="V93" s="104"/>
      <c r="W93" s="104"/>
      <c r="X93" s="104"/>
    </row>
    <row r="94" spans="2:24">
      <c r="B94">
        <f t="shared" si="9"/>
        <v>0</v>
      </c>
      <c r="R94" s="104"/>
      <c r="S94" s="104"/>
      <c r="T94" s="104"/>
      <c r="U94" s="104"/>
      <c r="V94" s="104"/>
      <c r="W94" s="104"/>
      <c r="X94" s="104"/>
    </row>
    <row r="95" spans="2:24">
      <c r="B95">
        <f t="shared" si="9"/>
        <v>0</v>
      </c>
      <c r="R95" s="104"/>
      <c r="S95" s="104"/>
      <c r="T95" s="104"/>
      <c r="U95" s="104"/>
      <c r="V95" s="104"/>
      <c r="W95" s="104"/>
      <c r="X95" s="104"/>
    </row>
    <row r="96" spans="2:24">
      <c r="B96">
        <f t="shared" si="9"/>
        <v>0</v>
      </c>
      <c r="R96" s="104"/>
      <c r="S96" s="104"/>
      <c r="T96" s="104"/>
      <c r="U96" s="104"/>
      <c r="V96" s="104"/>
      <c r="W96" s="104"/>
      <c r="X96" s="104"/>
    </row>
    <row r="97" spans="2:24">
      <c r="B97">
        <f t="shared" si="9"/>
        <v>0</v>
      </c>
      <c r="R97" s="104"/>
      <c r="S97" s="104"/>
      <c r="T97" s="104"/>
      <c r="U97" s="104"/>
      <c r="V97" s="104"/>
      <c r="W97" s="104"/>
      <c r="X97" s="104"/>
    </row>
    <row r="98" spans="2:24">
      <c r="B98">
        <f t="shared" si="9"/>
        <v>0</v>
      </c>
      <c r="R98" s="104"/>
      <c r="S98" s="104"/>
      <c r="T98" s="104"/>
      <c r="U98" s="104"/>
      <c r="V98" s="104"/>
      <c r="W98" s="104"/>
      <c r="X98" s="104"/>
    </row>
    <row r="99" spans="2:24">
      <c r="B99">
        <f t="shared" si="9"/>
        <v>0</v>
      </c>
      <c r="R99" s="104"/>
      <c r="S99" s="104"/>
      <c r="T99" s="104"/>
      <c r="U99" s="104"/>
      <c r="V99" s="104"/>
      <c r="W99" s="104"/>
      <c r="X99" s="104"/>
    </row>
    <row r="100" spans="2:24">
      <c r="B100">
        <f t="shared" si="9"/>
        <v>0</v>
      </c>
      <c r="R100" s="104"/>
      <c r="S100" s="104"/>
      <c r="T100" s="104"/>
      <c r="U100" s="104"/>
      <c r="V100" s="104"/>
      <c r="W100" s="104"/>
      <c r="X100" s="104"/>
    </row>
    <row r="101" spans="2:24">
      <c r="B101">
        <f t="shared" si="9"/>
        <v>0</v>
      </c>
      <c r="R101" s="104"/>
      <c r="S101" s="104"/>
      <c r="T101" s="104"/>
      <c r="U101" s="104"/>
      <c r="V101" s="104"/>
      <c r="W101" s="104"/>
      <c r="X101" s="104"/>
    </row>
    <row r="102" spans="2:24">
      <c r="B102">
        <f t="shared" si="9"/>
        <v>0</v>
      </c>
      <c r="R102" s="104"/>
      <c r="S102" s="104"/>
      <c r="T102" s="104"/>
      <c r="U102" s="104"/>
      <c r="V102" s="104"/>
      <c r="W102" s="104"/>
      <c r="X102" s="104"/>
    </row>
    <row r="103" spans="2:24">
      <c r="B103">
        <f t="shared" si="9"/>
        <v>0</v>
      </c>
      <c r="R103" s="104"/>
      <c r="S103" s="104"/>
      <c r="T103" s="104"/>
      <c r="U103" s="104"/>
      <c r="V103" s="104"/>
      <c r="W103" s="104"/>
      <c r="X103" s="104"/>
    </row>
    <row r="104" spans="2:24">
      <c r="B104">
        <f t="shared" si="9"/>
        <v>0</v>
      </c>
      <c r="R104" s="104"/>
      <c r="S104" s="104"/>
      <c r="T104" s="104"/>
      <c r="U104" s="104"/>
      <c r="V104" s="104"/>
      <c r="W104" s="104"/>
      <c r="X104" s="104"/>
    </row>
    <row r="105" spans="2:24">
      <c r="B105">
        <f t="shared" si="9"/>
        <v>0</v>
      </c>
      <c r="R105" s="104"/>
      <c r="S105" s="104"/>
      <c r="T105" s="104"/>
      <c r="U105" s="104"/>
      <c r="V105" s="104"/>
      <c r="W105" s="104"/>
      <c r="X105" s="104"/>
    </row>
    <row r="106" spans="2:24">
      <c r="B106">
        <f t="shared" si="9"/>
        <v>0</v>
      </c>
      <c r="R106" s="104"/>
      <c r="S106" s="104"/>
      <c r="T106" s="104"/>
      <c r="U106" s="104"/>
      <c r="V106" s="104"/>
      <c r="W106" s="104"/>
      <c r="X106" s="104"/>
    </row>
    <row r="107" spans="2:24">
      <c r="B107">
        <f t="shared" si="9"/>
        <v>0</v>
      </c>
      <c r="R107" s="104"/>
      <c r="S107" s="104"/>
      <c r="T107" s="104"/>
      <c r="U107" s="104"/>
      <c r="V107" s="104"/>
      <c r="W107" s="104"/>
      <c r="X107" s="104"/>
    </row>
    <row r="108" spans="2:24">
      <c r="B108">
        <f t="shared" si="9"/>
        <v>0</v>
      </c>
      <c r="R108" s="104"/>
      <c r="S108" s="104"/>
      <c r="T108" s="104"/>
      <c r="U108" s="104"/>
      <c r="V108" s="104"/>
      <c r="W108" s="104"/>
      <c r="X108" s="104"/>
    </row>
    <row r="109" spans="2:24">
      <c r="B109">
        <f t="shared" si="9"/>
        <v>0</v>
      </c>
      <c r="R109" s="104"/>
      <c r="S109" s="104"/>
      <c r="T109" s="104"/>
      <c r="U109" s="104"/>
      <c r="V109" s="104"/>
      <c r="W109" s="104"/>
      <c r="X109" s="104"/>
    </row>
    <row r="110" spans="2:24">
      <c r="B110">
        <f t="shared" si="9"/>
        <v>0</v>
      </c>
      <c r="R110" s="104"/>
      <c r="S110" s="104"/>
      <c r="T110" s="104"/>
      <c r="U110" s="104"/>
      <c r="V110" s="104"/>
      <c r="W110" s="104"/>
      <c r="X110" s="104"/>
    </row>
    <row r="111" spans="2:24">
      <c r="B111">
        <f t="shared" si="9"/>
        <v>0</v>
      </c>
      <c r="R111" s="104"/>
      <c r="S111" s="104"/>
      <c r="T111" s="104"/>
      <c r="U111" s="104"/>
      <c r="V111" s="104"/>
      <c r="W111" s="104"/>
      <c r="X111" s="104"/>
    </row>
    <row r="112" spans="2:24">
      <c r="B112">
        <f t="shared" si="9"/>
        <v>0</v>
      </c>
      <c r="R112" s="104"/>
      <c r="S112" s="104"/>
      <c r="T112" s="104"/>
      <c r="U112" s="104"/>
      <c r="V112" s="104"/>
      <c r="W112" s="104"/>
      <c r="X112" s="104"/>
    </row>
    <row r="113" spans="2:24">
      <c r="B113">
        <f t="shared" si="9"/>
        <v>0</v>
      </c>
      <c r="R113" s="104"/>
      <c r="S113" s="104"/>
      <c r="T113" s="104"/>
      <c r="U113" s="104"/>
      <c r="V113" s="104"/>
      <c r="W113" s="104"/>
      <c r="X113" s="104"/>
    </row>
    <row r="114" spans="2:24">
      <c r="B114">
        <f t="shared" si="9"/>
        <v>0</v>
      </c>
      <c r="R114" s="104"/>
      <c r="S114" s="104"/>
      <c r="T114" s="104"/>
      <c r="U114" s="104"/>
      <c r="V114" s="104"/>
      <c r="W114" s="104"/>
      <c r="X114" s="104"/>
    </row>
    <row r="115" spans="2:24">
      <c r="B115">
        <f t="shared" si="9"/>
        <v>0</v>
      </c>
      <c r="R115" s="104"/>
      <c r="S115" s="104"/>
      <c r="T115" s="104"/>
      <c r="U115" s="104"/>
      <c r="V115" s="104"/>
      <c r="W115" s="104"/>
      <c r="X115" s="104"/>
    </row>
    <row r="116" spans="2:24">
      <c r="B116">
        <f t="shared" si="9"/>
        <v>0</v>
      </c>
      <c r="R116" s="104"/>
      <c r="S116" s="104"/>
      <c r="T116" s="104"/>
      <c r="U116" s="104"/>
      <c r="V116" s="104"/>
      <c r="W116" s="104"/>
      <c r="X116" s="104"/>
    </row>
    <row r="117" spans="2:24">
      <c r="B117">
        <f t="shared" si="9"/>
        <v>0</v>
      </c>
      <c r="R117" s="104"/>
      <c r="S117" s="104"/>
      <c r="T117" s="104"/>
      <c r="U117" s="104"/>
      <c r="V117" s="104"/>
      <c r="W117" s="104"/>
      <c r="X117" s="104"/>
    </row>
    <row r="118" spans="2:24">
      <c r="B118">
        <f t="shared" si="9"/>
        <v>0</v>
      </c>
      <c r="R118" s="104"/>
      <c r="S118" s="104"/>
      <c r="T118" s="104"/>
      <c r="U118" s="104"/>
      <c r="V118" s="104"/>
      <c r="W118" s="104"/>
      <c r="X118" s="104"/>
    </row>
    <row r="119" spans="2:24">
      <c r="B119">
        <f t="shared" si="9"/>
        <v>0</v>
      </c>
      <c r="R119" s="104"/>
      <c r="S119" s="104"/>
      <c r="T119" s="104"/>
      <c r="U119" s="104"/>
      <c r="V119" s="104"/>
      <c r="W119" s="104"/>
      <c r="X119" s="104"/>
    </row>
    <row r="120" spans="2:24">
      <c r="B120">
        <f t="shared" si="9"/>
        <v>0</v>
      </c>
      <c r="R120" s="104"/>
      <c r="S120" s="104"/>
      <c r="T120" s="104"/>
      <c r="U120" s="104"/>
      <c r="V120" s="104"/>
      <c r="W120" s="104"/>
      <c r="X120" s="104"/>
    </row>
    <row r="121" spans="2:24">
      <c r="B121">
        <f t="shared" si="9"/>
        <v>0</v>
      </c>
      <c r="R121" s="104"/>
      <c r="S121" s="104"/>
      <c r="T121" s="104"/>
      <c r="U121" s="104"/>
      <c r="V121" s="104"/>
      <c r="W121" s="104"/>
      <c r="X121" s="104"/>
    </row>
    <row r="122" spans="2:24">
      <c r="B122">
        <f t="shared" si="9"/>
        <v>0</v>
      </c>
      <c r="R122" s="104"/>
      <c r="S122" s="104"/>
      <c r="T122" s="104"/>
      <c r="U122" s="104"/>
      <c r="V122" s="104"/>
      <c r="W122" s="104"/>
      <c r="X122" s="104"/>
    </row>
    <row r="123" spans="2:24">
      <c r="B123">
        <f t="shared" si="9"/>
        <v>0</v>
      </c>
      <c r="R123" s="104"/>
      <c r="S123" s="104"/>
      <c r="T123" s="104"/>
      <c r="U123" s="104"/>
      <c r="V123" s="104"/>
      <c r="W123" s="104"/>
      <c r="X123" s="104"/>
    </row>
    <row r="124" spans="2:24">
      <c r="B124">
        <f t="shared" si="9"/>
        <v>0</v>
      </c>
      <c r="R124" s="104"/>
      <c r="S124" s="104"/>
      <c r="T124" s="104"/>
      <c r="U124" s="104"/>
      <c r="V124" s="104"/>
      <c r="W124" s="104"/>
      <c r="X124" s="104"/>
    </row>
    <row r="125" spans="2:24">
      <c r="B125">
        <f t="shared" si="9"/>
        <v>0</v>
      </c>
      <c r="R125" s="104"/>
      <c r="S125" s="104"/>
      <c r="T125" s="104"/>
      <c r="U125" s="104"/>
      <c r="V125" s="104"/>
      <c r="W125" s="104"/>
      <c r="X125" s="104"/>
    </row>
    <row r="126" spans="2:24">
      <c r="B126">
        <f t="shared" si="9"/>
        <v>0</v>
      </c>
      <c r="R126" s="104"/>
      <c r="S126" s="104"/>
      <c r="T126" s="104"/>
      <c r="U126" s="104"/>
      <c r="V126" s="104"/>
      <c r="W126" s="104"/>
      <c r="X126" s="104"/>
    </row>
    <row r="127" spans="2:24">
      <c r="B127">
        <f t="shared" si="9"/>
        <v>0</v>
      </c>
      <c r="R127" s="104"/>
      <c r="S127" s="104"/>
      <c r="T127" s="104"/>
      <c r="U127" s="104"/>
      <c r="V127" s="104"/>
      <c r="W127" s="104"/>
      <c r="X127" s="104"/>
    </row>
    <row r="128" spans="2:24">
      <c r="B128">
        <f t="shared" si="9"/>
        <v>0</v>
      </c>
      <c r="R128" s="104"/>
      <c r="S128" s="104"/>
      <c r="T128" s="104"/>
      <c r="U128" s="104"/>
      <c r="V128" s="104"/>
      <c r="W128" s="104"/>
      <c r="X128" s="104"/>
    </row>
    <row r="129" spans="2:24">
      <c r="B129">
        <f t="shared" si="9"/>
        <v>0</v>
      </c>
      <c r="R129" s="104"/>
      <c r="S129" s="104"/>
      <c r="T129" s="104"/>
      <c r="U129" s="104"/>
      <c r="V129" s="104"/>
      <c r="W129" s="104"/>
      <c r="X129" s="104"/>
    </row>
    <row r="130" spans="2:24">
      <c r="B130">
        <f t="shared" si="9"/>
        <v>0</v>
      </c>
      <c r="R130" s="104"/>
      <c r="S130" s="104"/>
      <c r="T130" s="104"/>
      <c r="U130" s="104"/>
      <c r="V130" s="104"/>
      <c r="W130" s="104"/>
      <c r="X130" s="104"/>
    </row>
    <row r="131" spans="2:24">
      <c r="B131">
        <f t="shared" si="9"/>
        <v>0</v>
      </c>
      <c r="R131" s="104"/>
      <c r="S131" s="104"/>
      <c r="T131" s="104"/>
      <c r="U131" s="104"/>
      <c r="V131" s="104"/>
      <c r="W131" s="104"/>
      <c r="X131" s="104"/>
    </row>
    <row r="132" spans="2:24">
      <c r="B132">
        <f t="shared" si="9"/>
        <v>0</v>
      </c>
      <c r="R132" s="104"/>
      <c r="S132" s="104"/>
      <c r="T132" s="104"/>
      <c r="U132" s="104"/>
      <c r="V132" s="104"/>
      <c r="W132" s="104"/>
      <c r="X132" s="104"/>
    </row>
    <row r="133" spans="2:24">
      <c r="B133">
        <f t="shared" si="9"/>
        <v>0</v>
      </c>
      <c r="R133" s="104"/>
      <c r="S133" s="104"/>
      <c r="T133" s="104"/>
      <c r="U133" s="104"/>
      <c r="V133" s="104"/>
      <c r="W133" s="104"/>
      <c r="X133" s="104"/>
    </row>
    <row r="134" spans="2:24">
      <c r="B134">
        <f t="shared" si="9"/>
        <v>0</v>
      </c>
      <c r="R134" s="104"/>
      <c r="S134" s="104"/>
      <c r="T134" s="104"/>
      <c r="U134" s="104"/>
      <c r="V134" s="104"/>
      <c r="W134" s="104"/>
      <c r="X134" s="104"/>
    </row>
    <row r="135" spans="2:24">
      <c r="B135">
        <f t="shared" si="9"/>
        <v>0</v>
      </c>
      <c r="R135" s="104"/>
      <c r="S135" s="104"/>
      <c r="T135" s="104"/>
      <c r="U135" s="104"/>
      <c r="V135" s="104"/>
      <c r="W135" s="104"/>
      <c r="X135" s="104"/>
    </row>
    <row r="136" spans="2:24">
      <c r="B136">
        <f t="shared" si="9"/>
        <v>0</v>
      </c>
      <c r="R136" s="104"/>
      <c r="S136" s="104"/>
      <c r="T136" s="104"/>
      <c r="U136" s="104"/>
      <c r="V136" s="104"/>
      <c r="W136" s="104"/>
      <c r="X136" s="104"/>
    </row>
    <row r="137" spans="2:24">
      <c r="B137">
        <f t="shared" si="9"/>
        <v>0</v>
      </c>
      <c r="R137" s="104"/>
      <c r="S137" s="104"/>
      <c r="T137" s="104"/>
      <c r="U137" s="104"/>
      <c r="V137" s="104"/>
      <c r="W137" s="104"/>
      <c r="X137" s="104"/>
    </row>
    <row r="138" spans="2:24">
      <c r="B138">
        <f t="shared" si="9"/>
        <v>0</v>
      </c>
      <c r="R138" s="104"/>
      <c r="S138" s="104"/>
      <c r="T138" s="104"/>
      <c r="U138" s="104"/>
      <c r="V138" s="104"/>
      <c r="W138" s="104"/>
      <c r="X138" s="104"/>
    </row>
    <row r="139" spans="2:24">
      <c r="B139">
        <f t="shared" si="9"/>
        <v>0</v>
      </c>
      <c r="R139" s="104"/>
      <c r="S139" s="104"/>
      <c r="T139" s="104"/>
      <c r="U139" s="104"/>
      <c r="V139" s="104"/>
      <c r="W139" s="104"/>
      <c r="X139" s="104"/>
    </row>
    <row r="140" spans="2:24">
      <c r="B140">
        <f t="shared" si="9"/>
        <v>0</v>
      </c>
      <c r="R140" s="104"/>
      <c r="S140" s="104"/>
      <c r="T140" s="104"/>
      <c r="U140" s="104"/>
      <c r="V140" s="104"/>
      <c r="W140" s="104"/>
      <c r="X140" s="104"/>
    </row>
    <row r="141" spans="2:24">
      <c r="B141">
        <f t="shared" si="9"/>
        <v>0</v>
      </c>
      <c r="R141" s="104"/>
      <c r="S141" s="104"/>
      <c r="T141" s="104"/>
      <c r="U141" s="104"/>
      <c r="V141" s="104"/>
      <c r="W141" s="104"/>
      <c r="X141" s="104"/>
    </row>
    <row r="142" spans="2:24">
      <c r="B142">
        <f t="shared" si="9"/>
        <v>0</v>
      </c>
      <c r="R142" s="104"/>
      <c r="S142" s="104"/>
      <c r="T142" s="104"/>
      <c r="U142" s="104"/>
      <c r="V142" s="104"/>
      <c r="W142" s="104"/>
      <c r="X142" s="104"/>
    </row>
    <row r="143" spans="2:24">
      <c r="B143">
        <f t="shared" si="9"/>
        <v>0</v>
      </c>
      <c r="R143" s="104"/>
      <c r="S143" s="104"/>
      <c r="T143" s="104"/>
      <c r="U143" s="104"/>
      <c r="V143" s="104"/>
      <c r="W143" s="104"/>
      <c r="X143" s="104"/>
    </row>
    <row r="144" spans="2:24">
      <c r="B144">
        <f t="shared" si="9"/>
        <v>0</v>
      </c>
      <c r="R144" s="104"/>
      <c r="S144" s="104"/>
      <c r="T144" s="104"/>
      <c r="U144" s="104"/>
      <c r="V144" s="104"/>
      <c r="W144" s="104"/>
      <c r="X144" s="104"/>
    </row>
    <row r="145" spans="2:24">
      <c r="B145">
        <f t="shared" si="9"/>
        <v>0</v>
      </c>
      <c r="R145" s="104"/>
      <c r="S145" s="104"/>
      <c r="T145" s="104"/>
      <c r="U145" s="104"/>
      <c r="V145" s="104"/>
      <c r="W145" s="104"/>
      <c r="X145" s="104"/>
    </row>
    <row r="146" spans="2:24">
      <c r="B146">
        <f t="shared" si="9"/>
        <v>0</v>
      </c>
      <c r="R146" s="104"/>
      <c r="S146" s="104"/>
      <c r="T146" s="104"/>
      <c r="U146" s="104"/>
      <c r="V146" s="104"/>
      <c r="W146" s="104"/>
      <c r="X146" s="104"/>
    </row>
    <row r="147" spans="2:24">
      <c r="B147">
        <f t="shared" si="9"/>
        <v>0</v>
      </c>
      <c r="R147" s="104"/>
      <c r="S147" s="104"/>
      <c r="T147" s="104"/>
      <c r="U147" s="104"/>
      <c r="V147" s="104"/>
      <c r="W147" s="104"/>
      <c r="X147" s="104"/>
    </row>
    <row r="148" spans="2:24">
      <c r="B148">
        <f t="shared" si="9"/>
        <v>0</v>
      </c>
      <c r="R148" s="104"/>
      <c r="S148" s="104"/>
      <c r="T148" s="104"/>
      <c r="U148" s="104"/>
      <c r="V148" s="104"/>
      <c r="W148" s="104"/>
      <c r="X148" s="104"/>
    </row>
    <row r="149" spans="2:24">
      <c r="B149">
        <f t="shared" si="9"/>
        <v>0</v>
      </c>
      <c r="R149" s="104"/>
      <c r="S149" s="104"/>
      <c r="T149" s="104"/>
      <c r="U149" s="104"/>
      <c r="V149" s="104"/>
      <c r="W149" s="104"/>
      <c r="X149" s="104"/>
    </row>
    <row r="150" spans="2:24">
      <c r="B150">
        <f t="shared" si="9"/>
        <v>0</v>
      </c>
      <c r="R150" s="104"/>
      <c r="S150" s="104"/>
      <c r="T150" s="104"/>
      <c r="U150" s="104"/>
      <c r="V150" s="104"/>
      <c r="W150" s="104"/>
      <c r="X150" s="104"/>
    </row>
    <row r="151" spans="2:24">
      <c r="B151">
        <f t="shared" si="9"/>
        <v>0</v>
      </c>
      <c r="R151" s="104"/>
      <c r="S151" s="104"/>
      <c r="T151" s="104"/>
      <c r="U151" s="104"/>
      <c r="V151" s="104"/>
      <c r="W151" s="104"/>
      <c r="X151" s="104"/>
    </row>
    <row r="152" spans="2:24">
      <c r="B152">
        <f t="shared" si="9"/>
        <v>0</v>
      </c>
      <c r="R152" s="104"/>
      <c r="S152" s="104"/>
      <c r="T152" s="104"/>
      <c r="U152" s="104"/>
      <c r="V152" s="104"/>
      <c r="W152" s="104"/>
      <c r="X152" s="104"/>
    </row>
    <row r="153" spans="2:24">
      <c r="B153">
        <f t="shared" ref="B153:B204" si="10">X153</f>
        <v>0</v>
      </c>
      <c r="R153" s="104"/>
      <c r="S153" s="104"/>
      <c r="T153" s="104"/>
      <c r="U153" s="104"/>
      <c r="V153" s="104"/>
      <c r="W153" s="104"/>
      <c r="X153" s="104"/>
    </row>
    <row r="154" spans="2:24">
      <c r="B154">
        <f t="shared" si="10"/>
        <v>0</v>
      </c>
      <c r="R154" s="104"/>
      <c r="S154" s="104"/>
      <c r="T154" s="104"/>
      <c r="U154" s="104"/>
      <c r="V154" s="104"/>
      <c r="W154" s="104"/>
      <c r="X154" s="104"/>
    </row>
    <row r="155" spans="2:24">
      <c r="B155">
        <f t="shared" si="10"/>
        <v>0</v>
      </c>
      <c r="R155" s="104"/>
      <c r="S155" s="104"/>
      <c r="T155" s="104"/>
      <c r="U155" s="104"/>
      <c r="V155" s="104"/>
      <c r="W155" s="104"/>
      <c r="X155" s="104"/>
    </row>
    <row r="156" spans="2:24">
      <c r="B156">
        <f t="shared" si="10"/>
        <v>0</v>
      </c>
      <c r="R156" s="104"/>
      <c r="S156" s="104"/>
      <c r="T156" s="104"/>
      <c r="U156" s="104"/>
      <c r="V156" s="104"/>
      <c r="W156" s="104"/>
      <c r="X156" s="104"/>
    </row>
    <row r="157" spans="2:24">
      <c r="B157">
        <f t="shared" si="10"/>
        <v>0</v>
      </c>
      <c r="R157" s="104"/>
      <c r="S157" s="104"/>
      <c r="T157" s="104"/>
      <c r="U157" s="104"/>
      <c r="V157" s="104"/>
      <c r="W157" s="104"/>
      <c r="X157" s="104"/>
    </row>
    <row r="158" spans="2:24">
      <c r="B158">
        <f t="shared" si="10"/>
        <v>0</v>
      </c>
      <c r="R158" s="104"/>
      <c r="S158" s="104"/>
      <c r="T158" s="104"/>
      <c r="U158" s="104"/>
      <c r="V158" s="104"/>
      <c r="W158" s="104"/>
      <c r="X158" s="104"/>
    </row>
    <row r="159" spans="2:24">
      <c r="B159">
        <f t="shared" si="10"/>
        <v>0</v>
      </c>
      <c r="R159" s="104"/>
      <c r="S159" s="104"/>
      <c r="T159" s="104"/>
      <c r="U159" s="104"/>
      <c r="V159" s="104"/>
      <c r="W159" s="104"/>
      <c r="X159" s="104"/>
    </row>
    <row r="160" spans="2:24">
      <c r="B160">
        <f t="shared" si="10"/>
        <v>0</v>
      </c>
      <c r="R160" s="104"/>
      <c r="S160" s="104"/>
      <c r="T160" s="104"/>
      <c r="U160" s="104"/>
      <c r="V160" s="104"/>
      <c r="W160" s="104"/>
      <c r="X160" s="104"/>
    </row>
    <row r="161" spans="2:24">
      <c r="B161">
        <f t="shared" si="10"/>
        <v>0</v>
      </c>
      <c r="R161" s="104"/>
      <c r="S161" s="104"/>
      <c r="T161" s="104"/>
      <c r="U161" s="104"/>
      <c r="V161" s="104"/>
      <c r="W161" s="104"/>
      <c r="X161" s="104"/>
    </row>
    <row r="162" spans="2:24">
      <c r="B162">
        <f t="shared" si="10"/>
        <v>0</v>
      </c>
      <c r="R162" s="104"/>
      <c r="S162" s="104"/>
      <c r="T162" s="104"/>
      <c r="U162" s="104"/>
      <c r="V162" s="104"/>
      <c r="W162" s="104"/>
      <c r="X162" s="104"/>
    </row>
    <row r="163" spans="2:24">
      <c r="B163">
        <f t="shared" si="10"/>
        <v>0</v>
      </c>
      <c r="R163" s="104"/>
      <c r="S163" s="104"/>
      <c r="T163" s="104"/>
      <c r="U163" s="104"/>
      <c r="V163" s="104"/>
      <c r="W163" s="104"/>
      <c r="X163" s="104"/>
    </row>
    <row r="164" spans="2:24">
      <c r="B164">
        <f t="shared" si="10"/>
        <v>0</v>
      </c>
      <c r="R164" s="104"/>
      <c r="S164" s="104"/>
      <c r="T164" s="104"/>
      <c r="U164" s="104"/>
      <c r="V164" s="104"/>
      <c r="W164" s="104"/>
      <c r="X164" s="104"/>
    </row>
    <row r="165" spans="2:24">
      <c r="B165">
        <f t="shared" si="10"/>
        <v>0</v>
      </c>
      <c r="R165" s="104"/>
      <c r="S165" s="104"/>
      <c r="T165" s="104"/>
      <c r="U165" s="104"/>
      <c r="V165" s="104"/>
      <c r="W165" s="104"/>
      <c r="X165" s="104"/>
    </row>
    <row r="166" spans="2:24">
      <c r="B166">
        <f t="shared" si="10"/>
        <v>0</v>
      </c>
      <c r="R166" s="104"/>
      <c r="S166" s="104"/>
      <c r="T166" s="104"/>
      <c r="U166" s="104"/>
      <c r="V166" s="104"/>
      <c r="W166" s="104"/>
      <c r="X166" s="104"/>
    </row>
    <row r="167" spans="2:24">
      <c r="B167">
        <f t="shared" si="10"/>
        <v>0</v>
      </c>
      <c r="R167" s="104"/>
      <c r="S167" s="104"/>
      <c r="T167" s="104"/>
      <c r="U167" s="104"/>
      <c r="V167" s="104"/>
      <c r="W167" s="104"/>
      <c r="X167" s="104"/>
    </row>
    <row r="168" spans="2:24">
      <c r="B168">
        <f t="shared" si="10"/>
        <v>0</v>
      </c>
      <c r="R168" s="104"/>
      <c r="S168" s="104"/>
      <c r="T168" s="104"/>
      <c r="U168" s="104"/>
      <c r="V168" s="104"/>
      <c r="W168" s="104"/>
      <c r="X168" s="104"/>
    </row>
    <row r="169" spans="2:24">
      <c r="B169">
        <f t="shared" si="10"/>
        <v>0</v>
      </c>
      <c r="R169" s="104"/>
      <c r="S169" s="104"/>
      <c r="T169" s="104"/>
      <c r="U169" s="104"/>
      <c r="V169" s="104"/>
      <c r="W169" s="104"/>
      <c r="X169" s="104"/>
    </row>
    <row r="170" spans="2:24">
      <c r="B170">
        <f t="shared" si="10"/>
        <v>0</v>
      </c>
      <c r="R170" s="104"/>
      <c r="S170" s="104"/>
      <c r="T170" s="104"/>
      <c r="U170" s="104"/>
      <c r="V170" s="104"/>
      <c r="W170" s="104"/>
      <c r="X170" s="104"/>
    </row>
    <row r="171" spans="2:24">
      <c r="B171">
        <f t="shared" si="10"/>
        <v>0</v>
      </c>
      <c r="R171" s="104"/>
      <c r="S171" s="104"/>
      <c r="T171" s="104"/>
      <c r="U171" s="104"/>
      <c r="V171" s="104"/>
      <c r="W171" s="104"/>
      <c r="X171" s="104"/>
    </row>
    <row r="172" spans="2:24">
      <c r="B172">
        <f t="shared" si="10"/>
        <v>0</v>
      </c>
      <c r="R172" s="104"/>
      <c r="S172" s="104"/>
      <c r="T172" s="104"/>
      <c r="U172" s="104"/>
      <c r="V172" s="104"/>
      <c r="W172" s="104"/>
      <c r="X172" s="104"/>
    </row>
    <row r="173" spans="2:24">
      <c r="B173">
        <f t="shared" si="10"/>
        <v>0</v>
      </c>
      <c r="R173" s="104"/>
      <c r="S173" s="104"/>
      <c r="T173" s="104"/>
      <c r="U173" s="104"/>
      <c r="V173" s="104"/>
      <c r="W173" s="104"/>
      <c r="X173" s="104"/>
    </row>
    <row r="174" spans="2:24">
      <c r="B174">
        <f t="shared" si="10"/>
        <v>0</v>
      </c>
      <c r="R174" s="104"/>
      <c r="S174" s="104"/>
      <c r="T174" s="104"/>
      <c r="U174" s="104"/>
      <c r="V174" s="104"/>
      <c r="W174" s="104"/>
      <c r="X174" s="104"/>
    </row>
    <row r="175" spans="2:24">
      <c r="B175">
        <f t="shared" si="10"/>
        <v>0</v>
      </c>
      <c r="R175" s="104"/>
      <c r="S175" s="104"/>
      <c r="T175" s="104"/>
      <c r="U175" s="104"/>
      <c r="V175" s="104"/>
      <c r="W175" s="104"/>
      <c r="X175" s="104"/>
    </row>
    <row r="176" spans="2:24">
      <c r="B176">
        <f t="shared" si="10"/>
        <v>0</v>
      </c>
      <c r="R176" s="104"/>
      <c r="S176" s="104"/>
      <c r="T176" s="104"/>
      <c r="U176" s="104"/>
      <c r="V176" s="104"/>
      <c r="W176" s="104"/>
      <c r="X176" s="104"/>
    </row>
    <row r="177" spans="2:24">
      <c r="B177">
        <f t="shared" si="10"/>
        <v>0</v>
      </c>
      <c r="R177" s="104"/>
      <c r="S177" s="104"/>
      <c r="T177" s="104"/>
      <c r="U177" s="104"/>
      <c r="V177" s="104"/>
      <c r="W177" s="104"/>
      <c r="X177" s="104"/>
    </row>
    <row r="178" spans="2:24">
      <c r="B178">
        <f t="shared" si="10"/>
        <v>0</v>
      </c>
      <c r="R178" s="104"/>
      <c r="S178" s="104"/>
      <c r="T178" s="104"/>
      <c r="U178" s="104"/>
      <c r="V178" s="104"/>
      <c r="W178" s="104"/>
      <c r="X178" s="104"/>
    </row>
    <row r="179" spans="2:24">
      <c r="B179">
        <f t="shared" si="10"/>
        <v>0</v>
      </c>
      <c r="R179" s="104"/>
      <c r="S179" s="104"/>
      <c r="T179" s="104"/>
      <c r="U179" s="104"/>
      <c r="V179" s="104"/>
      <c r="W179" s="104"/>
      <c r="X179" s="104"/>
    </row>
    <row r="180" spans="2:24">
      <c r="B180">
        <f t="shared" si="10"/>
        <v>0</v>
      </c>
      <c r="R180" s="104"/>
      <c r="S180" s="104"/>
      <c r="T180" s="104"/>
      <c r="U180" s="104"/>
      <c r="V180" s="104"/>
      <c r="W180" s="104"/>
      <c r="X180" s="104"/>
    </row>
    <row r="181" spans="2:24">
      <c r="B181">
        <f t="shared" si="10"/>
        <v>0</v>
      </c>
      <c r="R181" s="104"/>
      <c r="S181" s="104"/>
      <c r="T181" s="104"/>
      <c r="U181" s="104"/>
      <c r="V181" s="104"/>
      <c r="W181" s="104"/>
      <c r="X181" s="104"/>
    </row>
    <row r="182" spans="2:24">
      <c r="B182">
        <f t="shared" si="10"/>
        <v>0</v>
      </c>
      <c r="R182" s="104"/>
      <c r="S182" s="104"/>
      <c r="T182" s="104"/>
      <c r="U182" s="104"/>
      <c r="V182" s="104"/>
      <c r="W182" s="104"/>
      <c r="X182" s="104"/>
    </row>
    <row r="183" spans="2:24">
      <c r="B183">
        <f t="shared" si="10"/>
        <v>0</v>
      </c>
      <c r="R183" s="104"/>
      <c r="S183" s="104"/>
      <c r="T183" s="104"/>
      <c r="U183" s="104"/>
      <c r="V183" s="104"/>
      <c r="W183" s="104"/>
      <c r="X183" s="104"/>
    </row>
    <row r="184" spans="2:24">
      <c r="B184">
        <f t="shared" si="10"/>
        <v>0</v>
      </c>
      <c r="R184" s="104"/>
      <c r="S184" s="104"/>
      <c r="T184" s="104"/>
      <c r="U184" s="104"/>
      <c r="V184" s="104"/>
      <c r="W184" s="104"/>
      <c r="X184" s="104"/>
    </row>
    <row r="185" spans="2:24">
      <c r="B185">
        <f t="shared" si="10"/>
        <v>0</v>
      </c>
      <c r="R185" s="104"/>
      <c r="S185" s="104"/>
      <c r="T185" s="104"/>
      <c r="U185" s="104"/>
      <c r="V185" s="104"/>
      <c r="W185" s="104"/>
      <c r="X185" s="104"/>
    </row>
    <row r="186" spans="2:24">
      <c r="B186">
        <f t="shared" si="10"/>
        <v>0</v>
      </c>
      <c r="R186" s="104"/>
      <c r="S186" s="104"/>
      <c r="T186" s="104"/>
      <c r="U186" s="104"/>
      <c r="V186" s="104"/>
      <c r="W186" s="104"/>
      <c r="X186" s="104"/>
    </row>
    <row r="187" spans="2:24">
      <c r="B187">
        <f t="shared" si="10"/>
        <v>0</v>
      </c>
      <c r="R187" s="104"/>
      <c r="S187" s="104"/>
      <c r="T187" s="104"/>
      <c r="U187" s="104"/>
      <c r="V187" s="104"/>
      <c r="W187" s="104"/>
      <c r="X187" s="104"/>
    </row>
    <row r="188" spans="2:24">
      <c r="B188">
        <f t="shared" si="10"/>
        <v>0</v>
      </c>
      <c r="R188" s="104"/>
      <c r="S188" s="104"/>
      <c r="T188" s="104"/>
      <c r="U188" s="104"/>
      <c r="V188" s="104"/>
      <c r="W188" s="104"/>
      <c r="X188" s="104"/>
    </row>
    <row r="189" spans="2:24">
      <c r="B189">
        <f t="shared" si="10"/>
        <v>0</v>
      </c>
      <c r="R189" s="104"/>
      <c r="S189" s="104"/>
      <c r="T189" s="104"/>
      <c r="U189" s="104"/>
      <c r="V189" s="104"/>
      <c r="W189" s="104"/>
      <c r="X189" s="104"/>
    </row>
    <row r="190" spans="2:24">
      <c r="B190">
        <f t="shared" si="10"/>
        <v>0</v>
      </c>
      <c r="R190" s="104"/>
      <c r="S190" s="104"/>
      <c r="T190" s="104"/>
      <c r="U190" s="104"/>
      <c r="V190" s="104"/>
      <c r="W190" s="104"/>
      <c r="X190" s="104"/>
    </row>
    <row r="191" spans="2:24">
      <c r="B191">
        <f t="shared" si="10"/>
        <v>0</v>
      </c>
      <c r="R191" s="104"/>
      <c r="S191" s="104"/>
      <c r="T191" s="104"/>
      <c r="U191" s="104"/>
      <c r="V191" s="104"/>
      <c r="W191" s="104"/>
      <c r="X191" s="104"/>
    </row>
    <row r="192" spans="2:24">
      <c r="B192">
        <f t="shared" si="10"/>
        <v>0</v>
      </c>
      <c r="R192" s="104"/>
      <c r="S192" s="104"/>
      <c r="T192" s="104"/>
      <c r="U192" s="104"/>
      <c r="V192" s="104"/>
      <c r="W192" s="104"/>
      <c r="X192" s="104"/>
    </row>
    <row r="193" spans="2:24">
      <c r="B193">
        <f t="shared" si="10"/>
        <v>0</v>
      </c>
      <c r="R193" s="104"/>
      <c r="S193" s="104"/>
      <c r="T193" s="104"/>
      <c r="U193" s="104"/>
      <c r="V193" s="104"/>
      <c r="W193" s="104"/>
      <c r="X193" s="104"/>
    </row>
    <row r="194" spans="2:24">
      <c r="B194">
        <f t="shared" si="10"/>
        <v>0</v>
      </c>
      <c r="R194" s="104"/>
      <c r="S194" s="104"/>
      <c r="T194" s="104"/>
      <c r="U194" s="104"/>
      <c r="V194" s="104"/>
      <c r="W194" s="104"/>
      <c r="X194" s="104"/>
    </row>
    <row r="195" spans="2:24">
      <c r="B195">
        <f t="shared" si="10"/>
        <v>0</v>
      </c>
      <c r="R195" s="104"/>
      <c r="S195" s="104"/>
      <c r="T195" s="104"/>
      <c r="U195" s="104"/>
      <c r="V195" s="104"/>
      <c r="W195" s="104"/>
      <c r="X195" s="104"/>
    </row>
    <row r="196" spans="2:24">
      <c r="B196">
        <f t="shared" si="10"/>
        <v>0</v>
      </c>
      <c r="R196" s="104"/>
      <c r="S196" s="104"/>
      <c r="T196" s="104"/>
      <c r="U196" s="104"/>
      <c r="V196" s="104"/>
      <c r="W196" s="104"/>
      <c r="X196" s="104"/>
    </row>
    <row r="197" spans="2:24">
      <c r="B197">
        <f t="shared" si="10"/>
        <v>0</v>
      </c>
      <c r="R197" s="104"/>
      <c r="S197" s="104"/>
      <c r="T197" s="104"/>
      <c r="U197" s="104"/>
      <c r="V197" s="104"/>
      <c r="W197" s="104"/>
      <c r="X197" s="104"/>
    </row>
    <row r="198" spans="2:24">
      <c r="B198">
        <f t="shared" si="10"/>
        <v>0</v>
      </c>
      <c r="R198" s="104"/>
      <c r="S198" s="104"/>
      <c r="T198" s="104"/>
      <c r="U198" s="104"/>
      <c r="V198" s="104"/>
      <c r="W198" s="104"/>
      <c r="X198" s="104"/>
    </row>
    <row r="199" spans="2:24">
      <c r="B199">
        <f t="shared" si="10"/>
        <v>0</v>
      </c>
      <c r="R199" s="104"/>
      <c r="S199" s="104"/>
      <c r="T199" s="104"/>
      <c r="U199" s="104"/>
      <c r="V199" s="104"/>
      <c r="W199" s="104"/>
      <c r="X199" s="104"/>
    </row>
    <row r="200" spans="2:24">
      <c r="B200">
        <f t="shared" si="10"/>
        <v>0</v>
      </c>
      <c r="R200" s="104"/>
      <c r="S200" s="104"/>
      <c r="T200" s="104"/>
      <c r="U200" s="104"/>
      <c r="V200" s="104"/>
      <c r="W200" s="104"/>
      <c r="X200" s="104"/>
    </row>
    <row r="201" spans="2:24">
      <c r="B201">
        <f t="shared" si="10"/>
        <v>0</v>
      </c>
      <c r="R201" s="104"/>
      <c r="S201" s="104"/>
      <c r="T201" s="104"/>
      <c r="U201" s="104"/>
      <c r="V201" s="104"/>
      <c r="W201" s="104"/>
      <c r="X201" s="104"/>
    </row>
    <row r="202" spans="2:24">
      <c r="B202">
        <f t="shared" si="10"/>
        <v>0</v>
      </c>
      <c r="R202" s="104"/>
      <c r="S202" s="104"/>
      <c r="T202" s="104"/>
      <c r="U202" s="104"/>
      <c r="V202" s="104"/>
      <c r="W202" s="104"/>
      <c r="X202" s="104"/>
    </row>
    <row r="203" spans="2:24">
      <c r="B203">
        <f t="shared" si="10"/>
        <v>0</v>
      </c>
      <c r="R203" s="104"/>
      <c r="S203" s="104"/>
      <c r="T203" s="104"/>
      <c r="U203" s="104"/>
      <c r="V203" s="104"/>
      <c r="W203" s="104"/>
      <c r="X203" s="104"/>
    </row>
    <row r="204" spans="2:24">
      <c r="B204">
        <f t="shared" si="10"/>
        <v>0</v>
      </c>
      <c r="R204" s="104"/>
      <c r="S204" s="104"/>
      <c r="T204" s="104"/>
      <c r="U204" s="104"/>
      <c r="V204" s="104"/>
      <c r="W204" s="104"/>
      <c r="X204" s="104"/>
    </row>
  </sheetData>
  <mergeCells count="4">
    <mergeCell ref="B2:F2"/>
    <mergeCell ref="I2:K2"/>
    <mergeCell ref="B3:G3"/>
    <mergeCell ref="J3:K3"/>
  </mergeCells>
  <conditionalFormatting sqref="B5:G54">
    <cfRule type="expression" dxfId="159" priority="3" stopIfTrue="1">
      <formula>LEN($C5)&gt;0</formula>
    </cfRule>
    <cfRule type="expression" dxfId="158" priority="4" stopIfTrue="1">
      <formula>LEN($D5)&gt;0</formula>
    </cfRule>
  </conditionalFormatting>
  <conditionalFormatting sqref="J5:J54">
    <cfRule type="cellIs" dxfId="157" priority="2" stopIfTrue="1" operator="equal">
      <formula>"P"</formula>
    </cfRule>
  </conditionalFormatting>
  <conditionalFormatting sqref="K5:K54">
    <cfRule type="cellIs" dxfId="156" priority="1" stopIfTrue="1" operator="equal">
      <formula>"P"</formula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6" tint="-0.499984740745262"/>
  </sheetPr>
  <dimension ref="B1:BE59"/>
  <sheetViews>
    <sheetView showGridLines="0" zoomScale="75" zoomScaleNormal="75" workbookViewId="0">
      <pane xSplit="6" ySplit="9" topLeftCell="G10" activePane="bottomRight" state="frozen"/>
      <selection pane="topRight" activeCell="G1" sqref="G1"/>
      <selection pane="bottomLeft" activeCell="A10" sqref="A10"/>
      <selection pane="bottomRight" activeCell="G10" sqref="G10"/>
    </sheetView>
  </sheetViews>
  <sheetFormatPr baseColWidth="10" defaultColWidth="9.140625" defaultRowHeight="12.75"/>
  <cols>
    <col min="1" max="1" width="1.7109375" style="16" customWidth="1"/>
    <col min="2" max="2" width="15.7109375" style="14" customWidth="1"/>
    <col min="3" max="5" width="3.7109375" style="14" customWidth="1"/>
    <col min="6" max="6" width="50.7109375" style="14" customWidth="1"/>
    <col min="7" max="9" width="3.7109375" style="14" customWidth="1"/>
    <col min="10" max="10" width="3.7109375" style="15" customWidth="1"/>
    <col min="11" max="11" width="3.7109375" style="14" customWidth="1"/>
    <col min="12" max="12" width="3.7109375" style="15" customWidth="1"/>
    <col min="13" max="16" width="3.7109375" style="14" customWidth="1"/>
    <col min="17" max="56" width="3.7109375" style="16" customWidth="1"/>
    <col min="57" max="57" width="9.140625" style="17"/>
    <col min="58" max="16384" width="9.140625" style="16"/>
  </cols>
  <sheetData>
    <row r="1" spans="2:57" ht="13.5" thickBot="1">
      <c r="J1" s="14"/>
      <c r="L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</row>
    <row r="2" spans="2:57" ht="29.25" customHeight="1" thickBot="1">
      <c r="B2" s="122" t="str">
        <f>INDEX!D16</f>
        <v>Bus Services to Log. Process Comp.</v>
      </c>
      <c r="C2" s="123"/>
      <c r="D2" s="123"/>
      <c r="E2" s="123"/>
      <c r="F2" s="124"/>
      <c r="G2" s="125" t="str">
        <f>INDEX!D17</f>
        <v>Identifies the Business Services grouped by the Logical Process Components.</v>
      </c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48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18"/>
    </row>
    <row r="3" spans="2:57" ht="13.5" thickBot="1">
      <c r="B3" s="127" t="s">
        <v>0</v>
      </c>
      <c r="C3" s="128"/>
      <c r="D3" s="128"/>
      <c r="E3" s="128"/>
      <c r="F3" s="128"/>
      <c r="G3" s="128"/>
      <c r="H3" s="128"/>
      <c r="I3" s="128"/>
      <c r="J3" s="128"/>
      <c r="K3" s="128"/>
      <c r="L3" s="37"/>
      <c r="M3" s="37"/>
      <c r="N3" s="37"/>
      <c r="O3" s="37"/>
      <c r="P3" s="37"/>
      <c r="Q3" s="34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45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19"/>
    </row>
    <row r="4" spans="2:57" s="5" customFormat="1" ht="61.5" customHeight="1">
      <c r="B4" s="129" t="s">
        <v>6</v>
      </c>
      <c r="C4" s="132"/>
      <c r="D4" s="133"/>
      <c r="E4" s="134"/>
      <c r="F4" s="141"/>
      <c r="G4" s="63" t="s">
        <v>198</v>
      </c>
      <c r="H4" s="64" t="s">
        <v>199</v>
      </c>
      <c r="I4" s="64" t="s">
        <v>200</v>
      </c>
      <c r="J4" s="64" t="s">
        <v>201</v>
      </c>
      <c r="K4" s="64" t="s">
        <v>202</v>
      </c>
      <c r="L4" s="64" t="s">
        <v>203</v>
      </c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7"/>
      <c r="BE4" s="4"/>
    </row>
    <row r="5" spans="2:57" s="5" customFormat="1" ht="15.75">
      <c r="B5" s="130"/>
      <c r="C5" s="135"/>
      <c r="D5" s="136"/>
      <c r="E5" s="137"/>
      <c r="F5" s="142"/>
      <c r="G5" s="65" t="s">
        <v>7</v>
      </c>
      <c r="H5" s="66"/>
      <c r="I5" s="66"/>
      <c r="J5" s="66" t="s">
        <v>7</v>
      </c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8"/>
      <c r="BE5" s="4"/>
    </row>
    <row r="6" spans="2:57" s="5" customFormat="1" ht="15.75">
      <c r="B6" s="130"/>
      <c r="C6" s="135"/>
      <c r="D6" s="136"/>
      <c r="E6" s="137"/>
      <c r="F6" s="142"/>
      <c r="G6" s="65"/>
      <c r="H6" s="66" t="s">
        <v>7</v>
      </c>
      <c r="I6" s="66"/>
      <c r="J6" s="66"/>
      <c r="K6" s="66" t="s">
        <v>7</v>
      </c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8"/>
      <c r="BE6" s="4"/>
    </row>
    <row r="7" spans="2:57" s="5" customFormat="1" ht="15.75">
      <c r="B7" s="130"/>
      <c r="C7" s="135"/>
      <c r="D7" s="136"/>
      <c r="E7" s="137"/>
      <c r="F7" s="142"/>
      <c r="G7" s="65"/>
      <c r="H7" s="66" t="s">
        <v>7</v>
      </c>
      <c r="I7" s="66" t="s">
        <v>7</v>
      </c>
      <c r="J7" s="66"/>
      <c r="K7" s="66"/>
      <c r="L7" s="66" t="s">
        <v>7</v>
      </c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8"/>
      <c r="BE7" s="4"/>
    </row>
    <row r="8" spans="2:57" s="5" customFormat="1" ht="150" customHeight="1" thickBot="1">
      <c r="B8" s="131"/>
      <c r="C8" s="138"/>
      <c r="D8" s="139"/>
      <c r="E8" s="140"/>
      <c r="F8" s="143"/>
      <c r="G8" s="53" t="s">
        <v>204</v>
      </c>
      <c r="H8" s="50" t="s">
        <v>205</v>
      </c>
      <c r="I8" s="50" t="s">
        <v>206</v>
      </c>
      <c r="J8" s="50" t="s">
        <v>207</v>
      </c>
      <c r="K8" s="50" t="s">
        <v>208</v>
      </c>
      <c r="L8" s="50" t="s">
        <v>209</v>
      </c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69"/>
      <c r="BE8" s="70"/>
    </row>
    <row r="9" spans="2:57" ht="13.5" thickBot="1">
      <c r="B9" s="55"/>
      <c r="C9" s="56"/>
      <c r="D9" s="56"/>
      <c r="E9" s="56"/>
      <c r="F9" s="57"/>
      <c r="G9" s="47">
        <f t="shared" ref="G9:BD9" si="0">COUNTA(G10:G59)</f>
        <v>0</v>
      </c>
      <c r="H9" s="46">
        <f t="shared" si="0"/>
        <v>0</v>
      </c>
      <c r="I9" s="46">
        <f t="shared" si="0"/>
        <v>1</v>
      </c>
      <c r="J9" s="46">
        <f t="shared" si="0"/>
        <v>0</v>
      </c>
      <c r="K9" s="46">
        <f t="shared" si="0"/>
        <v>0</v>
      </c>
      <c r="L9" s="46">
        <f t="shared" si="0"/>
        <v>1</v>
      </c>
      <c r="M9" s="46">
        <f t="shared" si="0"/>
        <v>0</v>
      </c>
      <c r="N9" s="46">
        <f t="shared" si="0"/>
        <v>0</v>
      </c>
      <c r="O9" s="46">
        <f t="shared" si="0"/>
        <v>0</v>
      </c>
      <c r="P9" s="46">
        <f t="shared" si="0"/>
        <v>0</v>
      </c>
      <c r="Q9" s="46">
        <f t="shared" si="0"/>
        <v>0</v>
      </c>
      <c r="R9" s="46">
        <f t="shared" si="0"/>
        <v>0</v>
      </c>
      <c r="S9" s="46">
        <f t="shared" si="0"/>
        <v>0</v>
      </c>
      <c r="T9" s="46">
        <f t="shared" si="0"/>
        <v>0</v>
      </c>
      <c r="U9" s="46">
        <f t="shared" si="0"/>
        <v>0</v>
      </c>
      <c r="V9" s="46">
        <f t="shared" si="0"/>
        <v>0</v>
      </c>
      <c r="W9" s="46">
        <f t="shared" si="0"/>
        <v>0</v>
      </c>
      <c r="X9" s="46">
        <f t="shared" si="0"/>
        <v>0</v>
      </c>
      <c r="Y9" s="46">
        <f t="shared" si="0"/>
        <v>0</v>
      </c>
      <c r="Z9" s="46">
        <f t="shared" si="0"/>
        <v>0</v>
      </c>
      <c r="AA9" s="46">
        <f t="shared" si="0"/>
        <v>0</v>
      </c>
      <c r="AB9" s="46">
        <f t="shared" si="0"/>
        <v>0</v>
      </c>
      <c r="AC9" s="46">
        <f t="shared" si="0"/>
        <v>0</v>
      </c>
      <c r="AD9" s="46">
        <f t="shared" si="0"/>
        <v>0</v>
      </c>
      <c r="AE9" s="46">
        <f t="shared" si="0"/>
        <v>0</v>
      </c>
      <c r="AF9" s="46">
        <f t="shared" si="0"/>
        <v>0</v>
      </c>
      <c r="AG9" s="46">
        <f t="shared" si="0"/>
        <v>0</v>
      </c>
      <c r="AH9" s="46">
        <f t="shared" si="0"/>
        <v>0</v>
      </c>
      <c r="AI9" s="46">
        <f t="shared" si="0"/>
        <v>0</v>
      </c>
      <c r="AJ9" s="46">
        <f t="shared" si="0"/>
        <v>0</v>
      </c>
      <c r="AK9" s="46">
        <f t="shared" si="0"/>
        <v>0</v>
      </c>
      <c r="AL9" s="46">
        <f t="shared" si="0"/>
        <v>0</v>
      </c>
      <c r="AM9" s="46">
        <f t="shared" si="0"/>
        <v>0</v>
      </c>
      <c r="AN9" s="46">
        <f t="shared" si="0"/>
        <v>0</v>
      </c>
      <c r="AO9" s="46">
        <f t="shared" si="0"/>
        <v>0</v>
      </c>
      <c r="AP9" s="46">
        <f t="shared" si="0"/>
        <v>0</v>
      </c>
      <c r="AQ9" s="46">
        <f t="shared" si="0"/>
        <v>0</v>
      </c>
      <c r="AR9" s="46">
        <f t="shared" si="0"/>
        <v>0</v>
      </c>
      <c r="AS9" s="46">
        <f t="shared" si="0"/>
        <v>0</v>
      </c>
      <c r="AT9" s="46">
        <f t="shared" si="0"/>
        <v>0</v>
      </c>
      <c r="AU9" s="46">
        <f t="shared" si="0"/>
        <v>0</v>
      </c>
      <c r="AV9" s="46">
        <f t="shared" si="0"/>
        <v>0</v>
      </c>
      <c r="AW9" s="46">
        <f t="shared" si="0"/>
        <v>0</v>
      </c>
      <c r="AX9" s="46">
        <f t="shared" si="0"/>
        <v>0</v>
      </c>
      <c r="AY9" s="46">
        <f t="shared" si="0"/>
        <v>0</v>
      </c>
      <c r="AZ9" s="46">
        <f t="shared" si="0"/>
        <v>0</v>
      </c>
      <c r="BA9" s="46">
        <f t="shared" si="0"/>
        <v>0</v>
      </c>
      <c r="BB9" s="46">
        <f t="shared" si="0"/>
        <v>0</v>
      </c>
      <c r="BC9" s="46">
        <f t="shared" si="0"/>
        <v>0</v>
      </c>
      <c r="BD9" s="43">
        <f t="shared" si="0"/>
        <v>0</v>
      </c>
      <c r="BE9" s="44"/>
    </row>
    <row r="10" spans="2:57">
      <c r="B10" s="58" t="s">
        <v>38</v>
      </c>
      <c r="C10" s="59" t="s">
        <v>7</v>
      </c>
      <c r="D10" s="59"/>
      <c r="E10" s="59"/>
      <c r="F10" s="60" t="s">
        <v>39</v>
      </c>
      <c r="G10" s="54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2"/>
      <c r="BE10" s="38">
        <f>COUNTA(G10:BD10)+IF(COUNTA(C10:D10)&gt;0, 1, 0)</f>
        <v>1</v>
      </c>
    </row>
    <row r="11" spans="2:57">
      <c r="B11" s="6" t="s">
        <v>40</v>
      </c>
      <c r="C11" s="61"/>
      <c r="D11" s="61" t="s">
        <v>7</v>
      </c>
      <c r="E11" s="61" t="s">
        <v>7</v>
      </c>
      <c r="F11" s="7" t="s">
        <v>41</v>
      </c>
      <c r="G11" s="20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2"/>
      <c r="BE11" s="39">
        <f t="shared" ref="BE11:BE59" si="1">COUNTA(G11:BD11)+IF(COUNTA(C11:D11)&gt;0, 1, 0)</f>
        <v>1</v>
      </c>
    </row>
    <row r="12" spans="2:57">
      <c r="B12" s="6" t="s">
        <v>42</v>
      </c>
      <c r="C12" s="61"/>
      <c r="D12" s="61"/>
      <c r="E12" s="61" t="s">
        <v>7</v>
      </c>
      <c r="F12" s="7" t="s">
        <v>43</v>
      </c>
      <c r="G12" s="20"/>
      <c r="H12" s="21"/>
      <c r="I12" s="21" t="s">
        <v>50</v>
      </c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2"/>
      <c r="BE12" s="39">
        <f t="shared" si="1"/>
        <v>1</v>
      </c>
    </row>
    <row r="13" spans="2:57">
      <c r="B13" s="6" t="s">
        <v>44</v>
      </c>
      <c r="C13" s="61" t="s">
        <v>7</v>
      </c>
      <c r="D13" s="61"/>
      <c r="E13" s="61"/>
      <c r="F13" s="7" t="s">
        <v>45</v>
      </c>
      <c r="G13" s="20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2"/>
      <c r="BE13" s="39">
        <f t="shared" si="1"/>
        <v>1</v>
      </c>
    </row>
    <row r="14" spans="2:57">
      <c r="B14" s="6" t="s">
        <v>46</v>
      </c>
      <c r="C14" s="61"/>
      <c r="D14" s="61" t="s">
        <v>7</v>
      </c>
      <c r="E14" s="61"/>
      <c r="F14" s="7" t="s">
        <v>47</v>
      </c>
      <c r="G14" s="20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2"/>
      <c r="BE14" s="39">
        <f t="shared" si="1"/>
        <v>1</v>
      </c>
    </row>
    <row r="15" spans="2:57">
      <c r="B15" s="6" t="s">
        <v>48</v>
      </c>
      <c r="C15" s="61"/>
      <c r="D15" s="61"/>
      <c r="E15" s="61" t="s">
        <v>7</v>
      </c>
      <c r="F15" s="7" t="s">
        <v>49</v>
      </c>
      <c r="G15" s="20"/>
      <c r="H15" s="21"/>
      <c r="I15" s="21"/>
      <c r="J15" s="21"/>
      <c r="K15" s="21"/>
      <c r="L15" s="21" t="s">
        <v>50</v>
      </c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2"/>
      <c r="BE15" s="39">
        <f t="shared" si="1"/>
        <v>1</v>
      </c>
    </row>
    <row r="16" spans="2:57">
      <c r="B16" s="6"/>
      <c r="C16" s="61"/>
      <c r="D16" s="61"/>
      <c r="E16" s="61"/>
      <c r="F16" s="7"/>
      <c r="G16" s="20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2"/>
      <c r="BE16" s="39">
        <f t="shared" si="1"/>
        <v>0</v>
      </c>
    </row>
    <row r="17" spans="2:57">
      <c r="B17" s="6"/>
      <c r="C17" s="61"/>
      <c r="D17" s="61"/>
      <c r="E17" s="61"/>
      <c r="F17" s="7"/>
      <c r="G17" s="20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2"/>
      <c r="BE17" s="39">
        <f t="shared" si="1"/>
        <v>0</v>
      </c>
    </row>
    <row r="18" spans="2:57">
      <c r="B18" s="6"/>
      <c r="C18" s="61"/>
      <c r="D18" s="61"/>
      <c r="E18" s="61"/>
      <c r="F18" s="7"/>
      <c r="G18" s="20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2"/>
      <c r="BE18" s="39">
        <f t="shared" si="1"/>
        <v>0</v>
      </c>
    </row>
    <row r="19" spans="2:57">
      <c r="B19" s="6"/>
      <c r="C19" s="61"/>
      <c r="D19" s="61"/>
      <c r="E19" s="61"/>
      <c r="F19" s="7"/>
      <c r="G19" s="20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2"/>
      <c r="BE19" s="39">
        <f t="shared" si="1"/>
        <v>0</v>
      </c>
    </row>
    <row r="20" spans="2:57">
      <c r="B20" s="6"/>
      <c r="C20" s="61"/>
      <c r="D20" s="61"/>
      <c r="E20" s="61"/>
      <c r="F20" s="7"/>
      <c r="G20" s="20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2"/>
      <c r="BE20" s="39">
        <f t="shared" si="1"/>
        <v>0</v>
      </c>
    </row>
    <row r="21" spans="2:57">
      <c r="B21" s="6"/>
      <c r="C21" s="61"/>
      <c r="D21" s="61"/>
      <c r="E21" s="61"/>
      <c r="F21" s="7"/>
      <c r="G21" s="20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2"/>
      <c r="BE21" s="39">
        <f t="shared" si="1"/>
        <v>0</v>
      </c>
    </row>
    <row r="22" spans="2:57">
      <c r="B22" s="6"/>
      <c r="C22" s="61"/>
      <c r="D22" s="61"/>
      <c r="E22" s="61"/>
      <c r="F22" s="7"/>
      <c r="G22" s="20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2"/>
      <c r="BE22" s="39">
        <f t="shared" si="1"/>
        <v>0</v>
      </c>
    </row>
    <row r="23" spans="2:57">
      <c r="B23" s="6"/>
      <c r="C23" s="61"/>
      <c r="D23" s="61"/>
      <c r="E23" s="61"/>
      <c r="F23" s="7"/>
      <c r="G23" s="20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2"/>
      <c r="BE23" s="39">
        <f t="shared" si="1"/>
        <v>0</v>
      </c>
    </row>
    <row r="24" spans="2:57">
      <c r="B24" s="6"/>
      <c r="C24" s="61"/>
      <c r="D24" s="61"/>
      <c r="E24" s="61"/>
      <c r="F24" s="7"/>
      <c r="G24" s="20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2"/>
      <c r="BE24" s="39">
        <f t="shared" si="1"/>
        <v>0</v>
      </c>
    </row>
    <row r="25" spans="2:57">
      <c r="B25" s="6"/>
      <c r="C25" s="61"/>
      <c r="D25" s="61"/>
      <c r="E25" s="61"/>
      <c r="F25" s="7"/>
      <c r="G25" s="20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2"/>
      <c r="BE25" s="39">
        <f t="shared" si="1"/>
        <v>0</v>
      </c>
    </row>
    <row r="26" spans="2:57">
      <c r="B26" s="6"/>
      <c r="C26" s="61"/>
      <c r="D26" s="61"/>
      <c r="E26" s="61"/>
      <c r="F26" s="7"/>
      <c r="G26" s="20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2"/>
      <c r="BE26" s="39">
        <f t="shared" si="1"/>
        <v>0</v>
      </c>
    </row>
    <row r="27" spans="2:57">
      <c r="B27" s="6"/>
      <c r="C27" s="61"/>
      <c r="D27" s="61"/>
      <c r="E27" s="61"/>
      <c r="F27" s="7"/>
      <c r="G27" s="20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2"/>
      <c r="BE27" s="39">
        <f t="shared" si="1"/>
        <v>0</v>
      </c>
    </row>
    <row r="28" spans="2:57">
      <c r="B28" s="6"/>
      <c r="C28" s="61"/>
      <c r="D28" s="61"/>
      <c r="E28" s="61"/>
      <c r="F28" s="7"/>
      <c r="G28" s="20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2"/>
      <c r="BE28" s="39">
        <f t="shared" si="1"/>
        <v>0</v>
      </c>
    </row>
    <row r="29" spans="2:57">
      <c r="B29" s="6"/>
      <c r="C29" s="61"/>
      <c r="D29" s="61"/>
      <c r="E29" s="61"/>
      <c r="F29" s="7"/>
      <c r="G29" s="20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2"/>
      <c r="BE29" s="39">
        <f t="shared" si="1"/>
        <v>0</v>
      </c>
    </row>
    <row r="30" spans="2:57">
      <c r="B30" s="6"/>
      <c r="C30" s="61"/>
      <c r="D30" s="61"/>
      <c r="E30" s="61"/>
      <c r="F30" s="7"/>
      <c r="G30" s="20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2"/>
      <c r="BE30" s="39">
        <f t="shared" si="1"/>
        <v>0</v>
      </c>
    </row>
    <row r="31" spans="2:57">
      <c r="B31" s="6"/>
      <c r="C31" s="61"/>
      <c r="D31" s="61"/>
      <c r="E31" s="61"/>
      <c r="F31" s="7"/>
      <c r="G31" s="20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2"/>
      <c r="BE31" s="39">
        <f t="shared" si="1"/>
        <v>0</v>
      </c>
    </row>
    <row r="32" spans="2:57">
      <c r="B32" s="6"/>
      <c r="C32" s="61"/>
      <c r="D32" s="61"/>
      <c r="E32" s="61"/>
      <c r="F32" s="7"/>
      <c r="G32" s="20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2"/>
      <c r="BE32" s="39">
        <f t="shared" si="1"/>
        <v>0</v>
      </c>
    </row>
    <row r="33" spans="2:57">
      <c r="B33" s="6"/>
      <c r="C33" s="61"/>
      <c r="D33" s="61"/>
      <c r="E33" s="61"/>
      <c r="F33" s="7"/>
      <c r="G33" s="20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2"/>
      <c r="BE33" s="39">
        <f t="shared" si="1"/>
        <v>0</v>
      </c>
    </row>
    <row r="34" spans="2:57">
      <c r="B34" s="6"/>
      <c r="C34" s="61"/>
      <c r="D34" s="61"/>
      <c r="E34" s="61"/>
      <c r="F34" s="7"/>
      <c r="G34" s="20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2"/>
      <c r="BE34" s="39">
        <f t="shared" si="1"/>
        <v>0</v>
      </c>
    </row>
    <row r="35" spans="2:57">
      <c r="B35" s="6"/>
      <c r="C35" s="61"/>
      <c r="D35" s="61"/>
      <c r="E35" s="61"/>
      <c r="F35" s="7"/>
      <c r="G35" s="20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2"/>
      <c r="BE35" s="39">
        <f t="shared" si="1"/>
        <v>0</v>
      </c>
    </row>
    <row r="36" spans="2:57">
      <c r="B36" s="6"/>
      <c r="C36" s="61"/>
      <c r="D36" s="61"/>
      <c r="E36" s="61"/>
      <c r="F36" s="7"/>
      <c r="G36" s="20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2"/>
      <c r="BE36" s="39">
        <f t="shared" si="1"/>
        <v>0</v>
      </c>
    </row>
    <row r="37" spans="2:57">
      <c r="B37" s="6"/>
      <c r="C37" s="61"/>
      <c r="D37" s="61"/>
      <c r="E37" s="61"/>
      <c r="F37" s="7"/>
      <c r="G37" s="20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2"/>
      <c r="BE37" s="39">
        <f t="shared" si="1"/>
        <v>0</v>
      </c>
    </row>
    <row r="38" spans="2:57">
      <c r="B38" s="6"/>
      <c r="C38" s="61"/>
      <c r="D38" s="61"/>
      <c r="E38" s="61"/>
      <c r="F38" s="7"/>
      <c r="G38" s="20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2"/>
      <c r="BE38" s="39">
        <f t="shared" si="1"/>
        <v>0</v>
      </c>
    </row>
    <row r="39" spans="2:57">
      <c r="B39" s="6"/>
      <c r="C39" s="61"/>
      <c r="D39" s="61"/>
      <c r="E39" s="61"/>
      <c r="F39" s="7"/>
      <c r="G39" s="20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2"/>
      <c r="BE39" s="39">
        <f t="shared" si="1"/>
        <v>0</v>
      </c>
    </row>
    <row r="40" spans="2:57">
      <c r="B40" s="6"/>
      <c r="C40" s="61"/>
      <c r="D40" s="61"/>
      <c r="E40" s="61"/>
      <c r="F40" s="7"/>
      <c r="G40" s="20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2"/>
      <c r="BE40" s="39">
        <f t="shared" si="1"/>
        <v>0</v>
      </c>
    </row>
    <row r="41" spans="2:57">
      <c r="B41" s="6"/>
      <c r="C41" s="61"/>
      <c r="D41" s="61"/>
      <c r="E41" s="61"/>
      <c r="F41" s="7"/>
      <c r="G41" s="20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2"/>
      <c r="BE41" s="39">
        <f t="shared" si="1"/>
        <v>0</v>
      </c>
    </row>
    <row r="42" spans="2:57">
      <c r="B42" s="6"/>
      <c r="C42" s="61"/>
      <c r="D42" s="61"/>
      <c r="E42" s="61"/>
      <c r="F42" s="7"/>
      <c r="G42" s="20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2"/>
      <c r="BE42" s="39">
        <f t="shared" si="1"/>
        <v>0</v>
      </c>
    </row>
    <row r="43" spans="2:57">
      <c r="B43" s="6"/>
      <c r="C43" s="61"/>
      <c r="D43" s="61"/>
      <c r="E43" s="61"/>
      <c r="F43" s="7"/>
      <c r="G43" s="20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2"/>
      <c r="BE43" s="39">
        <f t="shared" si="1"/>
        <v>0</v>
      </c>
    </row>
    <row r="44" spans="2:57">
      <c r="B44" s="6"/>
      <c r="C44" s="61"/>
      <c r="D44" s="61"/>
      <c r="E44" s="61"/>
      <c r="F44" s="7"/>
      <c r="G44" s="20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2"/>
      <c r="BE44" s="39">
        <f t="shared" si="1"/>
        <v>0</v>
      </c>
    </row>
    <row r="45" spans="2:57">
      <c r="B45" s="6"/>
      <c r="C45" s="61"/>
      <c r="D45" s="61"/>
      <c r="E45" s="61"/>
      <c r="F45" s="7"/>
      <c r="G45" s="20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2"/>
      <c r="BE45" s="39">
        <f t="shared" si="1"/>
        <v>0</v>
      </c>
    </row>
    <row r="46" spans="2:57">
      <c r="B46" s="6"/>
      <c r="C46" s="61"/>
      <c r="D46" s="61"/>
      <c r="E46" s="61"/>
      <c r="F46" s="7"/>
      <c r="G46" s="20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2"/>
      <c r="BE46" s="39">
        <f t="shared" si="1"/>
        <v>0</v>
      </c>
    </row>
    <row r="47" spans="2:57">
      <c r="B47" s="6"/>
      <c r="C47" s="61"/>
      <c r="D47" s="61"/>
      <c r="E47" s="61"/>
      <c r="F47" s="7"/>
      <c r="G47" s="20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2"/>
      <c r="BE47" s="39">
        <f t="shared" si="1"/>
        <v>0</v>
      </c>
    </row>
    <row r="48" spans="2:57">
      <c r="B48" s="6"/>
      <c r="C48" s="61"/>
      <c r="D48" s="61"/>
      <c r="E48" s="61"/>
      <c r="F48" s="7"/>
      <c r="G48" s="20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2"/>
      <c r="BE48" s="39">
        <f t="shared" si="1"/>
        <v>0</v>
      </c>
    </row>
    <row r="49" spans="2:57">
      <c r="B49" s="6"/>
      <c r="C49" s="61"/>
      <c r="D49" s="61"/>
      <c r="E49" s="61"/>
      <c r="F49" s="7"/>
      <c r="G49" s="20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2"/>
      <c r="BE49" s="39">
        <f t="shared" si="1"/>
        <v>0</v>
      </c>
    </row>
    <row r="50" spans="2:57">
      <c r="B50" s="6"/>
      <c r="C50" s="61"/>
      <c r="D50" s="61"/>
      <c r="E50" s="61"/>
      <c r="F50" s="7"/>
      <c r="G50" s="20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2"/>
      <c r="BE50" s="39">
        <f t="shared" si="1"/>
        <v>0</v>
      </c>
    </row>
    <row r="51" spans="2:57">
      <c r="B51" s="6"/>
      <c r="C51" s="61"/>
      <c r="D51" s="61"/>
      <c r="E51" s="61"/>
      <c r="F51" s="7"/>
      <c r="G51" s="20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2"/>
      <c r="BE51" s="39">
        <f t="shared" si="1"/>
        <v>0</v>
      </c>
    </row>
    <row r="52" spans="2:57">
      <c r="B52" s="6"/>
      <c r="C52" s="61"/>
      <c r="D52" s="61"/>
      <c r="E52" s="61"/>
      <c r="F52" s="7"/>
      <c r="G52" s="20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2"/>
      <c r="BE52" s="39">
        <f t="shared" si="1"/>
        <v>0</v>
      </c>
    </row>
    <row r="53" spans="2:57">
      <c r="B53" s="6"/>
      <c r="C53" s="61"/>
      <c r="D53" s="61"/>
      <c r="E53" s="61"/>
      <c r="F53" s="7"/>
      <c r="G53" s="20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2"/>
      <c r="BE53" s="39">
        <f t="shared" si="1"/>
        <v>0</v>
      </c>
    </row>
    <row r="54" spans="2:57">
      <c r="B54" s="6"/>
      <c r="C54" s="61"/>
      <c r="D54" s="61"/>
      <c r="E54" s="61"/>
      <c r="F54" s="7"/>
      <c r="G54" s="20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2"/>
      <c r="BE54" s="39">
        <f t="shared" si="1"/>
        <v>0</v>
      </c>
    </row>
    <row r="55" spans="2:57">
      <c r="B55" s="6"/>
      <c r="C55" s="61"/>
      <c r="D55" s="61"/>
      <c r="E55" s="61"/>
      <c r="F55" s="7"/>
      <c r="G55" s="20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2"/>
      <c r="BE55" s="39">
        <f t="shared" si="1"/>
        <v>0</v>
      </c>
    </row>
    <row r="56" spans="2:57">
      <c r="B56" s="6"/>
      <c r="C56" s="61"/>
      <c r="D56" s="61"/>
      <c r="E56" s="61"/>
      <c r="F56" s="7"/>
      <c r="G56" s="20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2"/>
      <c r="BE56" s="39">
        <f t="shared" si="1"/>
        <v>0</v>
      </c>
    </row>
    <row r="57" spans="2:57">
      <c r="B57" s="6"/>
      <c r="C57" s="61"/>
      <c r="D57" s="61"/>
      <c r="E57" s="61"/>
      <c r="F57" s="7"/>
      <c r="G57" s="20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2"/>
      <c r="BE57" s="39">
        <f t="shared" si="1"/>
        <v>0</v>
      </c>
    </row>
    <row r="58" spans="2:57">
      <c r="B58" s="6"/>
      <c r="C58" s="61"/>
      <c r="D58" s="61"/>
      <c r="E58" s="61"/>
      <c r="F58" s="7"/>
      <c r="G58" s="20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2"/>
      <c r="BE58" s="39">
        <f t="shared" si="1"/>
        <v>0</v>
      </c>
    </row>
    <row r="59" spans="2:57" ht="13.5" thickBot="1">
      <c r="B59" s="8"/>
      <c r="C59" s="62"/>
      <c r="D59" s="62"/>
      <c r="E59" s="62"/>
      <c r="F59" s="9"/>
      <c r="G59" s="23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5"/>
      <c r="BE59" s="40">
        <f t="shared" si="1"/>
        <v>0</v>
      </c>
    </row>
  </sheetData>
  <mergeCells count="6">
    <mergeCell ref="B2:F2"/>
    <mergeCell ref="G2:AJ2"/>
    <mergeCell ref="B3:K3"/>
    <mergeCell ref="B4:B8"/>
    <mergeCell ref="C4:E8"/>
    <mergeCell ref="F4:F8"/>
  </mergeCells>
  <conditionalFormatting sqref="BE9:BE59">
    <cfRule type="cellIs" dxfId="155" priority="7" stopIfTrue="1" operator="equal">
      <formula>0</formula>
    </cfRule>
  </conditionalFormatting>
  <conditionalFormatting sqref="G4:BD8">
    <cfRule type="expression" dxfId="154" priority="5" stopIfTrue="1">
      <formula>LEN(G$5)&gt;0</formula>
    </cfRule>
    <cfRule type="expression" dxfId="153" priority="6" stopIfTrue="1">
      <formula>LEN(G$6)&gt;0</formula>
    </cfRule>
  </conditionalFormatting>
  <conditionalFormatting sqref="G10:BD59">
    <cfRule type="expression" dxfId="152" priority="4" stopIfTrue="1">
      <formula>LEN(G10)=1</formula>
    </cfRule>
  </conditionalFormatting>
  <conditionalFormatting sqref="G9:BD9">
    <cfRule type="cellIs" dxfId="151" priority="3" stopIfTrue="1" operator="equal">
      <formula>0</formula>
    </cfRule>
  </conditionalFormatting>
  <conditionalFormatting sqref="B10:F59">
    <cfRule type="expression" dxfId="150" priority="1" stopIfTrue="1">
      <formula>LEN($C10)&gt;0</formula>
    </cfRule>
    <cfRule type="expression" dxfId="149" priority="2" stopIfTrue="1">
      <formula>LEN($D10)&gt;0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README</vt:lpstr>
      <vt:lpstr>INDEX</vt:lpstr>
      <vt:lpstr>BObj</vt:lpstr>
      <vt:lpstr>Principle</vt:lpstr>
      <vt:lpstr>BS</vt:lpstr>
      <vt:lpstr>LBC</vt:lpstr>
      <vt:lpstr>BS to LBC</vt:lpstr>
      <vt:lpstr>LPC</vt:lpstr>
      <vt:lpstr>BS to LPC</vt:lpstr>
      <vt:lpstr>LGC</vt:lpstr>
      <vt:lpstr>BS to LGC</vt:lpstr>
      <vt:lpstr>LOC</vt:lpstr>
      <vt:lpstr>BS to LOC</vt:lpstr>
      <vt:lpstr>IO</vt:lpstr>
      <vt:lpstr>BS to IO</vt:lpstr>
      <vt:lpstr>LIC</vt:lpstr>
      <vt:lpstr>IO to LIC</vt:lpstr>
      <vt:lpstr>PIC</vt:lpstr>
      <vt:lpstr>LIC to PIC</vt:lpstr>
      <vt:lpstr>ISS</vt:lpstr>
      <vt:lpstr>BS to ISS</vt:lpstr>
      <vt:lpstr>ISS to IO</vt:lpstr>
      <vt:lpstr>LISC</vt:lpstr>
      <vt:lpstr>ISS to LISC</vt:lpstr>
      <vt:lpstr>PISC</vt:lpstr>
      <vt:lpstr>LISC to PISC</vt:lpstr>
      <vt:lpstr>TIS</vt:lpstr>
      <vt:lpstr>BS to TIS</vt:lpstr>
      <vt:lpstr>ISS to TIS</vt:lpstr>
      <vt:lpstr>LTIC</vt:lpstr>
      <vt:lpstr>TIS to LTIC</vt:lpstr>
      <vt:lpstr>LISC to LTIC</vt:lpstr>
      <vt:lpstr>PTIC</vt:lpstr>
      <vt:lpstr>LTIC to PTIC</vt:lpstr>
      <vt:lpstr>PISC to PTIC</vt:lpstr>
    </vt:vector>
  </TitlesOfParts>
  <Company>Capgemini Australia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gdamour</dc:creator>
  <cp:lastModifiedBy>HERVOUIN Guillaume (ghervoui)</cp:lastModifiedBy>
  <dcterms:created xsi:type="dcterms:W3CDTF">2010-11-01T23:46:18Z</dcterms:created>
  <dcterms:modified xsi:type="dcterms:W3CDTF">2013-05-17T17:29:50Z</dcterms:modified>
</cp:coreProperties>
</file>