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31"/>
  <workbookPr codeName="ThisWorkbook" defaultThemeVersion="166925"/>
  <mc:AlternateContent xmlns:mc="http://schemas.openxmlformats.org/markup-compatibility/2006">
    <mc:Choice Requires="x15">
      <x15ac:absPath xmlns:x15ac="http://schemas.microsoft.com/office/spreadsheetml/2010/11/ac" url="https://axa365.sharepoint.com/sites/EnterpriseIntegrationWorkgroup/Shared Documents/General/04. API Management/"/>
    </mc:Choice>
  </mc:AlternateContent>
  <xr:revisionPtr revIDLastSave="0" documentId="8_{0E2ECBD1-A85E-426D-A009-61EC193F74C7}" xr6:coauthVersionLast="47" xr6:coauthVersionMax="47" xr10:uidLastSave="{00000000-0000-0000-0000-000000000000}"/>
  <bookViews>
    <workbookView xWindow="0" yWindow="0" windowWidth="28800" windowHeight="15600" tabRatio="790" firstSheet="4" activeTab="4" xr2:uid="{8D4BC3BC-31FC-4083-A731-C14FA2788AFD}"/>
  </bookViews>
  <sheets>
    <sheet name="Views" sheetId="19" state="hidden" r:id="rId1"/>
    <sheet name="Business Functions" sheetId="14" state="hidden" r:id="rId2"/>
    <sheet name="Application Functions" sheetId="15" state="hidden" r:id="rId3"/>
    <sheet name="Logical Components" sheetId="17" r:id="rId4"/>
    <sheet name="Functional requirements" sheetId="8" r:id="rId5"/>
    <sheet name="Non-Functional Requirements" sheetId="10" r:id="rId6"/>
    <sheet name="Shared responsibility Model" sheetId="20" state="hidden" r:id="rId7"/>
    <sheet name="List of Values" sheetId="18" state="hidden" r:id="rId8"/>
    <sheet name="Focus Groups" sheetId="21" r:id="rId9"/>
  </sheets>
  <definedNames>
    <definedName name="_xlnm._FilterDatabase" localSheetId="1" hidden="1">'Business Functions'!$B$1:$D$42</definedName>
    <definedName name="_xlnm._FilterDatabase" localSheetId="4" hidden="1">'Functional requirements'!$A$1:$O$173</definedName>
    <definedName name="_xlnm._FilterDatabase" localSheetId="5" hidden="1">'Non-Functional Requirements'!$A$1:$J$68</definedName>
    <definedName name="BUSINESS_GOALS">#REF!</definedName>
    <definedName name="LOV_AVAILABILITY">'List of Values'!$B$5:$B$8</definedName>
    <definedName name="LOV_COVERAGE">'List of Values'!$B$2:$B$4</definedName>
    <definedName name="LOV_IMPORTANCE">'List of Values'!$B$10:$B$13</definedName>
    <definedName name="LOV_PRIORITY">'List of Values'!$B$14:$B$16</definedName>
    <definedName name="LOV_STATUS">'List of Values'!$B$17:$B$21</definedName>
    <definedName name="TOPICS">'Focus Groups'!$B$4:$B$8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1" i="17" l="1"/>
  <c r="C10" i="17"/>
  <c r="C9" i="17"/>
  <c r="C8" i="17"/>
  <c r="C7" i="17"/>
  <c r="C6" i="17"/>
  <c r="C5" i="17"/>
  <c r="C4" i="17"/>
  <c r="C3" i="17"/>
  <c r="F39" i="15"/>
  <c r="E39" i="15" s="1"/>
  <c r="O67" i="8"/>
  <c r="O66" i="8"/>
  <c r="F20" i="15"/>
  <c r="E20" i="15" s="1"/>
  <c r="O99" i="8"/>
  <c r="O165" i="8"/>
  <c r="O116" i="8" l="1"/>
  <c r="O86" i="8" l="1"/>
  <c r="O75" i="8"/>
  <c r="O74" i="8"/>
  <c r="O117" i="8"/>
  <c r="O151" i="8"/>
  <c r="F4" i="15"/>
  <c r="F5" i="15"/>
  <c r="F13" i="15"/>
  <c r="F12" i="15"/>
  <c r="F9" i="15"/>
  <c r="F11" i="15"/>
  <c r="F8" i="15"/>
  <c r="F6" i="15"/>
  <c r="F7" i="15"/>
  <c r="F10" i="15"/>
  <c r="F17" i="15"/>
  <c r="F16" i="15"/>
  <c r="F14" i="15"/>
  <c r="F15" i="15"/>
  <c r="F19" i="15"/>
  <c r="F21" i="15"/>
  <c r="F18" i="15"/>
  <c r="F22" i="15"/>
  <c r="F27" i="15"/>
  <c r="F28" i="15"/>
  <c r="F23" i="15"/>
  <c r="F26" i="15"/>
  <c r="F24" i="15"/>
  <c r="F25" i="15"/>
  <c r="F29" i="15"/>
  <c r="F30" i="15"/>
  <c r="F31" i="15"/>
  <c r="F33" i="15"/>
  <c r="F32" i="15"/>
  <c r="F34" i="15"/>
  <c r="F36" i="15"/>
  <c r="F35" i="15"/>
  <c r="F44" i="15"/>
  <c r="F43" i="15"/>
  <c r="F46" i="15"/>
  <c r="F40" i="15"/>
  <c r="F41" i="15"/>
  <c r="F42" i="15"/>
  <c r="F37" i="15"/>
  <c r="F38" i="15"/>
  <c r="F45" i="15"/>
  <c r="F3" i="15"/>
  <c r="F2" i="15"/>
  <c r="E2" i="15" s="1"/>
  <c r="O98" i="8"/>
  <c r="O163" i="8"/>
  <c r="O167" i="8"/>
  <c r="O122" i="8"/>
  <c r="O118" i="8"/>
  <c r="O121" i="8"/>
  <c r="O119" i="8"/>
  <c r="O124" i="8"/>
  <c r="O129" i="8"/>
  <c r="O131" i="8"/>
  <c r="O161" i="8"/>
  <c r="O136" i="8"/>
  <c r="O134" i="8"/>
  <c r="O51" i="8"/>
  <c r="O47" i="8"/>
  <c r="O50" i="8"/>
  <c r="O56" i="8"/>
  <c r="O150" i="8"/>
  <c r="O148" i="8"/>
  <c r="O35" i="8"/>
  <c r="O32" i="8"/>
  <c r="O142" i="8"/>
  <c r="O96" i="8"/>
  <c r="O141" i="8"/>
  <c r="O3" i="8"/>
  <c r="O4" i="8"/>
  <c r="O147" i="8"/>
  <c r="O8" i="8" l="1"/>
  <c r="O146" i="8"/>
  <c r="O157" i="8"/>
  <c r="O73" i="8" l="1"/>
  <c r="O61" i="8"/>
  <c r="O111" i="8" l="1"/>
  <c r="O110" i="8"/>
  <c r="O108" i="8"/>
  <c r="E15" i="15" l="1"/>
  <c r="O52" i="8"/>
  <c r="O103" i="8"/>
  <c r="O102" i="8"/>
  <c r="O100" i="8"/>
  <c r="O101" i="8"/>
  <c r="O76" i="8"/>
  <c r="O154" i="8"/>
  <c r="O171" i="8"/>
  <c r="O152" i="8"/>
  <c r="O77" i="8"/>
  <c r="O44" i="8"/>
  <c r="O45" i="8"/>
  <c r="O58" i="8"/>
  <c r="O57" i="8"/>
  <c r="O26" i="8"/>
  <c r="O29" i="8"/>
  <c r="O139" i="8"/>
  <c r="O30" i="8"/>
  <c r="O42" i="8"/>
  <c r="O41" i="8"/>
  <c r="O40" i="8"/>
  <c r="O23" i="8"/>
  <c r="O38" i="8"/>
  <c r="O39" i="8"/>
  <c r="O160" i="8"/>
  <c r="O162" i="8"/>
  <c r="O22" i="8"/>
  <c r="O64" i="8"/>
  <c r="E43" i="15"/>
  <c r="O155" i="8"/>
  <c r="E44" i="15"/>
  <c r="O109" i="8"/>
  <c r="O79" i="8"/>
  <c r="O78" i="8"/>
  <c r="O80" i="8"/>
  <c r="O166" i="8"/>
  <c r="O81" i="8"/>
  <c r="O82" i="8"/>
  <c r="O144" i="8"/>
  <c r="O83" i="8"/>
  <c r="O87" i="8"/>
  <c r="O89" i="8"/>
  <c r="O85" i="8"/>
  <c r="O84" i="8"/>
  <c r="O90" i="8"/>
  <c r="O88" i="8"/>
  <c r="O91" i="8"/>
  <c r="O93" i="8"/>
  <c r="O94" i="8"/>
  <c r="O92" i="8"/>
  <c r="O97" i="8"/>
  <c r="O95" i="8"/>
  <c r="O68" i="8"/>
  <c r="O71" i="8"/>
  <c r="O72" i="8"/>
  <c r="O62" i="8"/>
  <c r="O63" i="8"/>
  <c r="O104" i="8"/>
  <c r="O105" i="8"/>
  <c r="O106" i="8"/>
  <c r="O107" i="8"/>
  <c r="O164" i="8"/>
  <c r="O31" i="8"/>
  <c r="O36" i="8"/>
  <c r="O37" i="8"/>
  <c r="O43" i="8"/>
  <c r="O59" i="8"/>
  <c r="O60" i="8"/>
  <c r="O24" i="8"/>
  <c r="O25" i="8"/>
  <c r="O19" i="8"/>
  <c r="O20" i="8"/>
  <c r="O21" i="8"/>
  <c r="O65" i="8"/>
  <c r="O28" i="8"/>
  <c r="O33" i="8"/>
  <c r="O46" i="8"/>
  <c r="O34" i="8"/>
  <c r="O27" i="8"/>
  <c r="O49" i="8"/>
  <c r="O55" i="8"/>
  <c r="O149" i="8"/>
  <c r="O53" i="8"/>
  <c r="O54" i="8"/>
  <c r="O48" i="8"/>
  <c r="O16" i="8"/>
  <c r="O17" i="8"/>
  <c r="O12" i="8"/>
  <c r="O15" i="8"/>
  <c r="O18" i="8"/>
  <c r="O13" i="8"/>
  <c r="O14" i="8"/>
  <c r="O125" i="8"/>
  <c r="O126" i="8"/>
  <c r="O127" i="8"/>
  <c r="O120" i="8"/>
  <c r="O128" i="8"/>
  <c r="O123" i="8"/>
  <c r="O130" i="8"/>
  <c r="O172" i="8"/>
  <c r="O173" i="8"/>
  <c r="O159" i="8"/>
  <c r="O137" i="8"/>
  <c r="O138" i="8"/>
  <c r="O140" i="8"/>
  <c r="O168" i="8"/>
  <c r="O169" i="8"/>
  <c r="O170" i="8"/>
  <c r="O153" i="8"/>
  <c r="O143" i="8"/>
  <c r="O112" i="8"/>
  <c r="O113" i="8"/>
  <c r="O114" i="8"/>
  <c r="O115" i="8"/>
  <c r="O135" i="8"/>
  <c r="O132" i="8"/>
  <c r="O133" i="8"/>
  <c r="O5" i="8"/>
  <c r="O145" i="8"/>
  <c r="O6" i="8"/>
  <c r="O7" i="8"/>
  <c r="O9" i="8"/>
  <c r="O10" i="8"/>
  <c r="O11" i="8"/>
  <c r="O2" i="8"/>
  <c r="O156" i="8"/>
  <c r="O158" i="8"/>
  <c r="E38" i="15" l="1"/>
  <c r="E5" i="15" l="1"/>
  <c r="E4" i="15"/>
  <c r="E23" i="15" l="1"/>
  <c r="E26" i="15"/>
  <c r="E25" i="15"/>
  <c r="E22" i="15"/>
  <c r="E19" i="15"/>
  <c r="E21" i="15"/>
  <c r="E18" i="15"/>
  <c r="E27" i="15"/>
  <c r="E28" i="15"/>
  <c r="E33" i="15"/>
  <c r="E32" i="15"/>
  <c r="E34" i="15"/>
  <c r="E45" i="15"/>
  <c r="E46" i="15"/>
  <c r="E41" i="15"/>
  <c r="E37" i="15"/>
  <c r="E42" i="15"/>
  <c r="E40" i="15"/>
  <c r="E29" i="15"/>
  <c r="E30" i="15"/>
  <c r="E31" i="15"/>
  <c r="E36" i="15"/>
  <c r="E35" i="15"/>
  <c r="E13" i="15"/>
  <c r="E12" i="15"/>
  <c r="E9" i="15"/>
  <c r="E11" i="15"/>
  <c r="E8" i="15"/>
  <c r="E6" i="15"/>
  <c r="E7" i="15"/>
  <c r="E10" i="15"/>
  <c r="E17" i="15"/>
  <c r="E16" i="15"/>
  <c r="E14" i="15"/>
  <c r="E3" i="15"/>
  <c r="E24" i="15"/>
</calcChain>
</file>

<file path=xl/sharedStrings.xml><?xml version="1.0" encoding="utf-8"?>
<sst xmlns="http://schemas.openxmlformats.org/spreadsheetml/2006/main" count="2416" uniqueCount="933">
  <si>
    <t>Order</t>
  </si>
  <si>
    <t>Function</t>
  </si>
  <si>
    <t>Sub-Function</t>
  </si>
  <si>
    <t>Definition</t>
  </si>
  <si>
    <t>01.01</t>
  </si>
  <si>
    <t>Consume API</t>
  </si>
  <si>
    <t>Search API, Read documentation, request credentials, etc.</t>
  </si>
  <si>
    <t>02.01</t>
  </si>
  <si>
    <t>API Governance</t>
  </si>
  <si>
    <t>Coordinate decision making and priorization</t>
  </si>
  <si>
    <t>Mitigate API risk and value, prioritize and follow-up remediation plan.</t>
  </si>
  <si>
    <t>02.02</t>
  </si>
  <si>
    <t>Define and onboard API business transformers</t>
  </si>
  <si>
    <t>Ensure alignment with business prorities and expectations (business process owners, business data owners).</t>
  </si>
  <si>
    <t>02.03</t>
  </si>
  <si>
    <t>Define and operate API Principles and Guidelines</t>
  </si>
  <si>
    <t>API design principles and guidelines (URI design, performance, hypermedia, regional setting, etc.)</t>
  </si>
  <si>
    <t>02.04</t>
  </si>
  <si>
    <t>Evaluate API quality and impacts</t>
  </si>
  <si>
    <t>Perform API quality assessments (usability, granularity, compliance with the API guidelines).</t>
  </si>
  <si>
    <t>02.05</t>
  </si>
  <si>
    <t>Identify opportunities for reuse or convergence</t>
  </si>
  <si>
    <t>Identity and assess the possibilities to reuse existing APIs to support new business API initiatives.</t>
  </si>
  <si>
    <t>03.01</t>
  </si>
  <si>
    <t>Business Product Management</t>
  </si>
  <si>
    <t>Design API Business Products</t>
  </si>
  <si>
    <t>Specification of the product from business perspective, what it should do, what is the value it should deliver, and what are the business constraints.</t>
  </si>
  <si>
    <t>03.02</t>
  </si>
  <si>
    <t>Manage marketing assets</t>
  </si>
  <si>
    <t>Embed marketing assets: text, image, video, testimonial….</t>
  </si>
  <si>
    <t>03.03</t>
  </si>
  <si>
    <t>Plan business security risk assessments</t>
  </si>
  <si>
    <t>Based on security scenario, evaluate the security risk for the business (financial, reputational, legal, etc.).</t>
  </si>
  <si>
    <t>03.04</t>
  </si>
  <si>
    <t>On-board API consumers</t>
  </si>
  <si>
    <t>Detect potential customers and on-board API consumers.</t>
  </si>
  <si>
    <t>03.05</t>
  </si>
  <si>
    <t>Govern and prioritize security remediations</t>
  </si>
  <si>
    <t>Ensure business security is managed on the scope of the product.</t>
  </si>
  <si>
    <t>03.06</t>
  </si>
  <si>
    <t>Manage API subscriptions and quota</t>
  </si>
  <si>
    <t>Manage susbcriptions and API quotas for customer.</t>
  </si>
  <si>
    <t>03.07</t>
  </si>
  <si>
    <t>Manage API consumer access</t>
  </si>
  <si>
    <t>Manage API access for API consumer in a specific environment.</t>
  </si>
  <si>
    <t>03.08</t>
  </si>
  <si>
    <t>Manage API documentation</t>
  </si>
  <si>
    <t>Describe the product and enrich API documentation.</t>
  </si>
  <si>
    <t>03.09</t>
  </si>
  <si>
    <t>Track API usage</t>
  </si>
  <si>
    <t>Track the API usage and the billing by the customer.</t>
  </si>
  <si>
    <t>03.10</t>
  </si>
  <si>
    <t>Analyze users feedbacks and identify business improvements</t>
  </si>
  <si>
    <t>Collect and analyze users feedbacks to improve the business value of the product.</t>
  </si>
  <si>
    <t>03.11</t>
  </si>
  <si>
    <t>Govern and prioritize product evolution</t>
  </si>
  <si>
    <t>Prioritize API-based product evolution, compose new products.</t>
  </si>
  <si>
    <t>04.01</t>
  </si>
  <si>
    <t>Technical Product Management</t>
  </si>
  <si>
    <t>Design API Technical Products</t>
  </si>
  <si>
    <t>Document the service namespace, schema URI, data types, values range. Usually the interface contract is defined in a "Swagger" model based on Open API specification.</t>
  </si>
  <si>
    <t>04.02</t>
  </si>
  <si>
    <t>Publish API schemas updates</t>
  </si>
  <si>
    <t>Publish new API schemas.</t>
  </si>
  <si>
    <t>04.03</t>
  </si>
  <si>
    <t>Control API quality before publishing</t>
  </si>
  <si>
    <t>Ensure all the quality controls have been applied before the new release is published.</t>
  </si>
  <si>
    <t>04.04</t>
  </si>
  <si>
    <t>Impement security remediations</t>
  </si>
  <si>
    <t>Implement the security remediations, for example Cross-Origin Resource Sharing rules.</t>
  </si>
  <si>
    <t>04.05</t>
  </si>
  <si>
    <t>Publish client development kits</t>
  </si>
  <si>
    <t>API SDK (Python, Java, etc.).</t>
  </si>
  <si>
    <t>04.06</t>
  </si>
  <si>
    <t>Manage API sandbox</t>
  </si>
  <si>
    <t>Manage the API sandbox environment.</t>
  </si>
  <si>
    <t>04.07</t>
  </si>
  <si>
    <t>Provide technical support to API consumers</t>
  </si>
  <si>
    <t>Support API consumer for the API appropriate usage.</t>
  </si>
  <si>
    <t>04.08</t>
  </si>
  <si>
    <t>Monitor service levels and security issues</t>
  </si>
  <si>
    <t>Monitor service levels and alert in case there is an issue.</t>
  </si>
  <si>
    <t>04.09</t>
  </si>
  <si>
    <t>Manage IT service incidents and problems</t>
  </si>
  <si>
    <t>Manage incidents and problems, including for example a user who has notified a security breach in the API.</t>
  </si>
  <si>
    <t>API Platform Management</t>
  </si>
  <si>
    <t>Customize API portals</t>
  </si>
  <si>
    <t>Including custom URL "axa.com" look&amp;feel, logo, metadata-tags for search engines, etc.</t>
  </si>
  <si>
    <t>Ensure operational resiliency</t>
  </si>
  <si>
    <t>Setup and test regularly the ability of the system to support failures with low downtime.</t>
  </si>
  <si>
    <t>Manage API administrator accounts</t>
  </si>
  <si>
    <t>Manage carefully API administrators accounts (Priviledge User Access Management).</t>
  </si>
  <si>
    <t>Manage API security templates</t>
  </si>
  <si>
    <t>Manage global security rules, provides pre-defined security templates for API products.</t>
  </si>
  <si>
    <t>Manage API self-services for CI/CD</t>
  </si>
  <si>
    <t>Provides and manage self-services for product team to automate API management tasks in their integration and deployment.</t>
  </si>
  <si>
    <t>Manage connections with identity providers</t>
  </si>
  <si>
    <t>Configure and trust users and applications identity providers.</t>
  </si>
  <si>
    <t>Manage incidents detection and alerting, support troubleshooting</t>
  </si>
  <si>
    <t>Manage incident troubleshooting, Including security alerts, with the support of the vendor when necesssary.</t>
  </si>
  <si>
    <t>Manage roles and permission models</t>
  </si>
  <si>
    <t>Definition and management of custom roles and permissions.</t>
  </si>
  <si>
    <t>Manage third party gateways</t>
  </si>
  <si>
    <t>Manage 3rd party gateway configuration in a federated scenario.</t>
  </si>
  <si>
    <t>04.10</t>
  </si>
  <si>
    <t>Optimize security/performance</t>
  </si>
  <si>
    <t>Fine tune configuration of the platform to reach specific security or performance service levels.</t>
  </si>
  <si>
    <t>04.11</t>
  </si>
  <si>
    <t>Perform Disaster Recovery testing</t>
  </si>
  <si>
    <t>Test regularly the ability to recover in case of a major disaster.</t>
  </si>
  <si>
    <t>04.12</t>
  </si>
  <si>
    <t>Provide audit logs</t>
  </si>
  <si>
    <t>Deliver the activity logs for audit and compliance.</t>
  </si>
  <si>
    <t>04.13</t>
  </si>
  <si>
    <t>Provide technical support</t>
  </si>
  <si>
    <t>Technical support for the users of the platform (use guides, request for information, custom configuration, etc.).</t>
  </si>
  <si>
    <t>04.14</t>
  </si>
  <si>
    <t>Scale resouces when needed</t>
  </si>
  <si>
    <t>Manage scalability up and out to ensure appropriate level of performance.</t>
  </si>
  <si>
    <t>Nb of requirements</t>
  </si>
  <si>
    <t>User identity management</t>
  </si>
  <si>
    <t>Validate user identity</t>
  </si>
  <si>
    <t>Validate identity of an AXA Employee, a Partner, a Broker, a Customer.</t>
  </si>
  <si>
    <t>01.02</t>
  </si>
  <si>
    <t>Manage user identity</t>
  </si>
  <si>
    <t>Manage identity of an AXA Employee, a Partner, a Broker, a Customer.</t>
  </si>
  <si>
    <t>Application identity management</t>
  </si>
  <si>
    <t>Validate application identity</t>
  </si>
  <si>
    <t>Validate identity of a client application.</t>
  </si>
  <si>
    <t>Manage application identity</t>
  </si>
  <si>
    <t>Manage identity of a client application (customer contact, scope, etc.).</t>
  </si>
  <si>
    <t>Consumer on-boarding and support</t>
  </si>
  <si>
    <t>Content management</t>
  </si>
  <si>
    <t>Manage documentation content (page, image, etc.).</t>
  </si>
  <si>
    <t>Searching</t>
  </si>
  <si>
    <t>Keyword based and filters search through the API based product catalogue.</t>
  </si>
  <si>
    <t>Classification and tagging</t>
  </si>
  <si>
    <t>Organize content with meta-data (owner, business line, confidentiality, etc.).</t>
  </si>
  <si>
    <t>Reviewing and rating</t>
  </si>
  <si>
    <t>Collect API consumer feedback about an API product.</t>
  </si>
  <si>
    <t>User access management</t>
  </si>
  <si>
    <t>Manage users roles and permissions (edit pages, read only, etc.).</t>
  </si>
  <si>
    <t>API schema versioning</t>
  </si>
  <si>
    <t>Manage multiple version of a product API schema.</t>
  </si>
  <si>
    <t>API testing in a sandbox</t>
  </si>
  <si>
    <t>Test an API call and response.</t>
  </si>
  <si>
    <t>API SDK publishing</t>
  </si>
  <si>
    <t>Publish API Software Development Kits for API client appplications integration.</t>
  </si>
  <si>
    <t>Registration</t>
  </si>
  <si>
    <t>Define workflows for user registration, enrollment and incident management.</t>
  </si>
  <si>
    <t>Notification</t>
  </si>
  <si>
    <t>API consumer notification (e.g. new API version, scheduled downtime, etc.).</t>
  </si>
  <si>
    <t>Q&amp;A</t>
  </si>
  <si>
    <t>Question and answers conversation in an interview format.</t>
  </si>
  <si>
    <t>03.12</t>
  </si>
  <si>
    <t>Chat bot</t>
  </si>
  <si>
    <t>Interactive agent able to answer to API product consumers' questions.</t>
  </si>
  <si>
    <t>Product administration</t>
  </si>
  <si>
    <t>Subscriptions management</t>
  </si>
  <si>
    <t>Manage API suscriptions for API consumers (quota, pricing, etc.).</t>
  </si>
  <si>
    <t>Product composition</t>
  </si>
  <si>
    <t>Bundle a set of APIs into a product.</t>
  </si>
  <si>
    <t>Quota management</t>
  </si>
  <si>
    <t>Manage API quota and throttling.</t>
  </si>
  <si>
    <t>Security policy enforcement</t>
  </si>
  <si>
    <t>Export/import security policies from one environment to another (or to another geographic instance).</t>
  </si>
  <si>
    <t>Product access management</t>
  </si>
  <si>
    <t>Renew consumer API access key and/or certificates to consume the product.</t>
  </si>
  <si>
    <t>05.01</t>
  </si>
  <si>
    <t>Technical interaction handling</t>
  </si>
  <si>
    <t>Touch point management</t>
  </si>
  <si>
    <t>Manage technical touch points for API consumers.</t>
  </si>
  <si>
    <t>05.02</t>
  </si>
  <si>
    <t>Request handling</t>
  </si>
  <si>
    <t>Configure the policies to be applied to the API call request.</t>
  </si>
  <si>
    <t>05.03</t>
  </si>
  <si>
    <t>Response handling</t>
  </si>
  <si>
    <t>Configrue the policies to be applied for the response.</t>
  </si>
  <si>
    <t>05.04</t>
  </si>
  <si>
    <t>Error handling</t>
  </si>
  <si>
    <t>Configure the policies to be applied if an error condition is raised.</t>
  </si>
  <si>
    <t>06.01</t>
  </si>
  <si>
    <t>Testing and publishing</t>
  </si>
  <si>
    <t>API quality testing</t>
  </si>
  <si>
    <t>Test API quality against rules (API linter).</t>
  </si>
  <si>
    <t>06.02</t>
  </si>
  <si>
    <t>API client SDK generation</t>
  </si>
  <si>
    <t>Build, package and Publish librairies / SSK to ease the API consumption.</t>
  </si>
  <si>
    <t>07.01</t>
  </si>
  <si>
    <t>Caching and routing</t>
  </si>
  <si>
    <t>Data caching</t>
  </si>
  <si>
    <t>Cache API call responses (e.g. static readonly data).</t>
  </si>
  <si>
    <t>07.02</t>
  </si>
  <si>
    <t>Protocol translation</t>
  </si>
  <si>
    <t>Conversion between different protocols, for exemple convert REST JSON to gRPC.</t>
  </si>
  <si>
    <t>07.03</t>
  </si>
  <si>
    <t>Routing</t>
  </si>
  <si>
    <t>Ability to redirect to the right service/app/micro-gateway.</t>
  </si>
  <si>
    <t>08.01</t>
  </si>
  <si>
    <t>Reporting and alerting</t>
  </si>
  <si>
    <t>Dashboarding and reporting</t>
  </si>
  <si>
    <t>Provide interactive reports and dashboards for multiple populations with appropriate bookmarks.</t>
  </si>
  <si>
    <t>08.02</t>
  </si>
  <si>
    <t>Alerting</t>
  </si>
  <si>
    <t>Alert if a metric has reached a threshold.</t>
  </si>
  <si>
    <t>08.03</t>
  </si>
  <si>
    <t>Events data storage and analysis</t>
  </si>
  <si>
    <t>Store data and allow ad-hoc analysis.</t>
  </si>
  <si>
    <t>09.01</t>
  </si>
  <si>
    <t>Security monitoring and alerting</t>
  </si>
  <si>
    <t>Threats detecting and alerting</t>
  </si>
  <si>
    <t>Detect abnormal behaviors and alert when any suspisious activity is detected.</t>
  </si>
  <si>
    <t>09.02</t>
  </si>
  <si>
    <t>Evidence archiving</t>
  </si>
  <si>
    <t>Archive events and audit logs for evidence in case of legal action.</t>
  </si>
  <si>
    <t>10.01</t>
  </si>
  <si>
    <t>Platform administration</t>
  </si>
  <si>
    <t>Developer portal customization</t>
  </si>
  <si>
    <t>Customize the portal (look &amp; feel, logo, regional setting, etc.).</t>
  </si>
  <si>
    <t>10.02</t>
  </si>
  <si>
    <t>Environment configuration</t>
  </si>
  <si>
    <t>Configure and audit API platforms and environments.</t>
  </si>
  <si>
    <t>10.03</t>
  </si>
  <si>
    <t>Policy templates management</t>
  </si>
  <si>
    <t>Develop templates that can be used by API based products.</t>
  </si>
  <si>
    <t>10.04</t>
  </si>
  <si>
    <t>API calls chaining</t>
  </si>
  <si>
    <t>Manage the chain of API calls from the consumer to the muliple providers (e.g. rewrite JWT JSON Object).</t>
  </si>
  <si>
    <t>10.05</t>
  </si>
  <si>
    <t>Connection with identity providers</t>
  </si>
  <si>
    <t>Connect the API platform with identity providers to validate users and applications identity.</t>
  </si>
  <si>
    <t>10.06</t>
  </si>
  <si>
    <t>Integration with DevOps</t>
  </si>
  <si>
    <t xml:space="preserve">Manage integration with DevOps to integrate API schema, Markdown pages, Security templates, etc. </t>
  </si>
  <si>
    <t>10.07</t>
  </si>
  <si>
    <t>Users management</t>
  </si>
  <si>
    <t>Provision power users (administrators and product managers).</t>
  </si>
  <si>
    <t>10.08</t>
  </si>
  <si>
    <t>Activity logging</t>
  </si>
  <si>
    <t>Configure logs for a specific component and environnement.</t>
  </si>
  <si>
    <t>10.09</t>
  </si>
  <si>
    <t>Geographic routing and load balancing</t>
  </si>
  <si>
    <t>Configure geo-routing rules and gloabl server load balancing (GSLB) rules.</t>
  </si>
  <si>
    <t>10.10</t>
  </si>
  <si>
    <t xml:space="preserve">Capacity scaling </t>
  </si>
  <si>
    <t>Manage scaling rules of the platform.</t>
  </si>
  <si>
    <t>Logical Component</t>
  </si>
  <si>
    <t>00. Transversal</t>
  </si>
  <si>
    <t>Everything that is common to all components of the API-M platform(01, 02, 03)</t>
  </si>
  <si>
    <t>01. API Gateway</t>
  </si>
  <si>
    <t>Manage API based business products and services.</t>
  </si>
  <si>
    <t>02. API (User) Developer Portal</t>
  </si>
  <si>
    <t>Portal for API consumers to discover and use APIs.</t>
  </si>
  <si>
    <t>03. API Administration Console</t>
  </si>
  <si>
    <t>Administration of the APIs (subscriptions, quota, policies, etc.).</t>
  </si>
  <si>
    <t>04. Business Intelligence</t>
  </si>
  <si>
    <t>BI and analytics solution to manage and improve the business with APIs.</t>
  </si>
  <si>
    <t>05. User Identity Management</t>
  </si>
  <si>
    <t>Manage identity of people users (internal, brokers, partners, customers).</t>
  </si>
  <si>
    <t>06. Application Identity Management</t>
  </si>
  <si>
    <t>Manage identity of application users.</t>
  </si>
  <si>
    <t>07. Security Information Event Monitoring</t>
  </si>
  <si>
    <t>Monitor events to detect security threats or attacks, provide evidences when needed.</t>
  </si>
  <si>
    <t>08. Source Code Repository</t>
  </si>
  <si>
    <t>Manage API schemas versions, client code SDKs, markdown documentation.</t>
  </si>
  <si>
    <t>09. CI/CD</t>
  </si>
  <si>
    <t>Automate integration, testing (including quality) and deployment.</t>
  </si>
  <si>
    <t>Application Function - Subfunction</t>
  </si>
  <si>
    <t>ARID</t>
  </si>
  <si>
    <t>Status</t>
  </si>
  <si>
    <r>
      <t xml:space="preserve">Persona </t>
    </r>
    <r>
      <rPr>
        <i/>
        <sz val="11"/>
        <rFont val="Calibri"/>
        <family val="2"/>
        <scheme val="minor"/>
      </rPr>
      <t>(" As a … ")</t>
    </r>
  </si>
  <si>
    <t>Requirement / User Story</t>
  </si>
  <si>
    <t>MAIN TOPIC</t>
  </si>
  <si>
    <t>Web UI ?</t>
  </si>
  <si>
    <t>API ?</t>
  </si>
  <si>
    <t>Availability</t>
  </si>
  <si>
    <t>Comment</t>
  </si>
  <si>
    <t>Importance</t>
  </si>
  <si>
    <t>Priority</t>
  </si>
  <si>
    <t>Requirement assessment</t>
  </si>
  <si>
    <t>Application Function</t>
  </si>
  <si>
    <t>01.01. User identity management - Validate user identity</t>
  </si>
  <si>
    <t>01.01.01</t>
  </si>
  <si>
    <t>Final</t>
  </si>
  <si>
    <t>Partner - API Consumer</t>
  </si>
  <si>
    <t>I can access with my company identity (e.g. AXA identity for AXA employees)</t>
  </si>
  <si>
    <t>Platform Security</t>
  </si>
  <si>
    <t>VALIDATED - 31-03-2022 - For physical person not server accounts.</t>
  </si>
  <si>
    <t>Must Have</t>
  </si>
  <si>
    <t>Medium</t>
  </si>
  <si>
    <t>01.01.02</t>
  </si>
  <si>
    <t>I can access with my customer identity (e.g. AXA identity for AXA customers or partners)</t>
  </si>
  <si>
    <t>Low</t>
  </si>
  <si>
    <t>01.01.03</t>
  </si>
  <si>
    <t>I can access using my personal identity provider such as Google or Facebook</t>
  </si>
  <si>
    <t>01.02. User identity management - Manage user identity</t>
  </si>
  <si>
    <t>01.02.01</t>
  </si>
  <si>
    <t>Product - Product Manager</t>
  </si>
  <si>
    <t>I can review and manage user access permissions by role, subscription, activity and entity</t>
  </si>
  <si>
    <t>VALIDATED - 31-03-2022</t>
  </si>
  <si>
    <t>01.02.02</t>
  </si>
  <si>
    <t>I can edit my personal information (organization, contact, etc.)</t>
  </si>
  <si>
    <t>Platform Services</t>
  </si>
  <si>
    <t>VALIDATED - 2022-03-24</t>
  </si>
  <si>
    <t>01.02.03</t>
  </si>
  <si>
    <t>I can register my regional settings preference (e.g. French, English, etc.)</t>
  </si>
  <si>
    <t>01.02.04</t>
  </si>
  <si>
    <t>I can create and delete groups of platform users (can be "internal" or "external" groups)</t>
  </si>
  <si>
    <t>01.02.05</t>
  </si>
  <si>
    <t>I can assign a platform user to one or multiple groups on a list of organization members I have access to</t>
  </si>
  <si>
    <t>01.02.06</t>
  </si>
  <si>
    <t>I can delete physically a user identity to comply with a data privacy policy</t>
  </si>
  <si>
    <t>01.02.07</t>
  </si>
  <si>
    <t>Platform - Administrator</t>
  </si>
  <si>
    <t>I can configure a workflow for (platform users)/API consumers on-boarding</t>
  </si>
  <si>
    <t>VALIDATED - 2022-03-31</t>
  </si>
  <si>
    <r>
      <t xml:space="preserve">Conf of workflow performed by Admin. </t>
    </r>
    <r>
      <rPr>
        <b/>
        <sz val="11"/>
        <color theme="1"/>
        <rFont val="Calibri"/>
        <family val="2"/>
        <scheme val="minor"/>
      </rPr>
      <t>Exceution of the workflow should be done by the API owner.</t>
    </r>
  </si>
  <si>
    <t>02.01. Application identity management - Validate application identity</t>
  </si>
  <si>
    <t>02.01.01</t>
  </si>
  <si>
    <t>API Product - Product Manager</t>
  </si>
  <si>
    <t>I can access relying on a 3rd party authorization server to be autenticated (incl. sync of consumer apps between developer portal and 3rd party authorization server)</t>
  </si>
  <si>
    <t>02.01.02</t>
  </si>
  <si>
    <t>I can access relying on 3rd party issued OAuth access token (JWT by signature validation OR by reference call)</t>
  </si>
  <si>
    <t>02.01.03</t>
  </si>
  <si>
    <t>I can access by using a certificate (mutual-TLS based access)</t>
  </si>
  <si>
    <t>02.02. Application identity management - Manage application identity</t>
  </si>
  <si>
    <t>02.02.01</t>
  </si>
  <si>
    <t>I can review registered applications to validate or rekove accesses</t>
  </si>
  <si>
    <t>02.02.02</t>
  </si>
  <si>
    <t>I can manage the identity of the application consuming the API (who is the customer? what is the scope? Etc.)</t>
  </si>
  <si>
    <t>02.02.03</t>
  </si>
  <si>
    <t>I can configure a workflow for consuming applications on-boarding</t>
  </si>
  <si>
    <t>02.02.04</t>
  </si>
  <si>
    <t>I can define and manage my API's scopes in order to match app's requested scopes</t>
  </si>
  <si>
    <t>API Management Lifecycle</t>
  </si>
  <si>
    <t>03.01. Consumer on-boarding and support - Content management</t>
  </si>
  <si>
    <t>03.01.01</t>
  </si>
  <si>
    <t>Customer - API Consumer</t>
  </si>
  <si>
    <t>I can navigate in the API portal in order to discover and understand each available service. The API portal has a complete navigation tree.</t>
  </si>
  <si>
    <t>Should Have</t>
  </si>
  <si>
    <t>03.01.02</t>
  </si>
  <si>
    <t>Product - Product Business Owner</t>
  </si>
  <si>
    <t xml:space="preserve">I can describe my service with many templates (including text, image, video, testimonial….) </t>
  </si>
  <si>
    <t>03.01.03</t>
  </si>
  <si>
    <t>I can provide the documentation in Markdown format</t>
  </si>
  <si>
    <t>03.01.04</t>
  </si>
  <si>
    <t>I can manage the full lifecycle of the API documentation (publishing, versioning, updating, deletion)</t>
  </si>
  <si>
    <t>AXA BE: This is managing the Lifecycle of the documentation of API Interface Specification (contract(s)); API also has component specification which is the technical design for the prod team what will elsewhere be managed.</t>
  </si>
  <si>
    <t>03.01.05</t>
  </si>
  <si>
    <t>Product - API Designer</t>
  </si>
  <si>
    <t>I can synchronize the API documentation with a source code version control system</t>
  </si>
  <si>
    <t>03.01.06</t>
  </si>
  <si>
    <t>I can integrate developer portal pages in an external web portal (e.g. Marketing Portal or CMS)</t>
  </si>
  <si>
    <t>03.01.07</t>
  </si>
  <si>
    <t>I can access to the service catalog through an internal developer portal</t>
  </si>
  <si>
    <t>03.01.08</t>
  </si>
  <si>
    <t>I can create bookmarks on my prefered APIs and documentation pages</t>
  </si>
  <si>
    <t>03.01.09</t>
  </si>
  <si>
    <t>I can select my preferred language for Web UI (English, French, Italian, etc.)</t>
  </si>
  <si>
    <t>03.02. Consumer on-boarding and support - Searching</t>
  </si>
  <si>
    <t>03.02.01</t>
  </si>
  <si>
    <t>I can explore the product catalog and find the documentation and pricing for the APIs I am allowed to see</t>
  </si>
  <si>
    <t>AXA BE: only for monetizing</t>
  </si>
  <si>
    <t>03.02.02</t>
  </si>
  <si>
    <t>I can search using multiple facets to search a product</t>
  </si>
  <si>
    <t>AXA BE: could be merged with line 19</t>
  </si>
  <si>
    <t>03.03. Consumer on-boarding and support - Classification and tagging</t>
  </si>
  <si>
    <t>03.03.01</t>
  </si>
  <si>
    <t>I can add meta-data about APIs (owner, business line, confidentiality classification, etc.)</t>
  </si>
  <si>
    <t>03.04. Consumer on-boarding and support - Reviewing and rating</t>
  </si>
  <si>
    <t>03.04.01</t>
  </si>
  <si>
    <t>I can provide feedbacks about an API based product</t>
  </si>
  <si>
    <t>03.04.02</t>
  </si>
  <si>
    <t>I can rate an API based product</t>
  </si>
  <si>
    <t>03.05. Consumer on-boarding and support - User access management</t>
  </si>
  <si>
    <t>03.05.01</t>
  </si>
  <si>
    <t>I can define the permission (scope of visibility) for my API based product</t>
  </si>
  <si>
    <t>03.05.02</t>
  </si>
  <si>
    <t>I can authorize/revoke API consumer groups to access to my product documentation</t>
  </si>
  <si>
    <t>03.05.03</t>
  </si>
  <si>
    <t>I can authorize/revoke API consumer individual user to access to my product documentation</t>
  </si>
  <si>
    <t>03.06. Consumer on-boarding and support - API schema versioning</t>
  </si>
  <si>
    <t>03.06.01</t>
  </si>
  <si>
    <t>I can manage the versionning of the APIs (labelling, deprecation, etc.) related to my entity and my scope</t>
  </si>
  <si>
    <t>03.06.02</t>
  </si>
  <si>
    <t>I can publish multiple versions of the same API on the platform</t>
  </si>
  <si>
    <t>AXA BE: still interesting to have the version in the full qualified name of the API</t>
  </si>
  <si>
    <t>03.06.03</t>
  </si>
  <si>
    <t>AXA BE: double with 22</t>
  </si>
  <si>
    <t>03.06.04</t>
  </si>
  <si>
    <t>I can synchronize the API schema versions with a source code version control system</t>
  </si>
  <si>
    <t>AXA BE: please explain</t>
  </si>
  <si>
    <t>03.06.05</t>
  </si>
  <si>
    <t>I can publish an API schema based on OpenAPI v3.0 (Swagger)</t>
  </si>
  <si>
    <t>AXA BE: Swager is actually v2.0 and should also be supported for backward compatibility</t>
  </si>
  <si>
    <t>03.06.06</t>
  </si>
  <si>
    <t>I can publish an API schema based on SOAP (WSDL)</t>
  </si>
  <si>
    <t>AXA BE: We also need to be able to publish SOA services (not only API with SOAP as tech) as some consumers still expect SOA and not API</t>
  </si>
  <si>
    <t>03.06.07</t>
  </si>
  <si>
    <t>I can view and search for a specific version of an API</t>
  </si>
  <si>
    <t>03.07. Consumer on-boarding and support - API testing in a sandbox</t>
  </si>
  <si>
    <t>03.07.01</t>
  </si>
  <si>
    <t>I can quickly mock and test APIs using my credentials</t>
  </si>
  <si>
    <t>03.08. Consumer on-boarding and support - API SDK publishing</t>
  </si>
  <si>
    <t>03.08.01</t>
  </si>
  <si>
    <t>I can publish API SDKs</t>
  </si>
  <si>
    <t>AXA BE: please explain (consumers do not publish)</t>
  </si>
  <si>
    <t>Could Have</t>
  </si>
  <si>
    <t>03.08.02</t>
  </si>
  <si>
    <t>I can manage multiple versions of an API SDK</t>
  </si>
  <si>
    <t>03.09. Consumer on-boarding and support - Registration</t>
  </si>
  <si>
    <t>03.09.01</t>
  </si>
  <si>
    <t>I can register online to see the products that are available</t>
  </si>
  <si>
    <t>03.09.02</t>
  </si>
  <si>
    <t>I can register online to to access to a product documentaton and list of APIs</t>
  </si>
  <si>
    <t>03.09.03</t>
  </si>
  <si>
    <t>I can request credentials to consume an API product</t>
  </si>
  <si>
    <t>03.09.04</t>
  </si>
  <si>
    <t>I can select a specific workflow for users access to my product documentation</t>
  </si>
  <si>
    <t>03.09.05</t>
  </si>
  <si>
    <t>I can select a specific workflow for credentials approval to consume API product</t>
  </si>
  <si>
    <t>03.09.06</t>
  </si>
  <si>
    <t>I can select a specific workflow for support and incident management</t>
  </si>
  <si>
    <t>03.10. Consumer on-boarding and support - Notification</t>
  </si>
  <si>
    <t>03.10.01</t>
  </si>
  <si>
    <t>I can manage communication with my consumers in order to make them aware about important news (consumption reporting/alert, product enhancements, …)</t>
  </si>
  <si>
    <t>03.10.02</t>
  </si>
  <si>
    <t>I can subscribe to a notification when there is a new API version available</t>
  </si>
  <si>
    <t>03.10.03</t>
  </si>
  <si>
    <t>I can subscribe to alerting when the API I use is down</t>
  </si>
  <si>
    <t>AXA BE: this is a SLA of the API GTW and not the API itself - so where would the SLA be described in case of external consumers?</t>
  </si>
  <si>
    <t>03.10.04</t>
  </si>
  <si>
    <t>I can subscribe to alerting for all 'business issue ticket' opened</t>
  </si>
  <si>
    <t>Observability/Analytics/Reporting (QoS)</t>
  </si>
  <si>
    <t>AXA BE: Viewpoint on API Management Platform or Platform Observability missing: QoS of Platform, SLA of Platform, Platform Errors causing disruption of API's, etc...</t>
  </si>
  <si>
    <t>03.10.05</t>
  </si>
  <si>
    <t>I can create a 'business issue ticket' if an offering is not working as it should work</t>
  </si>
  <si>
    <t>03.11. Consumer on-boarding and support - Q&amp;A</t>
  </si>
  <si>
    <t>03.11.01</t>
  </si>
  <si>
    <t>I can search for known questions and issues</t>
  </si>
  <si>
    <t>03.11.02</t>
  </si>
  <si>
    <t>I can ask a question</t>
  </si>
  <si>
    <t>Merge with 03.12.01</t>
  </si>
  <si>
    <t>03.12. Consumer on-boarding and support - Chat bot</t>
  </si>
  <si>
    <t>03.12.01</t>
  </si>
  <si>
    <t>I can contact the API team in the API Portal in order to get support (Blog, chat, webforms) and ask questions</t>
  </si>
  <si>
    <t>03.12.02</t>
  </si>
  <si>
    <t xml:space="preserve">I can ask my Business questions related to the Offerings to a chatbot and have a first level of answer </t>
  </si>
  <si>
    <t>04.01. Product administration - Subscriptions management</t>
  </si>
  <si>
    <t>04.01.01</t>
  </si>
  <si>
    <t>I can manage a customer account as an aggregation of subscriptions</t>
  </si>
  <si>
    <t>04.01.02</t>
  </si>
  <si>
    <t>I can create/revoke a subscription for an API consumer with specific conditions (quota, throttling, etc.)</t>
  </si>
  <si>
    <t>04.01.03</t>
  </si>
  <si>
    <t>I can configure pricing rules for the products and subscriptions</t>
  </si>
  <si>
    <t>04.01.04</t>
  </si>
  <si>
    <t>I can configure self-enrollment for API consumers</t>
  </si>
  <si>
    <t>04.01.05</t>
  </si>
  <si>
    <t>I can create aggregations of APIs to develop enhanced API-based products</t>
  </si>
  <si>
    <t>AXA BE: API GTW should not be a dev platform (for bus logic) - aggregation should be done on the Server running business logic
AXA GO to AXA BE: what about the gateway aggregation pattern? https://medium.com/design-microservices-architecture-with-patterns/gateway-aggregation-pattern-9ff92e1771d0 (e.g. for performance optimization) -- maybe an anti-pattern / or not</t>
  </si>
  <si>
    <t>04.02. Product administration - Product composition</t>
  </si>
  <si>
    <t>04.02.01</t>
  </si>
  <si>
    <t>I can bundle a set of API into a product for one or many API consumers</t>
  </si>
  <si>
    <t>AXA BE: API GTW should not be a dev platform (for bus logic) - aggregation should be done on the Server running business logic
AXA GO: indeed requirement to be precised, here we are reffering to the ability to group a set of APIs into a "commercial package", like giving an access key for multiple APIs (product line APIs)</t>
  </si>
  <si>
    <t>04.02.02</t>
  </si>
  <si>
    <t>I can define quota configuration at the granularity of a product</t>
  </si>
  <si>
    <t>04.03. Product administration - Quota management</t>
  </si>
  <si>
    <t>04.03.01</t>
  </si>
  <si>
    <t>I can manage API calls quota by API by subscription (msg/sec, msg/day, month, hour, etc.)</t>
  </si>
  <si>
    <t>04.03.02</t>
  </si>
  <si>
    <t>I can limit API calls concurrency by API by subscription (throttling)</t>
  </si>
  <si>
    <t>04.03.03</t>
  </si>
  <si>
    <t>I can limit the payload size by API by subscription</t>
  </si>
  <si>
    <t>AXA BE: This should include size of attachments - not needed by subscription (for all)</t>
  </si>
  <si>
    <t>04.03.04</t>
  </si>
  <si>
    <t>I can manage SLAs / QoS by API by subscription</t>
  </si>
  <si>
    <t>04.04. Product administration - Security policy enforcement</t>
  </si>
  <si>
    <t>04.04.01</t>
  </si>
  <si>
    <t>I can enforce a security policy by API</t>
  </si>
  <si>
    <t>AXA BE: missing other policies. E.g. logging, audit policy</t>
  </si>
  <si>
    <t>04.04.02</t>
  </si>
  <si>
    <t>I can apply an existing template of security policies by API</t>
  </si>
  <si>
    <t>04.05. Product administration - Product access management</t>
  </si>
  <si>
    <t>04.05.01</t>
  </si>
  <si>
    <t>I can authorize a list of users or group of users to consume the API based product</t>
  </si>
  <si>
    <t>API Security</t>
  </si>
  <si>
    <t>04.05.02</t>
  </si>
  <si>
    <t>I can authorize an application to consume the API based product</t>
  </si>
  <si>
    <t>AXA BE: same remark as line 66 - API Product is a Google based concept where operations of several API's are mixed &amp; matched - no bus logic as level of API GTW</t>
  </si>
  <si>
    <t>04.05.03</t>
  </si>
  <si>
    <t>I can manage renewal of API access keys for API product consumers on a subscription</t>
  </si>
  <si>
    <t>04.05.04</t>
  </si>
  <si>
    <t>I can manage renewal of certificates for mutual TLS authentication for API product consumers on a subscription</t>
  </si>
  <si>
    <t>05.01. Technical interaction handling - Touch point management</t>
  </si>
  <si>
    <t>05.01.01</t>
  </si>
  <si>
    <t>I can expose APIs to the INTERNET network with the right level of security</t>
  </si>
  <si>
    <t>05.01.02</t>
  </si>
  <si>
    <t>I can expose APIs in an INTRANET network (i.e. to other AXA entities) with the right level of security</t>
  </si>
  <si>
    <t>05.01.03</t>
  </si>
  <si>
    <t>I can expose all my APIs with the same DNS (e.g. api.axa.fr), regardless on which backend enviroment (cloud, data center region, etc.)</t>
  </si>
  <si>
    <t>05.02. Technical interaction handling - Request handling</t>
  </si>
  <si>
    <t>05.02.01</t>
  </si>
  <si>
    <t>I can configure multiple policies to handle an API request</t>
  </si>
  <si>
    <t>05.02.02</t>
  </si>
  <si>
    <t>I can manage a CORS policy and apply it for each API at runtime</t>
  </si>
  <si>
    <t>05.02.03</t>
  </si>
  <si>
    <t xml:space="preserve">I can protect the service against application level attacks like SQL injection, cross-site-scripting, etc. (WAF functionnalities) </t>
  </si>
  <si>
    <t>AXA BE: Should this not be done by a product specialized in this type of security (like a real WAF)
Would rather have a protection on GTW level against SLA abuse (e.g. too many requests in a short time, not respecting size, …)</t>
  </si>
  <si>
    <t>05.02.04</t>
  </si>
  <si>
    <t>I can filter access based on source IP ranges at runtime per API</t>
  </si>
  <si>
    <t>05.02.05</t>
  </si>
  <si>
    <t>I can manage HTTP headers on the request at runtime (black- and whitelist, add or remove) per API</t>
  </si>
  <si>
    <t>05.02.06</t>
  </si>
  <si>
    <t>I can limit the request payload size per API at runtime</t>
  </si>
  <si>
    <t>AXA BE: overlapping with 'by subscription'</t>
  </si>
  <si>
    <t>05.02.07</t>
  </si>
  <si>
    <t>I can enforce request validation according to an OpenAPI specification (path, HTTP method, body, params, headers) at runtime per API</t>
  </si>
  <si>
    <t>05.02.08</t>
  </si>
  <si>
    <t>I can enforce request validation according to a SOAP WSDL/XSD specification (path, body, headers) at runtime per API</t>
  </si>
  <si>
    <t>05.02.09</t>
  </si>
  <si>
    <t>I can modify or create JWT at runtime (incl. Signature and encryption) per API</t>
  </si>
  <si>
    <t>05.02.10</t>
  </si>
  <si>
    <t>I can scan binary data in the request directly or with an external malware scan engine (e.g. via ICAP protocol)</t>
  </si>
  <si>
    <t>05.03. Technical interaction handling - Response handling</t>
  </si>
  <si>
    <t>05.03.01</t>
  </si>
  <si>
    <t>API Product - API Designer</t>
  </si>
  <si>
    <t>I can configure multiple policies to handle an API response</t>
  </si>
  <si>
    <t>05.03.02</t>
  </si>
  <si>
    <t>I can manage HTTP headers on the response at runtime (black- and whitelist, add or remove) per API</t>
  </si>
  <si>
    <t>05.03.03</t>
  </si>
  <si>
    <t>I can limit the response payload size per API at runtime</t>
  </si>
  <si>
    <t>05.03.04</t>
  </si>
  <si>
    <t>I can enforce response validation according to an OpenAPI specification (path, HTTP method, body, params, headers) at runtime per API</t>
  </si>
  <si>
    <t>05.03.05</t>
  </si>
  <si>
    <t>I can enforce response validation according a SOAP WSDL/XSD specification (path, body, headers) at runtime per API</t>
  </si>
  <si>
    <t>05.03.06</t>
  </si>
  <si>
    <t>I can mask sensitive data in the response payload message at runtime per API</t>
  </si>
  <si>
    <t>AXA BE: Should this not be done by a product specialized in this type of obfuscation &amp; only in non-production</t>
  </si>
  <si>
    <t>05.03.07</t>
  </si>
  <si>
    <t>I can scan binary data in the response directly or with an external malware scan engine (e.g. via ICAP protocol)</t>
  </si>
  <si>
    <t>05.03.08</t>
  </si>
  <si>
    <t>I can define a timeout for the backend service to provide the response at runtime per API</t>
  </si>
  <si>
    <t>05.03.09</t>
  </si>
  <si>
    <t>I can replace URLs in the body of the API response</t>
  </si>
  <si>
    <t>05.04. Technical interaction handling - Error handling</t>
  </si>
  <si>
    <t>05.04.01</t>
  </si>
  <si>
    <t>I can configure multiple policies to handle an API errors</t>
  </si>
  <si>
    <t>05.04.02</t>
  </si>
  <si>
    <t>I can rewrite the response in case of error to protect againts disclosure of sensitive technical information (server IP, configuration, etc.)</t>
  </si>
  <si>
    <t>05.04.03</t>
  </si>
  <si>
    <t>I can configure a retry operation rule at runtime before sending the response to the client per API</t>
  </si>
  <si>
    <t>AXA BE: Is this the circuit breaker pattern? Otherwise retry should be part of the API (non-happy flow). For Async API's should be handled by the Integration Pattern (Queue…)</t>
  </si>
  <si>
    <t>05.04.04</t>
  </si>
  <si>
    <t>I can configure a circuit breaker to avoid continuously attempting to utilize a failing resource at runtime per API</t>
  </si>
  <si>
    <t>06.01. Testing and publishing - API quality testing</t>
  </si>
  <si>
    <t>06.01.01</t>
  </si>
  <si>
    <t>Product - Release Manager</t>
  </si>
  <si>
    <t>I can test and measure API performance in a non-production environment</t>
  </si>
  <si>
    <t>06.01.02</t>
  </si>
  <si>
    <t>I can automatically ensure the APIs related to my scope follow the Norms, Standards and Design principles</t>
  </si>
  <si>
    <t>AXA BE: this should be taken care off by tools like API-Linter</t>
  </si>
  <si>
    <t>06.01.03</t>
  </si>
  <si>
    <t>I can access to the Norms, Standards and Design principles to design and deploy the APIs</t>
  </si>
  <si>
    <t>06.01.04</t>
  </si>
  <si>
    <t>I can control that all security checks have been completed successfully prior to publication of an API</t>
  </si>
  <si>
    <t>06.02. Testing and publishing - API client SDK generation</t>
  </si>
  <si>
    <t>06.02.01</t>
  </si>
  <si>
    <t>I can generate and publish automatically API client SDK for Java</t>
  </si>
  <si>
    <t>AXA BE: Isn't this for the API Consumer Dev team instead of Release Manager?</t>
  </si>
  <si>
    <t>06.02.02</t>
  </si>
  <si>
    <t>I can generate and publish automatically API client SDK for C#</t>
  </si>
  <si>
    <t>06.02.03</t>
  </si>
  <si>
    <t>I can generate and publish automatically API client SDK for Python</t>
  </si>
  <si>
    <t>06.02.04</t>
  </si>
  <si>
    <t>I can generate and publish automatically API client SDK for JavaScript</t>
  </si>
  <si>
    <t>07.01. Caching and routing - Data caching</t>
  </si>
  <si>
    <t>07.01.01</t>
  </si>
  <si>
    <t>I can cache message responses for frequent API calls in order to improve the API call response time, per API</t>
  </si>
  <si>
    <t>07.01.02</t>
  </si>
  <si>
    <t>I can configure cache expiration rule per API (data retention)</t>
  </si>
  <si>
    <t>07.02. Caching and routing - Protocol translation</t>
  </si>
  <si>
    <t>07.02.01</t>
  </si>
  <si>
    <t>I can convert the message to another protocol (e.g. REST to gRPC) to optimize network traffic or to comply with a service interface contract</t>
  </si>
  <si>
    <t>AXA BE: please explain, Adapter not at level of GTW</t>
  </si>
  <si>
    <t>07.03. Caching and routing - Routing</t>
  </si>
  <si>
    <t>07.03.01</t>
  </si>
  <si>
    <t>I can route the message based on simple rules (service is available only in specific regions, custom redirection for a specific subscription or API version, etc.)</t>
  </si>
  <si>
    <t>07.03.02</t>
  </si>
  <si>
    <t>I can route the message based on complex rules (consumer physical location at a point in time, best performance service backend, workload, etc.)</t>
  </si>
  <si>
    <t>07.03.03</t>
  </si>
  <si>
    <t>I can temporary change the route of a message in production the time for troubleshooting</t>
  </si>
  <si>
    <t>08.01. Reporting and alerting - Dashboarding and reporting</t>
  </si>
  <si>
    <t>08.01.01</t>
  </si>
  <si>
    <t>I can get business metrics on my product documentation (e.g. nb of distinct users searches, consumer rating, registration requests, etc.)</t>
  </si>
  <si>
    <t>08.01.02</t>
  </si>
  <si>
    <t>I can get quality of service metrics on my product support (nb of incident tickets, resolution time, etc.)</t>
  </si>
  <si>
    <t>08.01.03</t>
  </si>
  <si>
    <t>I can get business metrics on my product usage (e.g. usage growth, count of distinct consumers, etc.)</t>
  </si>
  <si>
    <t>08.01.04</t>
  </si>
  <si>
    <t>I can get quality of service metrics on my product APIs (API call performance, error responses per minute, etc.)</t>
  </si>
  <si>
    <t>08.01.05</t>
  </si>
  <si>
    <t>I can create my own reports and/or manage bookmarks with preferred reporting views</t>
  </si>
  <si>
    <t>08.01.06</t>
  </si>
  <si>
    <t>I can see my consumption for all products and APIs that I use</t>
  </si>
  <si>
    <t>08.01.07</t>
  </si>
  <si>
    <t>I can consult my consumption billing per day/month</t>
  </si>
  <si>
    <t>08.02. Reporting and alerting - Alerting</t>
  </si>
  <si>
    <t>08.02.01</t>
  </si>
  <si>
    <t>I can configure performance limits and receive alerts when my APIs reach those limits</t>
  </si>
  <si>
    <t>08.02.02</t>
  </si>
  <si>
    <t>I can subscribe to alerts when my API service is down</t>
  </si>
  <si>
    <t>08.02.03</t>
  </si>
  <si>
    <t>I can subscribe to alerts when a security incident has been detected on the API related to my product</t>
  </si>
  <si>
    <t>08.03. Reporting and alerting - Events data storage and analysis</t>
  </si>
  <si>
    <t>08.03.01</t>
  </si>
  <si>
    <t>I can run ad-hoc BI queries to get new metrics</t>
  </si>
  <si>
    <t>08.03.02</t>
  </si>
  <si>
    <t>I can apply predictive algorithms and visualize graphically the prediction</t>
  </si>
  <si>
    <t>08.03.03</t>
  </si>
  <si>
    <t>I can export the metrics data in CSV data format</t>
  </si>
  <si>
    <t>09.01. Security monitoring and alerting - Threats detecting and alerting</t>
  </si>
  <si>
    <t>09.01.01</t>
  </si>
  <si>
    <t>09.01.02</t>
  </si>
  <si>
    <t>Governance - Security Officer</t>
  </si>
  <si>
    <t>I can be alerted automatically by email when an already identified attack pattern is raised</t>
  </si>
  <si>
    <t>AXA BE: Should this not be done via Silva?</t>
  </si>
  <si>
    <t>09.01.03</t>
  </si>
  <si>
    <t>I can consult a report with all the security alerts and detailed information</t>
  </si>
  <si>
    <t>09.02. Security monitoring and alerting - Evidence archiving</t>
  </si>
  <si>
    <t>09.02.01</t>
  </si>
  <si>
    <t>I can audit all the configuration changes actions on the platform (Who? When? What?)</t>
  </si>
  <si>
    <t>09.02.02</t>
  </si>
  <si>
    <t>I can audit all the user access management actions on the platform (Who? When? What?)</t>
  </si>
  <si>
    <t>09.02.03</t>
  </si>
  <si>
    <t>I can audit all the runtime actions on the platform (Who? When? What?)</t>
  </si>
  <si>
    <t>10.01. Platform administration - Developer portal customization</t>
  </si>
  <si>
    <t>10.01.01</t>
  </si>
  <si>
    <t>I can configure the default regional settings of the portal (English, French, Italian, etc.)</t>
  </si>
  <si>
    <t>10.01.02</t>
  </si>
  <si>
    <t>I can find the API portal following a request on Google (or any browser)</t>
  </si>
  <si>
    <t>10.01.03</t>
  </si>
  <si>
    <t>Platform - Platform Product Owner</t>
  </si>
  <si>
    <t>I can set a pre-defined list of meta-data for API tagging and classification (e.g. confidentiality list of value)</t>
  </si>
  <si>
    <t>10.02. Platform administration - Environment configuration</t>
  </si>
  <si>
    <t>10.02.01</t>
  </si>
  <si>
    <t>I can manage the environments used to build and to run the API platform (Development, Integration, UAT, Pre-Production, Production)</t>
  </si>
  <si>
    <t>10.02.02</t>
  </si>
  <si>
    <t>I can enforce the usage of TLS (north and southbound) to access the API touch points</t>
  </si>
  <si>
    <t>AXA BE: Should this not be mTLS?</t>
  </si>
  <si>
    <t>10.02.03</t>
  </si>
  <si>
    <t>I can enforce data encryption for the cache of responses (minimum AES-256)</t>
  </si>
  <si>
    <t>10.02.04</t>
  </si>
  <si>
    <t>I can control encryption algorithms that are used (TLS versions, cipher suites, etc)</t>
  </si>
  <si>
    <t>10.02.05</t>
  </si>
  <si>
    <t>I can protect my platform from denial of service attacks</t>
  </si>
  <si>
    <t>AXA BE: This is a non-functional</t>
  </si>
  <si>
    <t>10.02.06</t>
  </si>
  <si>
    <t>I can manage fine-grained permissions for role based access controls</t>
  </si>
  <si>
    <t>10.02.07</t>
  </si>
  <si>
    <t>I can create custom roles</t>
  </si>
  <si>
    <t>10.02.08</t>
  </si>
  <si>
    <t>I can map/unmap groups of users with API roles</t>
  </si>
  <si>
    <t>10.02.09</t>
  </si>
  <si>
    <t>I can configure a user registration workflow per identity provider or organization</t>
  </si>
  <si>
    <t>10.02.10</t>
  </si>
  <si>
    <t>I can configure multiple workflows for API consumption credential requests</t>
  </si>
  <si>
    <t>10.02.11</t>
  </si>
  <si>
    <t>I can configure multiple workflows for incident management</t>
  </si>
  <si>
    <t>10.02.12</t>
  </si>
  <si>
    <t>I can enforce minimal metadata for each API (owner, product, confidentiality classification, etc.)</t>
  </si>
  <si>
    <t>10.02.13</t>
  </si>
  <si>
    <t>I can export the API platform configuration in an opened data format (JSON, YAML, XML, etc.)</t>
  </si>
  <si>
    <t>Note: we should also have a requirement for API configuration exports, for API owner.</t>
  </si>
  <si>
    <t>10.03. Platform administration - Policy templates management</t>
  </si>
  <si>
    <t>10.03.01</t>
  </si>
  <si>
    <t>I can define and manage runtime policies based on templates which are configurable via variables</t>
  </si>
  <si>
    <t>10.03.02</t>
  </si>
  <si>
    <t>I can enforce policies at the level of the platform to manage security by design</t>
  </si>
  <si>
    <t>10.04. Platform administration - API calls chaining</t>
  </si>
  <si>
    <t>10.04.01</t>
  </si>
  <si>
    <t>I can configure chaining of API calls to create and audit sequence of API calls (who is the previous caller? Who is the first caller? …)</t>
  </si>
  <si>
    <t>AXA BE: no - should be done via the authent/author sequence</t>
  </si>
  <si>
    <t>10.05. Platform administration - Connection with identity providers</t>
  </si>
  <si>
    <t>10.05.01</t>
  </si>
  <si>
    <t>I can configure multiple identity providers (multiple federations)</t>
  </si>
  <si>
    <t>10.05.02</t>
  </si>
  <si>
    <t>I can configure just-in-time provisioning (first connection with default role) method for a specific environment and a specific identity provider</t>
  </si>
  <si>
    <t>10.05.03</t>
  </si>
  <si>
    <t>I can enforce only a specific identity provider for a specific user role (e.g. Administrator should validate identity with AXA Identity Provider)</t>
  </si>
  <si>
    <t>10.06. Platform administration - Integration with DevOps</t>
  </si>
  <si>
    <t>10.06.01</t>
  </si>
  <si>
    <t>AXA BE: doulbe with 153</t>
  </si>
  <si>
    <t>10.07. Platform administration - Users management</t>
  </si>
  <si>
    <t>10.07.01</t>
  </si>
  <si>
    <t>I can assign/revoke other administrator users</t>
  </si>
  <si>
    <t>10.07.02</t>
  </si>
  <si>
    <t>I can assign/revoke a product manager to a product or organization</t>
  </si>
  <si>
    <t>10.08. Platform administration - Activity logging</t>
  </si>
  <si>
    <t>10.08.01</t>
  </si>
  <si>
    <t>I can configure the logging level for each service (DEBUG, INFO, WARN, ERROR, FATAL)</t>
  </si>
  <si>
    <t>10.08.02</t>
  </si>
  <si>
    <t>I can configure the logs retention time for each service</t>
  </si>
  <si>
    <t>10.08.03</t>
  </si>
  <si>
    <t>I can split the logs per functional type (audit, security, application, …)</t>
  </si>
  <si>
    <t>10.08.04</t>
  </si>
  <si>
    <t>I can apply data redaction functions to mask sensitive data in the logs</t>
  </si>
  <si>
    <t>10.08.05</t>
  </si>
  <si>
    <t>I can observe all the services activities of the platform (action, performance metrics, result code, etc.)</t>
  </si>
  <si>
    <t>10.08.06</t>
  </si>
  <si>
    <t>I can configure thresholds and automatic alerts to detect and solve platform technical incidents</t>
  </si>
  <si>
    <t>10.08.07</t>
  </si>
  <si>
    <t>I can monitor all the services/components of the platform</t>
  </si>
  <si>
    <t>10.08.08</t>
  </si>
  <si>
    <t>I can receive alerts when components have problems</t>
  </si>
  <si>
    <t>10.08.09</t>
  </si>
  <si>
    <t>I can access to all the information necessary to troubleshoot technical problems on the API Platform</t>
  </si>
  <si>
    <t>10.09. Platform administration - Geographic routing and load balancing</t>
  </si>
  <si>
    <t>10.09.01</t>
  </si>
  <si>
    <t>I can optimize the configuration to reach a specific level of service</t>
  </si>
  <si>
    <t>10.09.02</t>
  </si>
  <si>
    <t>I can direct to the right gateway to meet specific business requirements (e.g. geographical residency or redundacy)</t>
  </si>
  <si>
    <t xml:space="preserve">10.10. Platform administration - Capacity scaling </t>
  </si>
  <si>
    <t>10.10.02</t>
  </si>
  <si>
    <t>I can scale components/services in case of workload peaks</t>
  </si>
  <si>
    <t>Component</t>
  </si>
  <si>
    <t>CRID</t>
  </si>
  <si>
    <t>Non-Functional Requirement</t>
  </si>
  <si>
    <t>Added In</t>
  </si>
  <si>
    <t>Removed In</t>
  </si>
  <si>
    <t xml:space="preserve">Supported? </t>
  </si>
  <si>
    <t>Comments / Description / Diagrams</t>
  </si>
  <si>
    <t>Expected evidence</t>
  </si>
  <si>
    <t>SaaS model</t>
  </si>
  <si>
    <t>Architecture diagram</t>
  </si>
  <si>
    <t>High</t>
  </si>
  <si>
    <t>PaaS model</t>
  </si>
  <si>
    <t>01.03</t>
  </si>
  <si>
    <t>API infrastructure allow multi-cloud integration</t>
  </si>
  <si>
    <t>01.04</t>
  </si>
  <si>
    <t>99,99% availability, 24/7</t>
  </si>
  <si>
    <t>01.05</t>
  </si>
  <si>
    <t>Rolling upgrades with no downtime</t>
  </si>
  <si>
    <t>01.06</t>
  </si>
  <si>
    <t>1 hour recovery time in case of regional disaster</t>
  </si>
  <si>
    <t>01.07</t>
  </si>
  <si>
    <t>50 MB request payload size</t>
  </si>
  <si>
    <t>Is this the maximum payload? Wouldn't this values be too expensive?</t>
  </si>
  <si>
    <t>01.08</t>
  </si>
  <si>
    <t>50 MB response payload size</t>
  </si>
  <si>
    <t>01.09</t>
  </si>
  <si>
    <t>Less than 100 ms reponse time 90 percentile (back-end service execution time excluded)</t>
  </si>
  <si>
    <t>01.10</t>
  </si>
  <si>
    <t>Auto-scaling to adapt to requests workload with constent response time</t>
  </si>
  <si>
    <t>01.11</t>
  </si>
  <si>
    <t>All configuration actions and runtime events are logged</t>
  </si>
  <si>
    <t>Provide log format or specifiation</t>
  </si>
  <si>
    <t>01.12</t>
  </si>
  <si>
    <t>Logs are available with less than 5 sec latency</t>
  </si>
  <si>
    <t>01.13</t>
  </si>
  <si>
    <t>Logs cannot be altered by any human or automatic action</t>
  </si>
  <si>
    <t>01.14</t>
  </si>
  <si>
    <t>DDOS attacks protection</t>
  </si>
  <si>
    <t>01.15</t>
  </si>
  <si>
    <t>Central management of the software version and distributed upgrades</t>
  </si>
  <si>
    <t>Provide upgrade policies and processes of the platform</t>
  </si>
  <si>
    <t>01.16</t>
  </si>
  <si>
    <t>Infrastructure as a code (APIs) to deploy and scale new API gateways for PaaS model</t>
  </si>
  <si>
    <t>01.17</t>
  </si>
  <si>
    <t>Support deployment on a specific geography region for regulatory compliance (SaaS model)</t>
  </si>
  <si>
    <t>List of available geography regions</t>
  </si>
  <si>
    <t>01.18</t>
  </si>
  <si>
    <t>Support hybrid deployment on AXA standard platforms</t>
  </si>
  <si>
    <t>01.19</t>
  </si>
  <si>
    <t>Support deployment on Microsoft Azure Container Services (PaaS mode)</t>
  </si>
  <si>
    <t>01.20</t>
  </si>
  <si>
    <t>Support deployment on Amazon AWS Elastic Kubernetes Service (PaaS mode)</t>
  </si>
  <si>
    <t>01.21</t>
  </si>
  <si>
    <t>Support deployment as a sidecar proxy</t>
  </si>
  <si>
    <t>01.22</t>
  </si>
  <si>
    <t>Automatic detection of the presence of a new gateway without manual setup (PaaS)</t>
  </si>
  <si>
    <t>01.23</t>
  </si>
  <si>
    <t>PCI-DSS compliance (To be detailed)</t>
  </si>
  <si>
    <t>Is this an AXA wide requirement?</t>
  </si>
  <si>
    <t>Provide PCI-DSS certification (Level 1, Level 2)</t>
  </si>
  <si>
    <t>01.24</t>
  </si>
  <si>
    <t>HIPAA compliance</t>
  </si>
  <si>
    <t>Provide HIPAA certification</t>
  </si>
  <si>
    <t>Web zero footprint Interface (HTML, CSS)</t>
  </si>
  <si>
    <t>Multi-tenancy, customization of roles and permissions</t>
  </si>
  <si>
    <t>RBAC model</t>
  </si>
  <si>
    <t>Support of multiple languages (English, French, Italian, Spanish, Japenese, etc.)</t>
  </si>
  <si>
    <t>List of supported languages</t>
  </si>
  <si>
    <t>Response time maximum 2 seconds per page 90 percentile</t>
  </si>
  <si>
    <t>02.06</t>
  </si>
  <si>
    <t>Responsive Web UI, including for tablets and smartphones resolutions</t>
  </si>
  <si>
    <t>02.07</t>
  </si>
  <si>
    <t>Mobile native application</t>
  </si>
  <si>
    <t>Do we have a business driver?</t>
  </si>
  <si>
    <t>Transversal</t>
  </si>
  <si>
    <t>02.08</t>
  </si>
  <si>
    <t>02.09</t>
  </si>
  <si>
    <t>02.10</t>
  </si>
  <si>
    <t>02.11</t>
  </si>
  <si>
    <t>02.12</t>
  </si>
  <si>
    <t>API documentation portability in an open data format (swagger, markdown, etc.)</t>
  </si>
  <si>
    <t>Schema, examples</t>
  </si>
  <si>
    <t>02.13</t>
  </si>
  <si>
    <t>Integration with a Git source code repository to synchronize API schemas (Swagger, WSDL)</t>
  </si>
  <si>
    <t>02.14</t>
  </si>
  <si>
    <t>Integration with a Git source code repository to synchronize API documentation (Markdown)</t>
  </si>
  <si>
    <t>02.15</t>
  </si>
  <si>
    <t>Integration with a Git source code repository to synchronize API SDK (jar, zip, etc.)</t>
  </si>
  <si>
    <t>02.16</t>
  </si>
  <si>
    <t>Integration with Public Cloud native API services (AWS, Azure,…)</t>
  </si>
  <si>
    <t>Integration with Service Mesh solutions</t>
  </si>
  <si>
    <t>03.13</t>
  </si>
  <si>
    <t>API policies can be exported in an open data format (JSON, YAML, XML, …)</t>
  </si>
  <si>
    <t>03.14</t>
  </si>
  <si>
    <t>Unique administration console to manage multiple API gateways</t>
  </si>
  <si>
    <t>03.15</t>
  </si>
  <si>
    <t>03.16</t>
  </si>
  <si>
    <t>03.17</t>
  </si>
  <si>
    <t>Integration with other gateway vendor</t>
  </si>
  <si>
    <t>The workgroup has discarded a federated model. There should be only one type of gateway.</t>
  </si>
  <si>
    <t>03.18</t>
  </si>
  <si>
    <t>Integration with a Git source code repository to synchronize API schemas (Swagger)</t>
  </si>
  <si>
    <t>03.19</t>
  </si>
  <si>
    <t>03.20</t>
  </si>
  <si>
    <t>Service delivered by AXA GO as a global managed service (AXA Class 2 product)</t>
  </si>
  <si>
    <t>03.21</t>
  </si>
  <si>
    <t>Self-service (entity-wise policies definitions, RBAC assigments, etc)</t>
  </si>
  <si>
    <t>03.23</t>
  </si>
  <si>
    <t>Ensure that in term sof QoS and data segregation, incidents(operationals, security) that occcurs in one entity DOES NOT impact others</t>
  </si>
  <si>
    <t>03.24</t>
  </si>
  <si>
    <t>CI/CD integration for deployment pipelines (buil-in management API's)</t>
  </si>
  <si>
    <t>Story: I want to automatically roll out API's, policies, as part of my CI/CD pipeline</t>
  </si>
  <si>
    <t>03.25</t>
  </si>
  <si>
    <t>Custom QoS KPI's reporting</t>
  </si>
  <si>
    <t>03.26</t>
  </si>
  <si>
    <t>Capability to export/integrate with local monitoring solutions(like ELK, Dynatrace, etc) to get information for platform availability&amp;performance monitoring</t>
  </si>
  <si>
    <t>03.27</t>
  </si>
  <si>
    <t>Capability to export/integrate with local monitoring solutions(like ELK, Dynatrace, etc) to get information per API availability&amp;performance monitoring</t>
  </si>
  <si>
    <t>Interoperability with local incident management process</t>
  </si>
  <si>
    <t>Integration with One ID</t>
  </si>
  <si>
    <t xml:space="preserve"> </t>
  </si>
  <si>
    <t>Activity/Capabiltiy</t>
  </si>
  <si>
    <t xml:space="preserve">AXAA entity </t>
  </si>
  <si>
    <t>AXA Go</t>
  </si>
  <si>
    <t>API lifecycle management</t>
  </si>
  <si>
    <t>Vendor management: Contract management, Licensing, New geographies enablement, New features enablement</t>
  </si>
  <si>
    <t>Integration in AXA ecosystem: readiness to start being used by AXA entities</t>
  </si>
  <si>
    <t>Platform ITIL processes(Incident, problem, issue, change</t>
  </si>
  <si>
    <t>Pricing and invoicing</t>
  </si>
  <si>
    <t>Platform security and alignment with Group MTSB and security instructions</t>
  </si>
  <si>
    <t>Identity management and enablement of Auth schemas</t>
  </si>
  <si>
    <t>Audit and Compliance</t>
  </si>
  <si>
    <t>Service strategy definition</t>
  </si>
  <si>
    <t>Service design definition</t>
  </si>
  <si>
    <t>Service governance</t>
  </si>
  <si>
    <t>API monetization</t>
  </si>
  <si>
    <t>Management of root level policies(MTSB assurance, API flows observability, Identity federations, RBAC delegation, tenant creation)</t>
  </si>
  <si>
    <t>Portal management</t>
  </si>
  <si>
    <t>API Gateways deployment, scalability</t>
  </si>
  <si>
    <t>API publication</t>
  </si>
  <si>
    <t>API consumption</t>
  </si>
  <si>
    <t>API troubleshooting</t>
  </si>
  <si>
    <t>API Documentation</t>
  </si>
  <si>
    <t>API Service catalog</t>
  </si>
  <si>
    <t>API permissions definition</t>
  </si>
  <si>
    <t>API Portal workflow defintions</t>
  </si>
  <si>
    <t>Category</t>
  </si>
  <si>
    <t>Code</t>
  </si>
  <si>
    <t>Coverage</t>
  </si>
  <si>
    <t>Not covered</t>
  </si>
  <si>
    <t>The requirement is not covered</t>
  </si>
  <si>
    <t>Partially covered</t>
  </si>
  <si>
    <t>The requirement is partially covered</t>
  </si>
  <si>
    <t>Fully covered</t>
  </si>
  <si>
    <t>The requirement is fully covered</t>
  </si>
  <si>
    <t>Non applicable</t>
  </si>
  <si>
    <t>Not Applicable</t>
  </si>
  <si>
    <t>Out of the box</t>
  </si>
  <si>
    <t>Covered out of the box</t>
  </si>
  <si>
    <t>Configuration</t>
  </si>
  <si>
    <t>Coverage by configuration</t>
  </si>
  <si>
    <t>Development</t>
  </si>
  <si>
    <t>Possible coverage by development (professional services)</t>
  </si>
  <si>
    <t>This function is mandatory ; it can be a show stopper if the function is not covered</t>
  </si>
  <si>
    <t>The solution should provide this functionnality else it is a major business issue</t>
  </si>
  <si>
    <t>Desirable but not necessary, could improve the user experience or customer satisfaction</t>
  </si>
  <si>
    <t>Won't have</t>
  </si>
  <si>
    <t>I will not use it (not needed)</t>
  </si>
  <si>
    <t>As soon as possible</t>
  </si>
  <si>
    <t>In the coming months (less than 1 year)</t>
  </si>
  <si>
    <t>More than 1 year</t>
  </si>
  <si>
    <t>Draft</t>
  </si>
  <si>
    <t>Draft version</t>
  </si>
  <si>
    <t>For review</t>
  </si>
  <si>
    <t>Version waiting for review</t>
  </si>
  <si>
    <t>Final version after review</t>
  </si>
  <si>
    <t>Deprecated</t>
  </si>
  <si>
    <t>Deprecard version (obsolete)</t>
  </si>
  <si>
    <t>Cancelled</t>
  </si>
  <si>
    <t>Cancelled (duplicate, not correct, etc.)</t>
  </si>
  <si>
    <t>SME's</t>
  </si>
  <si>
    <t>FOCUS GROUP</t>
  </si>
  <si>
    <t>Description</t>
  </si>
  <si>
    <t>Lead (GO)</t>
  </si>
  <si>
    <t>FR</t>
  </si>
  <si>
    <t>CH</t>
  </si>
  <si>
    <t>BE</t>
  </si>
  <si>
    <t>IT</t>
  </si>
  <si>
    <t>DE</t>
  </si>
  <si>
    <t>JP</t>
  </si>
  <si>
    <t>SP</t>
  </si>
  <si>
    <t>Direct</t>
  </si>
  <si>
    <t>IM</t>
  </si>
  <si>
    <t>AMIH</t>
  </si>
  <si>
    <t>Asia</t>
  </si>
  <si>
    <t>XL</t>
  </si>
  <si>
    <t>Partners</t>
  </si>
  <si>
    <t>Platform Security &amp; API Security</t>
  </si>
  <si>
    <t>Refers to the security architecture, tools and processes that ensure the security of the entire API-M platform. It uses systems and processes to enable the security of the platform's hardware, software, network, storage, IAM and other components.
API Security focuses on strategies and solutions to understand and mitigate the unique vulnerabilities and security risks of API workloads.</t>
  </si>
  <si>
    <t>John Sluiter</t>
  </si>
  <si>
    <t>Roland Müller</t>
  </si>
  <si>
    <t>Includes all platform supporting services required to help developers and devops teams build and support API based integrations within AXA entities as well as with third parties, defines and apply policies and ensure the ongoing maintenance and operation of the platform and supported workloads. Includes capabilities such as vendor management, license management, multitenant management, user onboarding, etc.</t>
  </si>
  <si>
    <t>Juan Carlos, Carlos Gama</t>
  </si>
  <si>
    <t>Peter Fust / Mikhail Brodski</t>
  </si>
  <si>
    <t>It refers to the defintion of standards, common policies, best practices and common rules and guardrails related to API development.</t>
  </si>
  <si>
    <t>Jerome de Galle</t>
  </si>
  <si>
    <t>Ensures the execution of the defined governance rules based in efficiency, agility and security, and manages the state of the API's since roll out until decomission.</t>
  </si>
  <si>
    <t>Guillame Hervouin</t>
  </si>
  <si>
    <t>Covers all that is related to the Observability, Analytics and Reporting of API's, but also other integration enablers.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</si>
</sst>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1"/>
      <color theme="1"/>
      <name val="Calibri"/>
      <family val="2"/>
      <scheme val="minor"/>
    </font>
    <font>
      <sz val="12"/>
      <color rgb="FF9C0006"/>
      <name val="Calibri"/>
      <family val="2"/>
      <scheme val="minor"/>
    </font>
    <font>
      <b/>
      <sz val="11"/>
      <name val="Calibri"/>
      <family val="2"/>
      <scheme val="minor"/>
    </font>
    <font>
      <i/>
      <sz val="11"/>
      <name val="Calibri"/>
      <family val="2"/>
      <scheme val="minor"/>
    </font>
    <font>
      <sz val="11"/>
      <name val="Calibri"/>
      <family val="2"/>
      <scheme val="minor"/>
    </font>
    <font>
      <b/>
      <sz val="11"/>
      <color theme="0"/>
      <name val="Calibri"/>
      <family val="2"/>
      <scheme val="minor"/>
    </font>
    <font>
      <sz val="11"/>
      <color theme="0"/>
      <name val="Calibri"/>
      <family val="2"/>
      <scheme val="minor"/>
    </font>
    <font>
      <sz val="11"/>
      <color rgb="FFFFFFFF"/>
      <name val="Calibri"/>
      <family val="2"/>
      <scheme val="minor"/>
    </font>
    <font>
      <strike/>
      <sz val="11"/>
      <color theme="1"/>
      <name val="Calibri"/>
      <family val="2"/>
      <scheme val="minor"/>
    </font>
    <font>
      <strike/>
      <sz val="11"/>
      <name val="Calibri"/>
      <family val="2"/>
      <scheme val="minor"/>
    </font>
    <font>
      <strike/>
      <sz val="11"/>
      <color theme="0"/>
      <name val="Calibri"/>
      <family val="2"/>
      <scheme val="minor"/>
    </font>
  </fonts>
  <fills count="18">
    <fill>
      <patternFill patternType="none"/>
    </fill>
    <fill>
      <patternFill patternType="gray125"/>
    </fill>
    <fill>
      <patternFill patternType="solid">
        <fgColor rgb="FFFFC7CE"/>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2" tint="-0.749992370372631"/>
        <bgColor indexed="64"/>
      </patternFill>
    </fill>
    <fill>
      <patternFill patternType="solid">
        <fgColor theme="0" tint="-0.14999847407452621"/>
        <bgColor indexed="64"/>
      </patternFill>
    </fill>
    <fill>
      <patternFill patternType="solid">
        <fgColor rgb="FF000000"/>
        <bgColor indexed="64"/>
      </patternFill>
    </fill>
    <fill>
      <patternFill patternType="solid">
        <fgColor rgb="FFFFFF00"/>
        <bgColor indexed="64"/>
      </patternFill>
    </fill>
  </fills>
  <borders count="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s>
  <cellStyleXfs count="2">
    <xf numFmtId="0" fontId="0" fillId="0" borderId="0"/>
    <xf numFmtId="0" fontId="2" fillId="2" borderId="0" applyNumberFormat="0" applyBorder="0" applyAlignment="0" applyProtection="0"/>
  </cellStyleXfs>
  <cellXfs count="104">
    <xf numFmtId="0" fontId="0" fillId="0" borderId="0" xfId="0"/>
    <xf numFmtId="0" fontId="0" fillId="0" borderId="0" xfId="0" applyAlignment="1">
      <alignment wrapText="1"/>
    </xf>
    <xf numFmtId="0" fontId="0" fillId="6" borderId="1" xfId="0" applyFill="1" applyBorder="1"/>
    <xf numFmtId="0" fontId="0" fillId="7" borderId="1" xfId="0" applyFill="1" applyBorder="1"/>
    <xf numFmtId="0" fontId="0" fillId="9" borderId="1" xfId="0" applyFill="1" applyBorder="1"/>
    <xf numFmtId="0" fontId="0" fillId="9" borderId="1" xfId="0" applyFill="1" applyBorder="1" applyAlignment="1">
      <alignment wrapText="1"/>
    </xf>
    <xf numFmtId="0" fontId="0" fillId="10" borderId="1" xfId="0" applyFill="1" applyBorder="1"/>
    <xf numFmtId="0" fontId="3" fillId="3" borderId="1" xfId="0" applyFont="1" applyFill="1" applyBorder="1" applyAlignment="1">
      <alignment horizontal="left" vertical="center"/>
    </xf>
    <xf numFmtId="0" fontId="3" fillId="3" borderId="1" xfId="0" applyFont="1" applyFill="1" applyBorder="1" applyAlignment="1">
      <alignment horizontal="center" vertical="center"/>
    </xf>
    <xf numFmtId="0" fontId="0" fillId="10" borderId="1" xfId="0" applyFill="1" applyBorder="1" applyAlignment="1">
      <alignment wrapText="1"/>
    </xf>
    <xf numFmtId="0" fontId="0" fillId="10" borderId="1" xfId="0" applyFill="1" applyBorder="1" applyAlignment="1">
      <alignment horizontal="center"/>
    </xf>
    <xf numFmtId="0" fontId="5" fillId="10" borderId="1" xfId="1" applyFont="1" applyFill="1" applyBorder="1" applyAlignment="1">
      <alignment wrapText="1"/>
    </xf>
    <xf numFmtId="0" fontId="3" fillId="11" borderId="1" xfId="0" applyFont="1" applyFill="1" applyBorder="1" applyAlignment="1">
      <alignment horizontal="left" vertical="center"/>
    </xf>
    <xf numFmtId="0" fontId="3" fillId="12" borderId="1" xfId="0" applyFont="1" applyFill="1" applyBorder="1" applyAlignment="1">
      <alignment horizontal="left" vertical="center" wrapText="1"/>
    </xf>
    <xf numFmtId="0" fontId="3" fillId="11" borderId="1" xfId="0" applyFont="1" applyFill="1" applyBorder="1" applyAlignment="1">
      <alignment horizontal="left" vertical="center" wrapText="1"/>
    </xf>
    <xf numFmtId="0" fontId="3" fillId="13" borderId="1" xfId="0" applyFont="1" applyFill="1" applyBorder="1" applyAlignment="1">
      <alignment horizontal="left" vertical="center"/>
    </xf>
    <xf numFmtId="0" fontId="3" fillId="13" borderId="1" xfId="0" applyFont="1" applyFill="1" applyBorder="1" applyAlignment="1">
      <alignment horizontal="center" vertical="center"/>
    </xf>
    <xf numFmtId="0" fontId="6" fillId="14" borderId="1" xfId="0" applyFont="1" applyFill="1" applyBorder="1" applyAlignment="1">
      <alignment horizontal="left" vertical="center" wrapText="1"/>
    </xf>
    <xf numFmtId="0" fontId="0" fillId="6" borderId="1" xfId="0" applyFill="1" applyBorder="1" applyAlignment="1">
      <alignment wrapText="1"/>
    </xf>
    <xf numFmtId="0" fontId="0" fillId="9" borderId="2" xfId="0" applyFill="1" applyBorder="1"/>
    <xf numFmtId="0" fontId="3" fillId="3" borderId="2" xfId="0" applyFont="1" applyFill="1" applyBorder="1" applyAlignment="1">
      <alignment horizontal="left" vertical="center"/>
    </xf>
    <xf numFmtId="0" fontId="6" fillId="14" borderId="1" xfId="0" applyFont="1" applyFill="1" applyBorder="1" applyAlignment="1">
      <alignment horizontal="center" vertical="center" wrapText="1"/>
    </xf>
    <xf numFmtId="0" fontId="7" fillId="0" borderId="0" xfId="0" applyFont="1"/>
    <xf numFmtId="0" fontId="7" fillId="8" borderId="0" xfId="0" applyFont="1" applyFill="1"/>
    <xf numFmtId="0" fontId="0" fillId="15" borderId="1" xfId="0" applyFill="1" applyBorder="1" applyAlignment="1">
      <alignment horizontal="center"/>
    </xf>
    <xf numFmtId="0" fontId="5" fillId="15" borderId="1" xfId="1" applyFont="1" applyFill="1" applyBorder="1" applyAlignment="1">
      <alignment wrapText="1"/>
    </xf>
    <xf numFmtId="0" fontId="0" fillId="15" borderId="1" xfId="0" applyFill="1" applyBorder="1"/>
    <xf numFmtId="0" fontId="0" fillId="15" borderId="1" xfId="0" applyFill="1" applyBorder="1" applyAlignment="1">
      <alignment wrapText="1"/>
    </xf>
    <xf numFmtId="0" fontId="5" fillId="15" borderId="1" xfId="1" applyFont="1" applyFill="1" applyBorder="1" applyAlignment="1">
      <alignment horizontal="center" wrapText="1"/>
    </xf>
    <xf numFmtId="0" fontId="0" fillId="9" borderId="1" xfId="0" applyFill="1" applyBorder="1" applyAlignment="1">
      <alignment horizontal="center"/>
    </xf>
    <xf numFmtId="0" fontId="0" fillId="10" borderId="1" xfId="0" applyFill="1" applyBorder="1" applyAlignment="1">
      <alignment horizontal="left"/>
    </xf>
    <xf numFmtId="0" fontId="3" fillId="12"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0" fillId="7" borderId="1" xfId="0" applyFill="1" applyBorder="1" applyAlignment="1">
      <alignment horizontal="center"/>
    </xf>
    <xf numFmtId="0" fontId="0" fillId="6" borderId="1" xfId="0" applyFill="1" applyBorder="1" applyAlignment="1">
      <alignment horizontal="center"/>
    </xf>
    <xf numFmtId="0" fontId="0" fillId="10" borderId="1" xfId="0" applyFill="1" applyBorder="1" applyAlignment="1">
      <alignment horizontal="center" wrapText="1"/>
    </xf>
    <xf numFmtId="0" fontId="0" fillId="0" borderId="0" xfId="0" applyAlignment="1">
      <alignment horizontal="center" wrapText="1"/>
    </xf>
    <xf numFmtId="0" fontId="1" fillId="10" borderId="1" xfId="0" applyFont="1" applyFill="1" applyBorder="1"/>
    <xf numFmtId="0" fontId="1" fillId="10" borderId="1" xfId="0" applyFont="1" applyFill="1" applyBorder="1" applyAlignment="1">
      <alignment wrapText="1"/>
    </xf>
    <xf numFmtId="0" fontId="1" fillId="0" borderId="0" xfId="0" applyFont="1"/>
    <xf numFmtId="0" fontId="8" fillId="16" borderId="3" xfId="0" applyFont="1" applyFill="1" applyBorder="1" applyAlignment="1">
      <alignment horizontal="left" vertical="top"/>
    </xf>
    <xf numFmtId="49" fontId="8" fillId="16" borderId="4" xfId="0" applyNumberFormat="1" applyFont="1" applyFill="1" applyBorder="1" applyAlignment="1">
      <alignment horizontal="left" vertical="top" wrapText="1"/>
    </xf>
    <xf numFmtId="0" fontId="0" fillId="0" borderId="3" xfId="0" applyBorder="1" applyAlignment="1">
      <alignment horizontal="left" vertical="top"/>
    </xf>
    <xf numFmtId="49" fontId="0" fillId="0" borderId="3" xfId="0" applyNumberFormat="1" applyBorder="1" applyAlignment="1">
      <alignment horizontal="left" vertical="top" wrapText="1"/>
    </xf>
    <xf numFmtId="0" fontId="9" fillId="10" borderId="1" xfId="0" applyFont="1" applyFill="1" applyBorder="1"/>
    <xf numFmtId="0" fontId="9" fillId="10" borderId="1" xfId="0" applyFont="1" applyFill="1" applyBorder="1" applyAlignment="1">
      <alignment horizontal="center"/>
    </xf>
    <xf numFmtId="0" fontId="9" fillId="10" borderId="1" xfId="0" applyFont="1" applyFill="1" applyBorder="1" applyAlignment="1">
      <alignment wrapText="1"/>
    </xf>
    <xf numFmtId="0" fontId="9" fillId="10" borderId="1" xfId="0" applyFont="1" applyFill="1" applyBorder="1" applyAlignment="1">
      <alignment horizontal="center" wrapText="1"/>
    </xf>
    <xf numFmtId="0" fontId="9" fillId="0" borderId="0" xfId="0" applyFont="1"/>
    <xf numFmtId="0" fontId="8" fillId="16" borderId="3" xfId="0" applyFont="1" applyFill="1" applyBorder="1" applyAlignment="1">
      <alignment horizontal="center" vertical="top"/>
    </xf>
    <xf numFmtId="0" fontId="0" fillId="0" borderId="3" xfId="0" applyBorder="1"/>
    <xf numFmtId="0" fontId="8" fillId="16" borderId="5" xfId="0" applyFont="1" applyFill="1" applyBorder="1" applyAlignment="1">
      <alignment horizontal="left" vertical="top"/>
    </xf>
    <xf numFmtId="0" fontId="0" fillId="0" borderId="5" xfId="0" applyBorder="1" applyAlignment="1">
      <alignment horizontal="left" vertical="top"/>
    </xf>
    <xf numFmtId="0" fontId="0" fillId="15" borderId="1" xfId="0" applyFill="1" applyBorder="1" applyAlignment="1">
      <alignment horizontal="center" wrapText="1"/>
    </xf>
    <xf numFmtId="0" fontId="5" fillId="10" borderId="1" xfId="1" applyFont="1" applyFill="1" applyBorder="1" applyAlignment="1">
      <alignment horizontal="center" wrapText="1"/>
    </xf>
    <xf numFmtId="49" fontId="0" fillId="10" borderId="1" xfId="0" applyNumberFormat="1" applyFill="1" applyBorder="1" applyAlignment="1">
      <alignment horizontal="center"/>
    </xf>
    <xf numFmtId="49" fontId="9" fillId="10" borderId="1" xfId="0" applyNumberFormat="1" applyFont="1" applyFill="1" applyBorder="1" applyAlignment="1">
      <alignment horizontal="center"/>
    </xf>
    <xf numFmtId="0" fontId="0" fillId="17" borderId="0" xfId="0" applyFill="1" applyAlignment="1">
      <alignment wrapText="1"/>
    </xf>
    <xf numFmtId="0" fontId="9" fillId="10" borderId="1" xfId="0" applyFont="1" applyFill="1" applyBorder="1" applyAlignment="1">
      <alignment horizontal="left" wrapText="1"/>
    </xf>
    <xf numFmtId="0" fontId="3" fillId="3" borderId="1" xfId="0" applyFont="1" applyFill="1" applyBorder="1" applyAlignment="1">
      <alignment horizontal="left" vertical="top"/>
    </xf>
    <xf numFmtId="0" fontId="3" fillId="3" borderId="1" xfId="0" applyFont="1" applyFill="1" applyBorder="1" applyAlignment="1">
      <alignment horizontal="center" vertical="top"/>
    </xf>
    <xf numFmtId="0" fontId="3" fillId="4" borderId="1" xfId="0" applyFont="1" applyFill="1" applyBorder="1" applyAlignment="1">
      <alignment horizontal="left" vertical="top"/>
    </xf>
    <xf numFmtId="0" fontId="3" fillId="4" borderId="1" xfId="0" applyFont="1" applyFill="1" applyBorder="1" applyAlignment="1">
      <alignment horizontal="left" vertical="top" wrapText="1"/>
    </xf>
    <xf numFmtId="0" fontId="6" fillId="14" borderId="1" xfId="0" applyFont="1" applyFill="1" applyBorder="1" applyAlignment="1">
      <alignment horizontal="center" vertical="top" wrapText="1"/>
    </xf>
    <xf numFmtId="0" fontId="6" fillId="14" borderId="1" xfId="0" applyFont="1" applyFill="1" applyBorder="1" applyAlignment="1">
      <alignment horizontal="lef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0" fontId="1" fillId="5" borderId="1" xfId="0" applyFont="1" applyFill="1" applyBorder="1" applyAlignment="1">
      <alignment horizontal="left" vertical="top"/>
    </xf>
    <xf numFmtId="0" fontId="7" fillId="8" borderId="0" xfId="0" applyFont="1" applyFill="1" applyAlignment="1">
      <alignment vertical="top"/>
    </xf>
    <xf numFmtId="0" fontId="0" fillId="0" borderId="0" xfId="0" applyAlignment="1">
      <alignment vertical="top"/>
    </xf>
    <xf numFmtId="0" fontId="5" fillId="10" borderId="1" xfId="1" applyFont="1" applyFill="1" applyBorder="1" applyAlignment="1">
      <alignment vertical="top" wrapText="1"/>
    </xf>
    <xf numFmtId="0" fontId="0" fillId="10" borderId="1" xfId="0" applyFill="1" applyBorder="1" applyAlignment="1">
      <alignment horizontal="center" vertical="top"/>
    </xf>
    <xf numFmtId="0" fontId="0" fillId="10" borderId="1" xfId="0" applyFill="1" applyBorder="1" applyAlignment="1">
      <alignment vertical="top"/>
    </xf>
    <xf numFmtId="0" fontId="0" fillId="10" borderId="1" xfId="0" applyFill="1" applyBorder="1" applyAlignment="1">
      <alignment vertical="top" wrapText="1"/>
    </xf>
    <xf numFmtId="0" fontId="0" fillId="10" borderId="1" xfId="0" applyFill="1" applyBorder="1" applyAlignment="1">
      <alignment horizontal="center" vertical="top" wrapText="1"/>
    </xf>
    <xf numFmtId="0" fontId="0" fillId="17" borderId="1" xfId="0" applyFill="1" applyBorder="1" applyAlignment="1">
      <alignment vertical="top" wrapText="1"/>
    </xf>
    <xf numFmtId="0" fontId="5" fillId="15" borderId="1" xfId="1" applyFont="1" applyFill="1" applyBorder="1" applyAlignment="1">
      <alignment vertical="top" wrapText="1"/>
    </xf>
    <xf numFmtId="0" fontId="0" fillId="15" borderId="1" xfId="0" applyFill="1" applyBorder="1" applyAlignment="1">
      <alignment horizontal="center" vertical="top"/>
    </xf>
    <xf numFmtId="0" fontId="0" fillId="15" borderId="1" xfId="0" applyFill="1" applyBorder="1" applyAlignment="1">
      <alignment vertical="top"/>
    </xf>
    <xf numFmtId="0" fontId="0" fillId="15" borderId="1" xfId="0" applyFill="1" applyBorder="1" applyAlignment="1">
      <alignment vertical="top" wrapText="1"/>
    </xf>
    <xf numFmtId="0" fontId="0" fillId="15" borderId="1" xfId="0" applyFill="1" applyBorder="1" applyAlignment="1">
      <alignment horizontal="center" vertical="top" wrapText="1"/>
    </xf>
    <xf numFmtId="0" fontId="7" fillId="0" borderId="0" xfId="0" applyFont="1" applyAlignment="1">
      <alignment vertical="top"/>
    </xf>
    <xf numFmtId="0" fontId="10" fillId="10" borderId="1" xfId="1" applyFont="1" applyFill="1" applyBorder="1" applyAlignment="1">
      <alignment vertical="top" wrapText="1"/>
    </xf>
    <xf numFmtId="0" fontId="9" fillId="10" borderId="1" xfId="0" applyFont="1" applyFill="1" applyBorder="1" applyAlignment="1">
      <alignment horizontal="center" vertical="top"/>
    </xf>
    <xf numFmtId="0" fontId="9" fillId="10" borderId="1" xfId="0" applyFont="1" applyFill="1" applyBorder="1" applyAlignment="1">
      <alignment vertical="top"/>
    </xf>
    <xf numFmtId="0" fontId="9" fillId="10" borderId="1" xfId="0" applyFont="1" applyFill="1" applyBorder="1" applyAlignment="1">
      <alignment vertical="top" wrapText="1"/>
    </xf>
    <xf numFmtId="0" fontId="9" fillId="10" borderId="1" xfId="0" applyFont="1" applyFill="1" applyBorder="1" applyAlignment="1">
      <alignment horizontal="center" vertical="top" wrapText="1"/>
    </xf>
    <xf numFmtId="0" fontId="3" fillId="10" borderId="1" xfId="1" applyFont="1" applyFill="1" applyBorder="1" applyAlignment="1">
      <alignment vertical="top" wrapText="1"/>
    </xf>
    <xf numFmtId="0" fontId="1" fillId="10" borderId="1" xfId="0" applyFont="1" applyFill="1" applyBorder="1" applyAlignment="1">
      <alignment horizontal="center" vertical="top"/>
    </xf>
    <xf numFmtId="0" fontId="1" fillId="10" borderId="1" xfId="0" applyFont="1" applyFill="1" applyBorder="1" applyAlignment="1">
      <alignment vertical="top"/>
    </xf>
    <xf numFmtId="0" fontId="1" fillId="10" borderId="1" xfId="0" applyFont="1" applyFill="1" applyBorder="1" applyAlignment="1">
      <alignment vertical="top" wrapText="1"/>
    </xf>
    <xf numFmtId="0" fontId="1" fillId="10" borderId="1" xfId="0" applyFont="1" applyFill="1" applyBorder="1" applyAlignment="1">
      <alignment horizontal="center" vertical="top" wrapText="1"/>
    </xf>
    <xf numFmtId="0" fontId="9" fillId="17" borderId="1" xfId="0" applyFont="1" applyFill="1" applyBorder="1" applyAlignment="1">
      <alignment vertical="top" wrapText="1"/>
    </xf>
    <xf numFmtId="0" fontId="11" fillId="0" borderId="0" xfId="0" applyFont="1" applyAlignment="1">
      <alignment vertical="top"/>
    </xf>
    <xf numFmtId="0" fontId="9" fillId="0" borderId="0" xfId="0" applyFont="1" applyAlignment="1">
      <alignment vertical="top"/>
    </xf>
    <xf numFmtId="0" fontId="6" fillId="0" borderId="0" xfId="0" applyFont="1" applyAlignment="1">
      <alignment vertical="top"/>
    </xf>
    <xf numFmtId="0" fontId="1" fillId="0" borderId="0" xfId="0" applyFont="1" applyAlignment="1">
      <alignment vertical="top"/>
    </xf>
    <xf numFmtId="0" fontId="5" fillId="15" borderId="1" xfId="1" applyFont="1" applyFill="1" applyBorder="1" applyAlignment="1">
      <alignment horizontal="center" vertical="top" wrapText="1"/>
    </xf>
    <xf numFmtId="0" fontId="0" fillId="15" borderId="0" xfId="0" applyFill="1" applyAlignment="1">
      <alignment vertical="top" wrapText="1"/>
    </xf>
    <xf numFmtId="0" fontId="5" fillId="0" borderId="0" xfId="0" applyFont="1" applyAlignment="1">
      <alignment vertical="top" wrapText="1"/>
    </xf>
    <xf numFmtId="0" fontId="0" fillId="0" borderId="0" xfId="0" applyAlignment="1">
      <alignment horizontal="center" vertical="top"/>
    </xf>
    <xf numFmtId="0" fontId="0" fillId="0" borderId="0" xfId="0" applyAlignment="1">
      <alignment vertical="top" wrapText="1"/>
    </xf>
    <xf numFmtId="0" fontId="0" fillId="0" borderId="0" xfId="0" applyAlignment="1">
      <alignment horizontal="center" vertical="top" wrapText="1"/>
    </xf>
    <xf numFmtId="0" fontId="8" fillId="16" borderId="0" xfId="0" applyFont="1" applyFill="1" applyAlignment="1">
      <alignment horizontal="center" vertical="top"/>
    </xf>
  </cellXfs>
  <cellStyles count="2">
    <cellStyle name="Bad" xfId="1" builtinId="27"/>
    <cellStyle name="Normal" xfId="0" builtinId="0"/>
  </cellStyles>
  <dxfs count="1">
    <dxf>
      <font>
        <color rgb="FF9C0006"/>
      </font>
      <fill>
        <patternFill>
          <bgColor rgb="FFFFC7CE"/>
        </patternFill>
      </fill>
    </dxf>
  </dxfs>
  <tableStyles count="0" defaultTableStyle="TableStyleMedium2" defaultPivotStyle="PivotStyleLight16"/>
  <colors>
    <mruColors>
      <color rgb="FF0B73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277091</xdr:colOff>
      <xdr:row>2</xdr:row>
      <xdr:rowOff>57157</xdr:rowOff>
    </xdr:from>
    <xdr:to>
      <xdr:col>35</xdr:col>
      <xdr:colOff>714507</xdr:colOff>
      <xdr:row>58</xdr:row>
      <xdr:rowOff>103910</xdr:rowOff>
    </xdr:to>
    <xdr:pic>
      <xdr:nvPicPr>
        <xdr:cNvPr id="5" name="Image 4">
          <a:extLst>
            <a:ext uri="{FF2B5EF4-FFF2-40B4-BE49-F238E27FC236}">
              <a16:creationId xmlns:a16="http://schemas.microsoft.com/office/drawing/2014/main" id="{B9CCBA25-D147-4C2C-9F58-F568E4F5633E}"/>
            </a:ext>
          </a:extLst>
        </xdr:cNvPr>
        <xdr:cNvPicPr>
          <a:picLocks noChangeAspect="1"/>
        </xdr:cNvPicPr>
      </xdr:nvPicPr>
      <xdr:blipFill>
        <a:blip xmlns:r="http://schemas.openxmlformats.org/officeDocument/2006/relationships" r:embed="rId1"/>
        <a:stretch>
          <a:fillRect/>
        </a:stretch>
      </xdr:blipFill>
      <xdr:spPr>
        <a:xfrm>
          <a:off x="14755091" y="438157"/>
          <a:ext cx="12629416" cy="10714753"/>
        </a:xfrm>
        <a:prstGeom prst="rect">
          <a:avLst/>
        </a:prstGeom>
      </xdr:spPr>
    </xdr:pic>
    <xdr:clientData/>
  </xdr:twoCellAnchor>
  <xdr:twoCellAnchor editAs="oneCell">
    <xdr:from>
      <xdr:col>0</xdr:col>
      <xdr:colOff>535845</xdr:colOff>
      <xdr:row>1</xdr:row>
      <xdr:rowOff>104025</xdr:rowOff>
    </xdr:from>
    <xdr:to>
      <xdr:col>18</xdr:col>
      <xdr:colOff>588819</xdr:colOff>
      <xdr:row>60</xdr:row>
      <xdr:rowOff>82616</xdr:rowOff>
    </xdr:to>
    <xdr:pic>
      <xdr:nvPicPr>
        <xdr:cNvPr id="6" name="Image 5">
          <a:extLst>
            <a:ext uri="{FF2B5EF4-FFF2-40B4-BE49-F238E27FC236}">
              <a16:creationId xmlns:a16="http://schemas.microsoft.com/office/drawing/2014/main" id="{007A05E3-9450-4124-91DD-5BACFF8A4775}"/>
            </a:ext>
          </a:extLst>
        </xdr:cNvPr>
        <xdr:cNvPicPr>
          <a:picLocks noChangeAspect="1"/>
        </xdr:cNvPicPr>
      </xdr:nvPicPr>
      <xdr:blipFill>
        <a:blip xmlns:r="http://schemas.openxmlformats.org/officeDocument/2006/relationships" r:embed="rId2"/>
        <a:stretch>
          <a:fillRect/>
        </a:stretch>
      </xdr:blipFill>
      <xdr:spPr>
        <a:xfrm>
          <a:off x="535845" y="294525"/>
          <a:ext cx="13768974" cy="11218091"/>
        </a:xfrm>
        <a:prstGeom prst="rect">
          <a:avLst/>
        </a:prstGeom>
      </xdr:spPr>
    </xdr:pic>
    <xdr:clientData/>
  </xdr:twoCellAnchor>
  <xdr:twoCellAnchor editAs="oneCell">
    <xdr:from>
      <xdr:col>36</xdr:col>
      <xdr:colOff>242454</xdr:colOff>
      <xdr:row>1</xdr:row>
      <xdr:rowOff>163442</xdr:rowOff>
    </xdr:from>
    <xdr:to>
      <xdr:col>55</xdr:col>
      <xdr:colOff>618750</xdr:colOff>
      <xdr:row>61</xdr:row>
      <xdr:rowOff>17318</xdr:rowOff>
    </xdr:to>
    <xdr:pic>
      <xdr:nvPicPr>
        <xdr:cNvPr id="11" name="Image 10">
          <a:extLst>
            <a:ext uri="{FF2B5EF4-FFF2-40B4-BE49-F238E27FC236}">
              <a16:creationId xmlns:a16="http://schemas.microsoft.com/office/drawing/2014/main" id="{BE4789F1-F35C-46DE-8547-82E48D31AA40}"/>
            </a:ext>
          </a:extLst>
        </xdr:cNvPr>
        <xdr:cNvPicPr>
          <a:picLocks noChangeAspect="1"/>
        </xdr:cNvPicPr>
      </xdr:nvPicPr>
      <xdr:blipFill>
        <a:blip xmlns:r="http://schemas.openxmlformats.org/officeDocument/2006/relationships" r:embed="rId3"/>
        <a:stretch>
          <a:fillRect/>
        </a:stretch>
      </xdr:blipFill>
      <xdr:spPr>
        <a:xfrm>
          <a:off x="27674454" y="353942"/>
          <a:ext cx="14854296" cy="112838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F60C3-8C8E-407A-8323-5281B72FB349}">
  <sheetPr codeName="Sheet1">
    <tabColor theme="0"/>
  </sheetPr>
  <dimension ref="A1"/>
  <sheetViews>
    <sheetView showGridLines="0" topLeftCell="A6" zoomScale="55" zoomScaleNormal="55" workbookViewId="0">
      <selection activeCell="B64" sqref="B64"/>
    </sheetView>
  </sheetViews>
  <sheetFormatPr defaultColWidth="11.42578125" defaultRowHeight="15"/>
  <sheetData/>
  <pageMargins left="0.7" right="0.7" top="0.75" bottom="0.75" header="0.3" footer="0.3"/>
  <pageSetup paperSize="9" orientation="portrait" r:id="rId1"/>
  <headerFooter>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53955-E31C-43BC-B48E-40006D610F79}">
  <sheetPr codeName="Feuil4">
    <tabColor theme="7" tint="0.59999389629810485"/>
  </sheetPr>
  <dimension ref="A1:D41"/>
  <sheetViews>
    <sheetView showGridLines="0" zoomScale="150" zoomScaleNormal="150" workbookViewId="0">
      <selection activeCell="C26" sqref="C26"/>
    </sheetView>
  </sheetViews>
  <sheetFormatPr defaultColWidth="12" defaultRowHeight="15"/>
  <cols>
    <col min="1" max="1" width="8.140625" bestFit="1" customWidth="1"/>
    <col min="2" max="2" width="32" bestFit="1" customWidth="1"/>
    <col min="3" max="3" width="49.85546875" customWidth="1"/>
    <col min="4" max="4" width="160.42578125" customWidth="1"/>
  </cols>
  <sheetData>
    <row r="1" spans="1:4">
      <c r="A1" s="32" t="s">
        <v>0</v>
      </c>
      <c r="B1" s="12" t="s">
        <v>1</v>
      </c>
      <c r="C1" s="12" t="s">
        <v>2</v>
      </c>
      <c r="D1" s="12" t="s">
        <v>3</v>
      </c>
    </row>
    <row r="2" spans="1:4">
      <c r="A2" s="33" t="s">
        <v>4</v>
      </c>
      <c r="B2" s="3" t="s">
        <v>5</v>
      </c>
      <c r="C2" s="3" t="s">
        <v>5</v>
      </c>
      <c r="D2" s="3" t="s">
        <v>6</v>
      </c>
    </row>
    <row r="3" spans="1:4">
      <c r="A3" s="34" t="s">
        <v>7</v>
      </c>
      <c r="B3" s="2" t="s">
        <v>8</v>
      </c>
      <c r="C3" s="2" t="s">
        <v>9</v>
      </c>
      <c r="D3" s="2" t="s">
        <v>10</v>
      </c>
    </row>
    <row r="4" spans="1:4">
      <c r="A4" s="34" t="s">
        <v>11</v>
      </c>
      <c r="B4" s="2" t="s">
        <v>8</v>
      </c>
      <c r="C4" s="2" t="s">
        <v>12</v>
      </c>
      <c r="D4" s="2" t="s">
        <v>13</v>
      </c>
    </row>
    <row r="5" spans="1:4">
      <c r="A5" s="34" t="s">
        <v>14</v>
      </c>
      <c r="B5" s="2" t="s">
        <v>8</v>
      </c>
      <c r="C5" s="2" t="s">
        <v>15</v>
      </c>
      <c r="D5" s="2" t="s">
        <v>16</v>
      </c>
    </row>
    <row r="6" spans="1:4">
      <c r="A6" s="34" t="s">
        <v>17</v>
      </c>
      <c r="B6" s="2" t="s">
        <v>8</v>
      </c>
      <c r="C6" s="2" t="s">
        <v>18</v>
      </c>
      <c r="D6" s="2" t="s">
        <v>19</v>
      </c>
    </row>
    <row r="7" spans="1:4">
      <c r="A7" s="34" t="s">
        <v>20</v>
      </c>
      <c r="B7" s="2" t="s">
        <v>8</v>
      </c>
      <c r="C7" s="2" t="s">
        <v>21</v>
      </c>
      <c r="D7" s="2" t="s">
        <v>22</v>
      </c>
    </row>
    <row r="8" spans="1:4">
      <c r="A8" s="34" t="s">
        <v>23</v>
      </c>
      <c r="B8" s="2" t="s">
        <v>24</v>
      </c>
      <c r="C8" s="2" t="s">
        <v>25</v>
      </c>
      <c r="D8" s="2" t="s">
        <v>26</v>
      </c>
    </row>
    <row r="9" spans="1:4">
      <c r="A9" s="34" t="s">
        <v>27</v>
      </c>
      <c r="B9" s="2" t="s">
        <v>24</v>
      </c>
      <c r="C9" s="2" t="s">
        <v>28</v>
      </c>
      <c r="D9" s="2" t="s">
        <v>29</v>
      </c>
    </row>
    <row r="10" spans="1:4">
      <c r="A10" s="34" t="s">
        <v>30</v>
      </c>
      <c r="B10" s="2" t="s">
        <v>24</v>
      </c>
      <c r="C10" s="2" t="s">
        <v>31</v>
      </c>
      <c r="D10" s="2" t="s">
        <v>32</v>
      </c>
    </row>
    <row r="11" spans="1:4">
      <c r="A11" s="34" t="s">
        <v>33</v>
      </c>
      <c r="B11" s="2" t="s">
        <v>24</v>
      </c>
      <c r="C11" s="2" t="s">
        <v>34</v>
      </c>
      <c r="D11" s="2" t="s">
        <v>35</v>
      </c>
    </row>
    <row r="12" spans="1:4">
      <c r="A12" s="34" t="s">
        <v>36</v>
      </c>
      <c r="B12" s="2" t="s">
        <v>24</v>
      </c>
      <c r="C12" s="2" t="s">
        <v>37</v>
      </c>
      <c r="D12" s="2" t="s">
        <v>38</v>
      </c>
    </row>
    <row r="13" spans="1:4">
      <c r="A13" s="34" t="s">
        <v>39</v>
      </c>
      <c r="B13" s="2" t="s">
        <v>24</v>
      </c>
      <c r="C13" s="2" t="s">
        <v>40</v>
      </c>
      <c r="D13" s="2" t="s">
        <v>41</v>
      </c>
    </row>
    <row r="14" spans="1:4">
      <c r="A14" s="34" t="s">
        <v>42</v>
      </c>
      <c r="B14" s="2" t="s">
        <v>24</v>
      </c>
      <c r="C14" s="2" t="s">
        <v>43</v>
      </c>
      <c r="D14" s="2" t="s">
        <v>44</v>
      </c>
    </row>
    <row r="15" spans="1:4">
      <c r="A15" s="34" t="s">
        <v>45</v>
      </c>
      <c r="B15" s="2" t="s">
        <v>24</v>
      </c>
      <c r="C15" s="2" t="s">
        <v>46</v>
      </c>
      <c r="D15" s="2" t="s">
        <v>47</v>
      </c>
    </row>
    <row r="16" spans="1:4">
      <c r="A16" s="34" t="s">
        <v>48</v>
      </c>
      <c r="B16" s="2" t="s">
        <v>24</v>
      </c>
      <c r="C16" s="2" t="s">
        <v>49</v>
      </c>
      <c r="D16" s="2" t="s">
        <v>50</v>
      </c>
    </row>
    <row r="17" spans="1:4">
      <c r="A17" s="34" t="s">
        <v>51</v>
      </c>
      <c r="B17" s="2" t="s">
        <v>24</v>
      </c>
      <c r="C17" s="2" t="s">
        <v>52</v>
      </c>
      <c r="D17" s="2" t="s">
        <v>53</v>
      </c>
    </row>
    <row r="18" spans="1:4">
      <c r="A18" s="34" t="s">
        <v>54</v>
      </c>
      <c r="B18" s="2" t="s">
        <v>24</v>
      </c>
      <c r="C18" s="2" t="s">
        <v>55</v>
      </c>
      <c r="D18" s="2" t="s">
        <v>56</v>
      </c>
    </row>
    <row r="19" spans="1:4">
      <c r="A19" s="34" t="s">
        <v>57</v>
      </c>
      <c r="B19" s="2" t="s">
        <v>58</v>
      </c>
      <c r="C19" s="2" t="s">
        <v>59</v>
      </c>
      <c r="D19" s="2" t="s">
        <v>60</v>
      </c>
    </row>
    <row r="20" spans="1:4">
      <c r="A20" s="34" t="s">
        <v>61</v>
      </c>
      <c r="B20" s="2" t="s">
        <v>58</v>
      </c>
      <c r="C20" s="2" t="s">
        <v>62</v>
      </c>
      <c r="D20" s="2" t="s">
        <v>63</v>
      </c>
    </row>
    <row r="21" spans="1:4">
      <c r="A21" s="34" t="s">
        <v>64</v>
      </c>
      <c r="B21" s="2" t="s">
        <v>58</v>
      </c>
      <c r="C21" s="2" t="s">
        <v>65</v>
      </c>
      <c r="D21" s="2" t="s">
        <v>66</v>
      </c>
    </row>
    <row r="22" spans="1:4">
      <c r="A22" s="34" t="s">
        <v>67</v>
      </c>
      <c r="B22" s="2" t="s">
        <v>58</v>
      </c>
      <c r="C22" s="2" t="s">
        <v>68</v>
      </c>
      <c r="D22" s="2" t="s">
        <v>69</v>
      </c>
    </row>
    <row r="23" spans="1:4">
      <c r="A23" s="34" t="s">
        <v>70</v>
      </c>
      <c r="B23" s="2" t="s">
        <v>58</v>
      </c>
      <c r="C23" s="2" t="s">
        <v>71</v>
      </c>
      <c r="D23" s="2" t="s">
        <v>72</v>
      </c>
    </row>
    <row r="24" spans="1:4">
      <c r="A24" s="34" t="s">
        <v>73</v>
      </c>
      <c r="B24" s="2" t="s">
        <v>58</v>
      </c>
      <c r="C24" s="2" t="s">
        <v>74</v>
      </c>
      <c r="D24" s="2" t="s">
        <v>75</v>
      </c>
    </row>
    <row r="25" spans="1:4">
      <c r="A25" s="34" t="s">
        <v>76</v>
      </c>
      <c r="B25" s="2" t="s">
        <v>58</v>
      </c>
      <c r="C25" s="2" t="s">
        <v>77</v>
      </c>
      <c r="D25" s="2" t="s">
        <v>78</v>
      </c>
    </row>
    <row r="26" spans="1:4">
      <c r="A26" s="34" t="s">
        <v>79</v>
      </c>
      <c r="B26" s="2" t="s">
        <v>58</v>
      </c>
      <c r="C26" s="2" t="s">
        <v>80</v>
      </c>
      <c r="D26" s="2" t="s">
        <v>81</v>
      </c>
    </row>
    <row r="27" spans="1:4">
      <c r="A27" s="34" t="s">
        <v>82</v>
      </c>
      <c r="B27" s="2" t="s">
        <v>58</v>
      </c>
      <c r="C27" s="2" t="s">
        <v>83</v>
      </c>
      <c r="D27" s="2" t="s">
        <v>84</v>
      </c>
    </row>
    <row r="28" spans="1:4">
      <c r="A28" s="34" t="s">
        <v>57</v>
      </c>
      <c r="B28" s="2" t="s">
        <v>85</v>
      </c>
      <c r="C28" s="2" t="s">
        <v>86</v>
      </c>
      <c r="D28" s="2" t="s">
        <v>87</v>
      </c>
    </row>
    <row r="29" spans="1:4">
      <c r="A29" s="34" t="s">
        <v>61</v>
      </c>
      <c r="B29" s="2" t="s">
        <v>85</v>
      </c>
      <c r="C29" s="2" t="s">
        <v>88</v>
      </c>
      <c r="D29" s="2" t="s">
        <v>89</v>
      </c>
    </row>
    <row r="30" spans="1:4">
      <c r="A30" s="34" t="s">
        <v>64</v>
      </c>
      <c r="B30" s="2" t="s">
        <v>85</v>
      </c>
      <c r="C30" s="2" t="s">
        <v>90</v>
      </c>
      <c r="D30" s="2" t="s">
        <v>91</v>
      </c>
    </row>
    <row r="31" spans="1:4">
      <c r="A31" s="34" t="s">
        <v>67</v>
      </c>
      <c r="B31" s="2" t="s">
        <v>85</v>
      </c>
      <c r="C31" s="2" t="s">
        <v>92</v>
      </c>
      <c r="D31" s="2" t="s">
        <v>93</v>
      </c>
    </row>
    <row r="32" spans="1:4">
      <c r="A32" s="34" t="s">
        <v>70</v>
      </c>
      <c r="B32" s="2" t="s">
        <v>85</v>
      </c>
      <c r="C32" s="2" t="s">
        <v>94</v>
      </c>
      <c r="D32" s="2" t="s">
        <v>95</v>
      </c>
    </row>
    <row r="33" spans="1:4">
      <c r="A33" s="34" t="s">
        <v>73</v>
      </c>
      <c r="B33" s="2" t="s">
        <v>85</v>
      </c>
      <c r="C33" s="2" t="s">
        <v>96</v>
      </c>
      <c r="D33" s="2" t="s">
        <v>97</v>
      </c>
    </row>
    <row r="34" spans="1:4">
      <c r="A34" s="34" t="s">
        <v>76</v>
      </c>
      <c r="B34" s="2" t="s">
        <v>85</v>
      </c>
      <c r="C34" s="2" t="s">
        <v>98</v>
      </c>
      <c r="D34" s="2" t="s">
        <v>99</v>
      </c>
    </row>
    <row r="35" spans="1:4">
      <c r="A35" s="34" t="s">
        <v>79</v>
      </c>
      <c r="B35" s="2" t="s">
        <v>85</v>
      </c>
      <c r="C35" s="2" t="s">
        <v>100</v>
      </c>
      <c r="D35" s="2" t="s">
        <v>101</v>
      </c>
    </row>
    <row r="36" spans="1:4">
      <c r="A36" s="34" t="s">
        <v>82</v>
      </c>
      <c r="B36" s="2" t="s">
        <v>85</v>
      </c>
      <c r="C36" s="2" t="s">
        <v>102</v>
      </c>
      <c r="D36" s="18" t="s">
        <v>103</v>
      </c>
    </row>
    <row r="37" spans="1:4">
      <c r="A37" s="34" t="s">
        <v>104</v>
      </c>
      <c r="B37" s="2" t="s">
        <v>85</v>
      </c>
      <c r="C37" s="2" t="s">
        <v>105</v>
      </c>
      <c r="D37" s="2" t="s">
        <v>106</v>
      </c>
    </row>
    <row r="38" spans="1:4">
      <c r="A38" s="34" t="s">
        <v>107</v>
      </c>
      <c r="B38" s="2" t="s">
        <v>85</v>
      </c>
      <c r="C38" s="2" t="s">
        <v>108</v>
      </c>
      <c r="D38" s="2" t="s">
        <v>109</v>
      </c>
    </row>
    <row r="39" spans="1:4">
      <c r="A39" s="34" t="s">
        <v>110</v>
      </c>
      <c r="B39" s="2" t="s">
        <v>85</v>
      </c>
      <c r="C39" s="2" t="s">
        <v>111</v>
      </c>
      <c r="D39" s="2" t="s">
        <v>112</v>
      </c>
    </row>
    <row r="40" spans="1:4">
      <c r="A40" s="34" t="s">
        <v>113</v>
      </c>
      <c r="B40" s="2" t="s">
        <v>85</v>
      </c>
      <c r="C40" s="2" t="s">
        <v>114</v>
      </c>
      <c r="D40" s="2" t="s">
        <v>115</v>
      </c>
    </row>
    <row r="41" spans="1:4">
      <c r="A41" s="34" t="s">
        <v>116</v>
      </c>
      <c r="B41" s="2" t="s">
        <v>85</v>
      </c>
      <c r="C41" s="2" t="s">
        <v>117</v>
      </c>
      <c r="D41" s="2" t="s">
        <v>118</v>
      </c>
    </row>
  </sheetData>
  <pageMargins left="0.7" right="0.7" top="0.75" bottom="0.75" header="0.3" footer="0.3"/>
  <pageSetup paperSize="9" orientation="portrait"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BE9A3-206C-46C2-868B-9A34D7248CC7}">
  <sheetPr codeName="Sheet2">
    <tabColor theme="4" tint="-0.249977111117893"/>
  </sheetPr>
  <dimension ref="A1:F46"/>
  <sheetViews>
    <sheetView showGridLines="0" topLeftCell="B1" zoomScale="85" zoomScaleNormal="85" workbookViewId="0">
      <selection activeCell="D12" sqref="D12"/>
    </sheetView>
  </sheetViews>
  <sheetFormatPr defaultColWidth="12" defaultRowHeight="15"/>
  <cols>
    <col min="1" max="1" width="6.140625" bestFit="1" customWidth="1"/>
    <col min="2" max="2" width="35.42578125" customWidth="1"/>
    <col min="3" max="3" width="38.42578125" customWidth="1"/>
    <col min="4" max="4" width="99.42578125" customWidth="1"/>
    <col min="5" max="5" width="18.42578125" bestFit="1" customWidth="1"/>
    <col min="6" max="6" width="18.42578125" customWidth="1"/>
  </cols>
  <sheetData>
    <row r="1" spans="1:6">
      <c r="A1" s="8" t="s">
        <v>0</v>
      </c>
      <c r="B1" s="7" t="s">
        <v>1</v>
      </c>
      <c r="C1" s="7" t="s">
        <v>2</v>
      </c>
      <c r="D1" s="20" t="s">
        <v>3</v>
      </c>
      <c r="E1" s="8" t="s">
        <v>119</v>
      </c>
    </row>
    <row r="2" spans="1:6">
      <c r="A2" s="29" t="s">
        <v>4</v>
      </c>
      <c r="B2" s="4" t="s">
        <v>120</v>
      </c>
      <c r="C2" s="4" t="s">
        <v>121</v>
      </c>
      <c r="D2" s="19" t="s">
        <v>122</v>
      </c>
      <c r="E2" s="29">
        <f>COUNTIF('Functional requirements'!A2:A173,'Application Functions'!F2)</f>
        <v>3</v>
      </c>
      <c r="F2" s="22" t="str">
        <f>_xlfn.CONCAT(A2,". ",B2," - ",C2)</f>
        <v>01.01. User identity management - Validate user identity</v>
      </c>
    </row>
    <row r="3" spans="1:6">
      <c r="A3" s="29" t="s">
        <v>123</v>
      </c>
      <c r="B3" s="4" t="s">
        <v>120</v>
      </c>
      <c r="C3" s="4" t="s">
        <v>124</v>
      </c>
      <c r="D3" s="19" t="s">
        <v>125</v>
      </c>
      <c r="E3" s="29">
        <f>COUNTIF('Functional requirements'!A6:A173,'Application Functions'!F3)</f>
        <v>6</v>
      </c>
      <c r="F3" s="22" t="str">
        <f>_xlfn.CONCAT(A3,". ",B3," - ",C3)</f>
        <v>01.02. User identity management - Manage user identity</v>
      </c>
    </row>
    <row r="4" spans="1:6">
      <c r="A4" s="29" t="s">
        <v>7</v>
      </c>
      <c r="B4" s="4" t="s">
        <v>126</v>
      </c>
      <c r="C4" s="4" t="s">
        <v>127</v>
      </c>
      <c r="D4" s="19" t="s">
        <v>128</v>
      </c>
      <c r="E4" s="29">
        <f>COUNTIF('Functional requirements'!A6:A173,'Application Functions'!F4)</f>
        <v>3</v>
      </c>
      <c r="F4" s="22" t="str">
        <f t="shared" ref="F4:F46" si="0">_xlfn.CONCAT(A4,". ",B4," - ",C4)</f>
        <v>02.01. Application identity management - Validate application identity</v>
      </c>
    </row>
    <row r="5" spans="1:6">
      <c r="A5" s="29" t="s">
        <v>11</v>
      </c>
      <c r="B5" s="4" t="s">
        <v>126</v>
      </c>
      <c r="C5" s="4" t="s">
        <v>129</v>
      </c>
      <c r="D5" s="19" t="s">
        <v>130</v>
      </c>
      <c r="E5" s="29">
        <f>COUNTIF('Functional requirements'!A6:A173,'Application Functions'!F5)</f>
        <v>4</v>
      </c>
      <c r="F5" s="22" t="str">
        <f t="shared" si="0"/>
        <v>02.02. Application identity management - Manage application identity</v>
      </c>
    </row>
    <row r="6" spans="1:6">
      <c r="A6" s="29" t="s">
        <v>23</v>
      </c>
      <c r="B6" s="4" t="s">
        <v>131</v>
      </c>
      <c r="C6" s="4" t="s">
        <v>132</v>
      </c>
      <c r="D6" s="19" t="s">
        <v>133</v>
      </c>
      <c r="E6" s="29">
        <f>COUNTIF('Functional requirements'!A4:A181,'Application Functions'!F6)</f>
        <v>9</v>
      </c>
      <c r="F6" s="22" t="str">
        <f t="shared" ref="F6:F12" si="1">_xlfn.CONCAT(A6,". ",B6," - ",C6)</f>
        <v>03.01. Consumer on-boarding and support - Content management</v>
      </c>
    </row>
    <row r="7" spans="1:6">
      <c r="A7" s="29" t="s">
        <v>27</v>
      </c>
      <c r="B7" s="4" t="s">
        <v>131</v>
      </c>
      <c r="C7" s="4" t="s">
        <v>134</v>
      </c>
      <c r="D7" s="19" t="s">
        <v>135</v>
      </c>
      <c r="E7" s="29">
        <f>COUNTIF('Functional requirements'!A5:A183,'Application Functions'!F7)</f>
        <v>2</v>
      </c>
      <c r="F7" s="22" t="str">
        <f t="shared" si="1"/>
        <v>03.02. Consumer on-boarding and support - Searching</v>
      </c>
    </row>
    <row r="8" spans="1:6">
      <c r="A8" s="29" t="s">
        <v>30</v>
      </c>
      <c r="B8" s="4" t="s">
        <v>131</v>
      </c>
      <c r="C8" s="4" t="s">
        <v>136</v>
      </c>
      <c r="D8" s="19" t="s">
        <v>137</v>
      </c>
      <c r="E8" s="29">
        <f>COUNTIF('Functional requirements'!A11:A178,'Application Functions'!F8)</f>
        <v>1</v>
      </c>
      <c r="F8" s="22" t="str">
        <f t="shared" si="1"/>
        <v>03.03. Consumer on-boarding and support - Classification and tagging</v>
      </c>
    </row>
    <row r="9" spans="1:6">
      <c r="A9" s="29" t="s">
        <v>33</v>
      </c>
      <c r="B9" s="4" t="s">
        <v>131</v>
      </c>
      <c r="C9" s="4" t="s">
        <v>138</v>
      </c>
      <c r="D9" s="19" t="s">
        <v>139</v>
      </c>
      <c r="E9" s="29">
        <f>COUNTIF('Functional requirements'!A10:A176,'Application Functions'!F9)</f>
        <v>2</v>
      </c>
      <c r="F9" s="22" t="str">
        <f t="shared" si="1"/>
        <v>03.04. Consumer on-boarding and support - Reviewing and rating</v>
      </c>
    </row>
    <row r="10" spans="1:6">
      <c r="A10" s="29" t="s">
        <v>36</v>
      </c>
      <c r="B10" s="4" t="s">
        <v>131</v>
      </c>
      <c r="C10" s="4" t="s">
        <v>140</v>
      </c>
      <c r="D10" s="19" t="s">
        <v>141</v>
      </c>
      <c r="E10" s="29">
        <f>COUNTIF('Functional requirements'!A16:A184,'Application Functions'!F10)</f>
        <v>3</v>
      </c>
      <c r="F10" s="22" t="str">
        <f t="shared" si="1"/>
        <v>03.05. Consumer on-boarding and support - User access management</v>
      </c>
    </row>
    <row r="11" spans="1:6">
      <c r="A11" s="29" t="s">
        <v>39</v>
      </c>
      <c r="B11" s="4" t="s">
        <v>131</v>
      </c>
      <c r="C11" s="4" t="s">
        <v>142</v>
      </c>
      <c r="D11" s="19" t="s">
        <v>143</v>
      </c>
      <c r="E11" s="29">
        <f>COUNTIF('Functional requirements'!A10:A177,'Application Functions'!F11)</f>
        <v>7</v>
      </c>
      <c r="F11" s="22" t="str">
        <f t="shared" si="1"/>
        <v>03.06. Consumer on-boarding and support - API schema versioning</v>
      </c>
    </row>
    <row r="12" spans="1:6">
      <c r="A12" s="29" t="s">
        <v>42</v>
      </c>
      <c r="B12" s="4" t="s">
        <v>131</v>
      </c>
      <c r="C12" s="4" t="s">
        <v>144</v>
      </c>
      <c r="D12" s="19" t="s">
        <v>145</v>
      </c>
      <c r="E12" s="29">
        <f>COUNTIF('Functional requirements'!A9:A175,'Application Functions'!F12)</f>
        <v>1</v>
      </c>
      <c r="F12" s="22" t="str">
        <f t="shared" si="1"/>
        <v>03.07. Consumer on-boarding and support - API testing in a sandbox</v>
      </c>
    </row>
    <row r="13" spans="1:6">
      <c r="A13" s="29" t="s">
        <v>45</v>
      </c>
      <c r="B13" s="4" t="s">
        <v>131</v>
      </c>
      <c r="C13" s="4" t="s">
        <v>146</v>
      </c>
      <c r="D13" s="19" t="s">
        <v>147</v>
      </c>
      <c r="E13" s="29">
        <f>COUNTIF('Functional requirements'!A7:A174,'Application Functions'!F13)</f>
        <v>2</v>
      </c>
      <c r="F13" s="22" t="str">
        <f t="shared" si="0"/>
        <v>03.08. Consumer on-boarding and support - API SDK publishing</v>
      </c>
    </row>
    <row r="14" spans="1:6">
      <c r="A14" s="29" t="s">
        <v>48</v>
      </c>
      <c r="B14" s="4" t="s">
        <v>131</v>
      </c>
      <c r="C14" s="4" t="s">
        <v>148</v>
      </c>
      <c r="D14" s="19" t="s">
        <v>149</v>
      </c>
      <c r="E14" s="29">
        <f>COUNTIF('Functional requirements'!A16:A187,'Application Functions'!F14)</f>
        <v>6</v>
      </c>
      <c r="F14" s="22" t="str">
        <f>_xlfn.CONCAT(A14,". ",B14," - ",C14)</f>
        <v>03.09. Consumer on-boarding and support - Registration</v>
      </c>
    </row>
    <row r="15" spans="1:6">
      <c r="A15" s="29" t="s">
        <v>51</v>
      </c>
      <c r="B15" s="4" t="s">
        <v>131</v>
      </c>
      <c r="C15" s="4" t="s">
        <v>150</v>
      </c>
      <c r="D15" s="19" t="s">
        <v>151</v>
      </c>
      <c r="E15" s="29">
        <f>COUNTIF('Functional requirements'!A17:A188,'Application Functions'!F15)</f>
        <v>5</v>
      </c>
      <c r="F15" s="22" t="str">
        <f>_xlfn.CONCAT(A15,". ",B15," - ",C15)</f>
        <v>03.10. Consumer on-boarding and support - Notification</v>
      </c>
    </row>
    <row r="16" spans="1:6">
      <c r="A16" s="29" t="s">
        <v>54</v>
      </c>
      <c r="B16" s="4" t="s">
        <v>131</v>
      </c>
      <c r="C16" s="4" t="s">
        <v>152</v>
      </c>
      <c r="D16" s="19" t="s">
        <v>153</v>
      </c>
      <c r="E16" s="29">
        <f>COUNTIF('Functional requirements'!A16:A186,'Application Functions'!F16)</f>
        <v>2</v>
      </c>
      <c r="F16" s="22" t="str">
        <f t="shared" si="0"/>
        <v>03.11. Consumer on-boarding and support - Q&amp;A</v>
      </c>
    </row>
    <row r="17" spans="1:6">
      <c r="A17" s="29" t="s">
        <v>154</v>
      </c>
      <c r="B17" s="4" t="s">
        <v>131</v>
      </c>
      <c r="C17" s="4" t="s">
        <v>155</v>
      </c>
      <c r="D17" s="19" t="s">
        <v>156</v>
      </c>
      <c r="E17" s="29">
        <f>COUNTIF('Functional requirements'!A16:A185,'Application Functions'!F17)</f>
        <v>2</v>
      </c>
      <c r="F17" s="22" t="str">
        <f>_xlfn.CONCAT(A17,". ",B17," - ",C17)</f>
        <v>03.12. Consumer on-boarding and support - Chat bot</v>
      </c>
    </row>
    <row r="18" spans="1:6">
      <c r="A18" s="29" t="s">
        <v>57</v>
      </c>
      <c r="B18" s="4" t="s">
        <v>157</v>
      </c>
      <c r="C18" s="4" t="s">
        <v>158</v>
      </c>
      <c r="D18" s="19" t="s">
        <v>159</v>
      </c>
      <c r="E18" s="29">
        <f>COUNTIF('Functional requirements'!A18:A191,'Application Functions'!F18)</f>
        <v>5</v>
      </c>
      <c r="F18" s="22" t="str">
        <f>_xlfn.CONCAT(A18,". ",B18," - ",C18)</f>
        <v>04.01. Product administration - Subscriptions management</v>
      </c>
    </row>
    <row r="19" spans="1:6">
      <c r="A19" s="29" t="s">
        <v>61</v>
      </c>
      <c r="B19" s="4" t="s">
        <v>157</v>
      </c>
      <c r="C19" s="4" t="s">
        <v>160</v>
      </c>
      <c r="D19" s="19" t="s">
        <v>161</v>
      </c>
      <c r="E19" s="29">
        <f>COUNTIF('Functional requirements'!A15:A189,'Application Functions'!F19)</f>
        <v>2</v>
      </c>
      <c r="F19" s="22" t="str">
        <f>_xlfn.CONCAT(A19,". ",B19," - ",C19)</f>
        <v>04.02. Product administration - Product composition</v>
      </c>
    </row>
    <row r="20" spans="1:6">
      <c r="A20" s="29" t="s">
        <v>64</v>
      </c>
      <c r="B20" s="4" t="s">
        <v>157</v>
      </c>
      <c r="C20" s="4" t="s">
        <v>162</v>
      </c>
      <c r="D20" s="19" t="s">
        <v>163</v>
      </c>
      <c r="E20" s="29">
        <f>COUNTIF('Functional requirements'!A14:A188,'Application Functions'!F20)</f>
        <v>4</v>
      </c>
      <c r="F20" s="22" t="str">
        <f t="shared" ref="F20" si="2">_xlfn.CONCAT(A20,". ",B20," - ",C20)</f>
        <v>04.03. Product administration - Quota management</v>
      </c>
    </row>
    <row r="21" spans="1:6">
      <c r="A21" s="29" t="s">
        <v>67</v>
      </c>
      <c r="B21" s="4" t="s">
        <v>157</v>
      </c>
      <c r="C21" s="4" t="s">
        <v>164</v>
      </c>
      <c r="D21" s="19" t="s">
        <v>165</v>
      </c>
      <c r="E21" s="29">
        <f>COUNTIF('Functional requirements'!A15:A190,'Application Functions'!F21)</f>
        <v>2</v>
      </c>
      <c r="F21" s="22" t="str">
        <f t="shared" si="0"/>
        <v>04.04. Product administration - Security policy enforcement</v>
      </c>
    </row>
    <row r="22" spans="1:6">
      <c r="A22" s="29" t="s">
        <v>70</v>
      </c>
      <c r="B22" s="4" t="s">
        <v>157</v>
      </c>
      <c r="C22" s="4" t="s">
        <v>166</v>
      </c>
      <c r="D22" s="19" t="s">
        <v>167</v>
      </c>
      <c r="E22" s="29">
        <f>COUNTIF('Functional requirements'!A17:A188,'Application Functions'!F22)</f>
        <v>4</v>
      </c>
      <c r="F22" s="22" t="str">
        <f t="shared" si="0"/>
        <v>04.05. Product administration - Product access management</v>
      </c>
    </row>
    <row r="23" spans="1:6">
      <c r="A23" s="29" t="s">
        <v>168</v>
      </c>
      <c r="B23" s="4" t="s">
        <v>169</v>
      </c>
      <c r="C23" s="4" t="s">
        <v>170</v>
      </c>
      <c r="D23" s="19" t="s">
        <v>171</v>
      </c>
      <c r="E23" s="29">
        <f>COUNTIF('Functional requirements'!A36:A196,'Application Functions'!F23)</f>
        <v>3</v>
      </c>
      <c r="F23" s="22" t="str">
        <f>_xlfn.CONCAT(A23,". ",B23," - ",C23)</f>
        <v>05.01. Technical interaction handling - Touch point management</v>
      </c>
    </row>
    <row r="24" spans="1:6">
      <c r="A24" s="29" t="s">
        <v>172</v>
      </c>
      <c r="B24" s="4" t="s">
        <v>169</v>
      </c>
      <c r="C24" s="4" t="s">
        <v>173</v>
      </c>
      <c r="D24" s="19" t="s">
        <v>174</v>
      </c>
      <c r="E24" s="29">
        <f>COUNTIF('Functional requirements'!A36:A195,'Application Functions'!F24)</f>
        <v>10</v>
      </c>
      <c r="F24" s="22" t="str">
        <f>_xlfn.CONCAT(A24,". ",B24," - ",C24)</f>
        <v>05.02. Technical interaction handling - Request handling</v>
      </c>
    </row>
    <row r="25" spans="1:6">
      <c r="A25" s="29" t="s">
        <v>175</v>
      </c>
      <c r="B25" s="4" t="s">
        <v>169</v>
      </c>
      <c r="C25" s="4" t="s">
        <v>176</v>
      </c>
      <c r="D25" s="19" t="s">
        <v>177</v>
      </c>
      <c r="E25" s="29">
        <f>COUNTIF('Functional requirements'!A59:A201,'Application Functions'!F25)</f>
        <v>9</v>
      </c>
      <c r="F25" s="22" t="str">
        <f>_xlfn.CONCAT(A25,". ",B25," - ",C25)</f>
        <v>05.03. Technical interaction handling - Response handling</v>
      </c>
    </row>
    <row r="26" spans="1:6">
      <c r="A26" s="29" t="s">
        <v>178</v>
      </c>
      <c r="B26" s="4" t="s">
        <v>169</v>
      </c>
      <c r="C26" s="4" t="s">
        <v>179</v>
      </c>
      <c r="D26" s="19" t="s">
        <v>180</v>
      </c>
      <c r="E26" s="29">
        <f>COUNTIF('Functional requirements'!A43:A200,'Application Functions'!F26)</f>
        <v>4</v>
      </c>
      <c r="F26" s="22" t="str">
        <f>_xlfn.CONCAT(A26,". ",B26," - ",C26)</f>
        <v>05.04. Technical interaction handling - Error handling</v>
      </c>
    </row>
    <row r="27" spans="1:6">
      <c r="A27" s="29" t="s">
        <v>181</v>
      </c>
      <c r="B27" s="4" t="s">
        <v>182</v>
      </c>
      <c r="C27" s="4" t="s">
        <v>183</v>
      </c>
      <c r="D27" s="19" t="s">
        <v>184</v>
      </c>
      <c r="E27" s="29">
        <f>COUNTIF('Functional requirements'!A14:A193,'Application Functions'!F27)</f>
        <v>4</v>
      </c>
      <c r="F27" s="22" t="str">
        <f t="shared" si="0"/>
        <v>06.01. Testing and publishing - API quality testing</v>
      </c>
    </row>
    <row r="28" spans="1:6">
      <c r="A28" s="29" t="s">
        <v>185</v>
      </c>
      <c r="B28" s="4" t="s">
        <v>182</v>
      </c>
      <c r="C28" s="4" t="s">
        <v>186</v>
      </c>
      <c r="D28" s="19" t="s">
        <v>187</v>
      </c>
      <c r="E28" s="29">
        <f>COUNTIF('Functional requirements'!A36:A194,'Application Functions'!F28)</f>
        <v>4</v>
      </c>
      <c r="F28" s="22" t="str">
        <f t="shared" si="0"/>
        <v>06.02. Testing and publishing - API client SDK generation</v>
      </c>
    </row>
    <row r="29" spans="1:6">
      <c r="A29" s="29" t="s">
        <v>188</v>
      </c>
      <c r="B29" s="4" t="s">
        <v>189</v>
      </c>
      <c r="C29" s="4" t="s">
        <v>190</v>
      </c>
      <c r="D29" s="19" t="s">
        <v>191</v>
      </c>
      <c r="E29" s="29">
        <f>COUNTIF('Functional requirements'!A60:A202,'Application Functions'!F29)</f>
        <v>2</v>
      </c>
      <c r="F29" s="22" t="str">
        <f t="shared" si="0"/>
        <v>07.01. Caching and routing - Data caching</v>
      </c>
    </row>
    <row r="30" spans="1:6">
      <c r="A30" s="29" t="s">
        <v>192</v>
      </c>
      <c r="B30" s="4" t="s">
        <v>189</v>
      </c>
      <c r="C30" s="4" t="s">
        <v>193</v>
      </c>
      <c r="D30" s="19" t="s">
        <v>194</v>
      </c>
      <c r="E30" s="29">
        <f>COUNTIF('Functional requirements'!A19:A204,'Application Functions'!F30)</f>
        <v>1</v>
      </c>
      <c r="F30" s="22" t="str">
        <f t="shared" si="0"/>
        <v>07.02. Caching and routing - Protocol translation</v>
      </c>
    </row>
    <row r="31" spans="1:6">
      <c r="A31" s="29" t="s">
        <v>195</v>
      </c>
      <c r="B31" s="4" t="s">
        <v>189</v>
      </c>
      <c r="C31" s="4" t="s">
        <v>196</v>
      </c>
      <c r="D31" s="19" t="s">
        <v>197</v>
      </c>
      <c r="E31" s="29">
        <f>COUNTIF('Functional requirements'!A25:A205,'Application Functions'!F31)</f>
        <v>3</v>
      </c>
      <c r="F31" s="22" t="str">
        <f t="shared" si="0"/>
        <v>07.03. Caching and routing - Routing</v>
      </c>
    </row>
    <row r="32" spans="1:6">
      <c r="A32" s="29" t="s">
        <v>198</v>
      </c>
      <c r="B32" s="4" t="s">
        <v>199</v>
      </c>
      <c r="C32" s="4" t="s">
        <v>200</v>
      </c>
      <c r="D32" s="19" t="s">
        <v>201</v>
      </c>
      <c r="E32" s="29">
        <f>COUNTIF('Functional requirements'!A20:A207,'Application Functions'!F32)</f>
        <v>7</v>
      </c>
      <c r="F32" s="22" t="str">
        <f>_xlfn.CONCAT(A32,". ",B32," - ",C32)</f>
        <v>08.01. Reporting and alerting - Dashboarding and reporting</v>
      </c>
    </row>
    <row r="33" spans="1:6">
      <c r="A33" s="29" t="s">
        <v>202</v>
      </c>
      <c r="B33" s="4" t="s">
        <v>199</v>
      </c>
      <c r="C33" s="4" t="s">
        <v>203</v>
      </c>
      <c r="D33" s="19" t="s">
        <v>204</v>
      </c>
      <c r="E33" s="29">
        <f>COUNTIF('Functional requirements'!A19:A206,'Application Functions'!F33)</f>
        <v>3</v>
      </c>
      <c r="F33" s="22" t="str">
        <f t="shared" si="0"/>
        <v>08.02. Reporting and alerting - Alerting</v>
      </c>
    </row>
    <row r="34" spans="1:6">
      <c r="A34" s="29" t="s">
        <v>205</v>
      </c>
      <c r="B34" s="4" t="s">
        <v>199</v>
      </c>
      <c r="C34" s="4" t="s">
        <v>206</v>
      </c>
      <c r="D34" s="19" t="s">
        <v>207</v>
      </c>
      <c r="E34" s="29">
        <f>COUNTIF('Functional requirements'!A21:A208,'Application Functions'!F34)</f>
        <v>3</v>
      </c>
      <c r="F34" s="22" t="str">
        <f t="shared" si="0"/>
        <v>08.03. Reporting and alerting - Events data storage and analysis</v>
      </c>
    </row>
    <row r="35" spans="1:6">
      <c r="A35" s="29" t="s">
        <v>208</v>
      </c>
      <c r="B35" s="4" t="s">
        <v>209</v>
      </c>
      <c r="C35" s="4" t="s">
        <v>210</v>
      </c>
      <c r="D35" s="19" t="s">
        <v>211</v>
      </c>
      <c r="E35" s="29">
        <f>COUNTIF('Functional requirements'!A23:A210,'Application Functions'!F35)</f>
        <v>3</v>
      </c>
      <c r="F35" s="22" t="str">
        <f>_xlfn.CONCAT(A35,". ",B35," - ",C35)</f>
        <v>09.01. Security monitoring and alerting - Threats detecting and alerting</v>
      </c>
    </row>
    <row r="36" spans="1:6">
      <c r="A36" s="29" t="s">
        <v>212</v>
      </c>
      <c r="B36" s="4" t="s">
        <v>209</v>
      </c>
      <c r="C36" s="4" t="s">
        <v>213</v>
      </c>
      <c r="D36" s="19" t="s">
        <v>214</v>
      </c>
      <c r="E36" s="29">
        <f>COUNTIF('Functional requirements'!A22:A209,'Application Functions'!F36)</f>
        <v>3</v>
      </c>
      <c r="F36" s="22" t="str">
        <f t="shared" si="0"/>
        <v>09.02. Security monitoring and alerting - Evidence archiving</v>
      </c>
    </row>
    <row r="37" spans="1:6">
      <c r="A37" s="29" t="s">
        <v>215</v>
      </c>
      <c r="B37" s="4" t="s">
        <v>216</v>
      </c>
      <c r="C37" s="4" t="s">
        <v>217</v>
      </c>
      <c r="D37" s="19" t="s">
        <v>218</v>
      </c>
      <c r="E37" s="29">
        <f>COUNTIF('Functional requirements'!A34:A216,'Application Functions'!F37)</f>
        <v>3</v>
      </c>
      <c r="F37" s="22" t="str">
        <f t="shared" ref="F37:F45" si="3">_xlfn.CONCAT(A37,". ",B37," - ",C37)</f>
        <v>10.01. Platform administration - Developer portal customization</v>
      </c>
    </row>
    <row r="38" spans="1:6">
      <c r="A38" s="29" t="s">
        <v>219</v>
      </c>
      <c r="B38" s="4" t="s">
        <v>216</v>
      </c>
      <c r="C38" s="4" t="s">
        <v>220</v>
      </c>
      <c r="D38" s="19" t="s">
        <v>221</v>
      </c>
      <c r="E38" s="29">
        <f>COUNTIF('Functional requirements'!A53:A222,'Application Functions'!F38)</f>
        <v>13</v>
      </c>
      <c r="F38" s="22" t="str">
        <f t="shared" si="3"/>
        <v>10.02. Platform administration - Environment configuration</v>
      </c>
    </row>
    <row r="39" spans="1:6">
      <c r="A39" s="29" t="s">
        <v>222</v>
      </c>
      <c r="B39" s="4" t="s">
        <v>216</v>
      </c>
      <c r="C39" s="4" t="s">
        <v>223</v>
      </c>
      <c r="D39" s="19" t="s">
        <v>224</v>
      </c>
      <c r="E39" s="29">
        <f>COUNTIF('Functional requirements'!A54:A223,'Application Functions'!F39)</f>
        <v>2</v>
      </c>
      <c r="F39" s="22" t="str">
        <f t="shared" ref="F39" si="4">_xlfn.CONCAT(A39,". ",B39," - ",C39)</f>
        <v>10.03. Platform administration - Policy templates management</v>
      </c>
    </row>
    <row r="40" spans="1:6">
      <c r="A40" s="29" t="s">
        <v>225</v>
      </c>
      <c r="B40" s="4" t="s">
        <v>216</v>
      </c>
      <c r="C40" s="4" t="s">
        <v>226</v>
      </c>
      <c r="D40" s="19" t="s">
        <v>227</v>
      </c>
      <c r="E40" s="29">
        <f>COUNTIF('Functional requirements'!A149:A219,'Application Functions'!F40)</f>
        <v>1</v>
      </c>
      <c r="F40" s="22" t="str">
        <f t="shared" si="3"/>
        <v>10.04. Platform administration - API calls chaining</v>
      </c>
    </row>
    <row r="41" spans="1:6">
      <c r="A41" s="29" t="s">
        <v>228</v>
      </c>
      <c r="B41" s="4" t="s">
        <v>216</v>
      </c>
      <c r="C41" s="4" t="s">
        <v>229</v>
      </c>
      <c r="D41" s="19" t="s">
        <v>230</v>
      </c>
      <c r="E41" s="29">
        <f>COUNTIF('Functional requirements'!A33:A214,'Application Functions'!F41)</f>
        <v>3</v>
      </c>
      <c r="F41" s="22" t="str">
        <f t="shared" si="3"/>
        <v>10.05. Platform administration - Connection with identity providers</v>
      </c>
    </row>
    <row r="42" spans="1:6">
      <c r="A42" s="29" t="s">
        <v>231</v>
      </c>
      <c r="B42" s="4" t="s">
        <v>216</v>
      </c>
      <c r="C42" s="4" t="s">
        <v>232</v>
      </c>
      <c r="D42" s="19" t="s">
        <v>233</v>
      </c>
      <c r="E42" s="29">
        <f>COUNTIF('Functional requirements'!A34:A215,'Application Functions'!F42)</f>
        <v>1</v>
      </c>
      <c r="F42" s="22" t="str">
        <f t="shared" si="3"/>
        <v>10.06. Platform administration - Integration with DevOps</v>
      </c>
    </row>
    <row r="43" spans="1:6">
      <c r="A43" s="29" t="s">
        <v>234</v>
      </c>
      <c r="B43" s="4" t="s">
        <v>216</v>
      </c>
      <c r="C43" s="4" t="s">
        <v>235</v>
      </c>
      <c r="D43" s="19" t="s">
        <v>236</v>
      </c>
      <c r="E43" s="29">
        <f>COUNTIF('Functional requirements'!A149:A220,'Application Functions'!F43)</f>
        <v>2</v>
      </c>
      <c r="F43" s="22" t="str">
        <f t="shared" si="3"/>
        <v>10.07. Platform administration - Users management</v>
      </c>
    </row>
    <row r="44" spans="1:6">
      <c r="A44" s="29" t="s">
        <v>237</v>
      </c>
      <c r="B44" s="4" t="s">
        <v>216</v>
      </c>
      <c r="C44" s="4" t="s">
        <v>238</v>
      </c>
      <c r="D44" s="19" t="s">
        <v>239</v>
      </c>
      <c r="E44" s="29">
        <f>COUNTIF('Functional requirements'!A49:A218,'Application Functions'!F44)</f>
        <v>9</v>
      </c>
      <c r="F44" s="22" t="str">
        <f t="shared" si="3"/>
        <v>10.08. Platform administration - Activity logging</v>
      </c>
    </row>
    <row r="45" spans="1:6">
      <c r="A45" s="29" t="s">
        <v>240</v>
      </c>
      <c r="B45" s="4" t="s">
        <v>216</v>
      </c>
      <c r="C45" s="4" t="s">
        <v>241</v>
      </c>
      <c r="D45" s="19" t="s">
        <v>242</v>
      </c>
      <c r="E45" s="29">
        <f>COUNTIF('Functional requirements'!A65:A211,'Application Functions'!F45)</f>
        <v>2</v>
      </c>
      <c r="F45" s="22" t="str">
        <f t="shared" si="3"/>
        <v>10.09. Platform administration - Geographic routing and load balancing</v>
      </c>
    </row>
    <row r="46" spans="1:6">
      <c r="A46" s="29" t="s">
        <v>243</v>
      </c>
      <c r="B46" s="4" t="s">
        <v>216</v>
      </c>
      <c r="C46" s="4" t="s">
        <v>244</v>
      </c>
      <c r="D46" s="19" t="s">
        <v>245</v>
      </c>
      <c r="E46" s="29">
        <f>COUNTIF('Functional requirements'!A28:A212,'Application Functions'!F46)</f>
        <v>1</v>
      </c>
      <c r="F46" s="22" t="str">
        <f t="shared" si="0"/>
        <v xml:space="preserve">10.10. Platform administration - Capacity scaling </v>
      </c>
    </row>
  </sheetData>
  <pageMargins left="0.7" right="0.7" top="0.75" bottom="0.75" header="0.3" footer="0.3"/>
  <pageSetup paperSize="9" orientation="portrait" r:id="rId1"/>
  <headerFooter>
    <oddFooter>&amp;C&amp;1#&amp;"Calibri"&amp;10&amp;K000000Internal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8DD21-D80D-4B04-A85D-4CD27A202177}">
  <sheetPr codeName="Sheet3">
    <tabColor theme="2" tint="-0.249977111117893"/>
  </sheetPr>
  <dimension ref="A1:C11"/>
  <sheetViews>
    <sheetView showGridLines="0" zoomScale="130" zoomScaleNormal="130" workbookViewId="0">
      <selection activeCell="B25" sqref="B25"/>
    </sheetView>
  </sheetViews>
  <sheetFormatPr defaultColWidth="11.42578125" defaultRowHeight="15"/>
  <cols>
    <col min="1" max="1" width="35.42578125" customWidth="1"/>
    <col min="2" max="2" width="78.42578125" customWidth="1"/>
  </cols>
  <sheetData>
    <row r="1" spans="1:3">
      <c r="A1" s="7" t="s">
        <v>246</v>
      </c>
      <c r="B1" s="7" t="s">
        <v>3</v>
      </c>
    </row>
    <row r="2" spans="1:3">
      <c r="A2" s="4" t="s">
        <v>247</v>
      </c>
      <c r="B2" s="4" t="s">
        <v>248</v>
      </c>
    </row>
    <row r="3" spans="1:3">
      <c r="A3" s="4" t="s">
        <v>249</v>
      </c>
      <c r="B3" s="4" t="s">
        <v>250</v>
      </c>
      <c r="C3" s="22" t="e">
        <f>_xlfn.CONCAT(#REF!,". ",A3)</f>
        <v>#REF!</v>
      </c>
    </row>
    <row r="4" spans="1:3">
      <c r="A4" s="4" t="s">
        <v>251</v>
      </c>
      <c r="B4" s="4" t="s">
        <v>252</v>
      </c>
      <c r="C4" s="22" t="e">
        <f>_xlfn.CONCAT(#REF!,". ",A4)</f>
        <v>#REF!</v>
      </c>
    </row>
    <row r="5" spans="1:3">
      <c r="A5" s="4" t="s">
        <v>253</v>
      </c>
      <c r="B5" s="4" t="s">
        <v>254</v>
      </c>
      <c r="C5" s="22" t="e">
        <f>_xlfn.CONCAT(#REF!,". ",A5)</f>
        <v>#REF!</v>
      </c>
    </row>
    <row r="6" spans="1:3">
      <c r="A6" s="4" t="s">
        <v>255</v>
      </c>
      <c r="B6" s="4" t="s">
        <v>256</v>
      </c>
      <c r="C6" s="22" t="e">
        <f>_xlfn.CONCAT(#REF!,". ",A6)</f>
        <v>#REF!</v>
      </c>
    </row>
    <row r="7" spans="1:3">
      <c r="A7" s="4" t="s">
        <v>257</v>
      </c>
      <c r="B7" s="5" t="s">
        <v>258</v>
      </c>
      <c r="C7" s="22" t="e">
        <f>_xlfn.CONCAT(#REF!,". ",A7)</f>
        <v>#REF!</v>
      </c>
    </row>
    <row r="8" spans="1:3">
      <c r="A8" s="4" t="s">
        <v>259</v>
      </c>
      <c r="B8" s="4" t="s">
        <v>260</v>
      </c>
      <c r="C8" s="22" t="e">
        <f>_xlfn.CONCAT(#REF!,". ",A8)</f>
        <v>#REF!</v>
      </c>
    </row>
    <row r="9" spans="1:3">
      <c r="A9" s="4" t="s">
        <v>261</v>
      </c>
      <c r="B9" s="4" t="s">
        <v>262</v>
      </c>
      <c r="C9" s="22" t="e">
        <f>_xlfn.CONCAT(#REF!,". ",A9)</f>
        <v>#REF!</v>
      </c>
    </row>
    <row r="10" spans="1:3">
      <c r="A10" s="4" t="s">
        <v>263</v>
      </c>
      <c r="B10" s="4" t="s">
        <v>264</v>
      </c>
      <c r="C10" s="22" t="e">
        <f>_xlfn.CONCAT(#REF!,". ",A10)</f>
        <v>#REF!</v>
      </c>
    </row>
    <row r="11" spans="1:3">
      <c r="A11" s="4" t="s">
        <v>265</v>
      </c>
      <c r="B11" s="4" t="s">
        <v>266</v>
      </c>
      <c r="C11" s="22" t="e">
        <f>_xlfn.CONCAT(#REF!,". ",A11)</f>
        <v>#REF!</v>
      </c>
    </row>
  </sheetData>
  <pageMargins left="0.7" right="0.7" top="0.75" bottom="0.75" header="0.3" footer="0.3"/>
  <pageSetup paperSize="9" orientation="portrait" r:id="rId1"/>
  <headerFooter>
    <oddFooter>&amp;C&amp;1#&amp;"Calibri"&amp;10&amp;K000000Internal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D942C-FE84-D14F-AF24-37BD11B46473}">
  <sheetPr codeName="Feuil3">
    <tabColor theme="4" tint="-0.249977111117893"/>
  </sheetPr>
  <dimension ref="A1:O176"/>
  <sheetViews>
    <sheetView showGridLines="0" tabSelected="1" topLeftCell="D1" zoomScale="110" zoomScaleNormal="110" workbookViewId="0">
      <pane ySplit="1" topLeftCell="A2" activePane="bottomLeft" state="frozen"/>
      <selection pane="bottomLeft" activeCell="D6" sqref="D6"/>
      <selection activeCell="E10" sqref="E10"/>
    </sheetView>
  </sheetViews>
  <sheetFormatPr defaultColWidth="11.42578125" defaultRowHeight="15"/>
  <cols>
    <col min="1" max="1" width="71.140625" style="99" customWidth="1"/>
    <col min="2" max="2" width="10.42578125" style="69" customWidth="1"/>
    <col min="3" max="3" width="11.42578125" style="69" customWidth="1"/>
    <col min="4" max="4" width="32.42578125" style="69" bestFit="1" customWidth="1"/>
    <col min="5" max="5" width="123.42578125" style="101" customWidth="1"/>
    <col min="6" max="6" width="27" style="102" customWidth="1"/>
    <col min="7" max="8" width="16.42578125" style="1" hidden="1" customWidth="1"/>
    <col min="9" max="9" width="18.42578125" style="1" hidden="1" customWidth="1"/>
    <col min="10" max="10" width="63.85546875" style="101" customWidth="1"/>
    <col min="11" max="11" width="22.42578125" style="101" customWidth="1"/>
    <col min="12" max="12" width="17.42578125" style="101" customWidth="1"/>
    <col min="13" max="13" width="84.5703125" style="101" customWidth="1"/>
    <col min="14" max="14" width="114.42578125" style="69" customWidth="1"/>
    <col min="15" max="15" width="40.42578125" style="69" customWidth="1"/>
    <col min="16" max="16384" width="11.42578125" style="69"/>
  </cols>
  <sheetData>
    <row r="1" spans="1:15">
      <c r="A1" s="59" t="s">
        <v>267</v>
      </c>
      <c r="B1" s="60" t="s">
        <v>268</v>
      </c>
      <c r="C1" s="60" t="s">
        <v>269</v>
      </c>
      <c r="D1" s="61" t="s">
        <v>270</v>
      </c>
      <c r="E1" s="62" t="s">
        <v>271</v>
      </c>
      <c r="F1" s="63" t="s">
        <v>272</v>
      </c>
      <c r="G1" s="21" t="s">
        <v>273</v>
      </c>
      <c r="H1" s="21" t="s">
        <v>274</v>
      </c>
      <c r="I1" s="21" t="s">
        <v>275</v>
      </c>
      <c r="J1" s="64" t="s">
        <v>276</v>
      </c>
      <c r="K1" s="65" t="s">
        <v>277</v>
      </c>
      <c r="L1" s="65" t="s">
        <v>278</v>
      </c>
      <c r="M1" s="66" t="s">
        <v>276</v>
      </c>
      <c r="N1" s="67" t="s">
        <v>279</v>
      </c>
      <c r="O1" s="68" t="s">
        <v>280</v>
      </c>
    </row>
    <row r="2" spans="1:15" customFormat="1">
      <c r="A2" s="11" t="s">
        <v>281</v>
      </c>
      <c r="B2" s="10" t="s">
        <v>282</v>
      </c>
      <c r="C2" s="10" t="s">
        <v>283</v>
      </c>
      <c r="D2" s="6" t="s">
        <v>284</v>
      </c>
      <c r="E2" s="9" t="s">
        <v>285</v>
      </c>
      <c r="F2" s="35" t="s">
        <v>286</v>
      </c>
      <c r="G2" s="9"/>
      <c r="H2" s="9"/>
      <c r="I2" s="9"/>
      <c r="J2" s="9" t="s">
        <v>287</v>
      </c>
      <c r="K2" s="9" t="s">
        <v>288</v>
      </c>
      <c r="L2" s="9" t="s">
        <v>289</v>
      </c>
      <c r="M2" s="9"/>
      <c r="N2" s="6"/>
      <c r="O2" s="23" t="str">
        <f t="shared" ref="O2:O33" si="0">LEFT(A2,FIND("-", A2)-1)</f>
        <v xml:space="preserve">01.01. User identity management </v>
      </c>
    </row>
    <row r="3" spans="1:15" customFormat="1">
      <c r="A3" s="11" t="s">
        <v>281</v>
      </c>
      <c r="B3" s="10" t="s">
        <v>290</v>
      </c>
      <c r="C3" s="10" t="s">
        <v>283</v>
      </c>
      <c r="D3" s="6" t="s">
        <v>284</v>
      </c>
      <c r="E3" s="9" t="s">
        <v>291</v>
      </c>
      <c r="F3" s="35" t="s">
        <v>286</v>
      </c>
      <c r="G3" s="9"/>
      <c r="H3" s="9"/>
      <c r="I3" s="9"/>
      <c r="J3" s="9" t="s">
        <v>287</v>
      </c>
      <c r="K3" s="9" t="s">
        <v>288</v>
      </c>
      <c r="L3" s="9" t="s">
        <v>292</v>
      </c>
      <c r="M3" s="9"/>
      <c r="N3" s="6"/>
      <c r="O3" s="23" t="str">
        <f t="shared" si="0"/>
        <v xml:space="preserve">01.01. User identity management </v>
      </c>
    </row>
    <row r="4" spans="1:15" customFormat="1">
      <c r="A4" s="11" t="s">
        <v>281</v>
      </c>
      <c r="B4" s="10" t="s">
        <v>293</v>
      </c>
      <c r="C4" s="10" t="s">
        <v>283</v>
      </c>
      <c r="D4" s="6" t="s">
        <v>284</v>
      </c>
      <c r="E4" s="9" t="s">
        <v>294</v>
      </c>
      <c r="F4" s="35" t="s">
        <v>286</v>
      </c>
      <c r="G4" s="9"/>
      <c r="H4" s="9"/>
      <c r="I4" s="9"/>
      <c r="J4" s="9" t="s">
        <v>287</v>
      </c>
      <c r="K4" s="9" t="s">
        <v>288</v>
      </c>
      <c r="L4" s="9" t="s">
        <v>292</v>
      </c>
      <c r="M4" s="9"/>
      <c r="N4" s="6"/>
      <c r="O4" s="23" t="str">
        <f t="shared" si="0"/>
        <v xml:space="preserve">01.01. User identity management </v>
      </c>
    </row>
    <row r="5" spans="1:15" customFormat="1">
      <c r="A5" s="11" t="s">
        <v>295</v>
      </c>
      <c r="B5" s="10" t="s">
        <v>296</v>
      </c>
      <c r="C5" s="10" t="s">
        <v>283</v>
      </c>
      <c r="D5" s="6" t="s">
        <v>297</v>
      </c>
      <c r="E5" s="9" t="s">
        <v>298</v>
      </c>
      <c r="F5" s="35" t="s">
        <v>286</v>
      </c>
      <c r="G5" s="9"/>
      <c r="H5" s="9"/>
      <c r="I5" s="9"/>
      <c r="J5" s="9" t="s">
        <v>299</v>
      </c>
      <c r="K5" s="9" t="s">
        <v>288</v>
      </c>
      <c r="L5" s="9" t="s">
        <v>289</v>
      </c>
      <c r="M5" s="9"/>
      <c r="N5" s="6"/>
      <c r="O5" s="23" t="str">
        <f t="shared" si="0"/>
        <v xml:space="preserve">01.02. User identity management </v>
      </c>
    </row>
    <row r="6" spans="1:15">
      <c r="A6" s="70" t="s">
        <v>295</v>
      </c>
      <c r="B6" s="71" t="s">
        <v>300</v>
      </c>
      <c r="C6" s="71" t="s">
        <v>283</v>
      </c>
      <c r="D6" s="72" t="s">
        <v>284</v>
      </c>
      <c r="E6" s="73" t="s">
        <v>301</v>
      </c>
      <c r="F6" s="74" t="s">
        <v>302</v>
      </c>
      <c r="G6" s="9"/>
      <c r="H6" s="9"/>
      <c r="I6" s="9"/>
      <c r="J6" s="73" t="s">
        <v>303</v>
      </c>
      <c r="K6" s="73" t="s">
        <v>288</v>
      </c>
      <c r="L6" s="73" t="s">
        <v>292</v>
      </c>
      <c r="M6" s="73"/>
      <c r="N6" s="72"/>
      <c r="O6" s="68" t="str">
        <f t="shared" si="0"/>
        <v xml:space="preserve">01.02. User identity management </v>
      </c>
    </row>
    <row r="7" spans="1:15">
      <c r="A7" s="70" t="s">
        <v>295</v>
      </c>
      <c r="B7" s="71" t="s">
        <v>304</v>
      </c>
      <c r="C7" s="71" t="s">
        <v>283</v>
      </c>
      <c r="D7" s="72" t="s">
        <v>284</v>
      </c>
      <c r="E7" s="73" t="s">
        <v>305</v>
      </c>
      <c r="F7" s="74" t="s">
        <v>302</v>
      </c>
      <c r="G7" s="9"/>
      <c r="H7" s="9"/>
      <c r="I7" s="9"/>
      <c r="J7" s="73" t="s">
        <v>303</v>
      </c>
      <c r="K7" s="73" t="s">
        <v>288</v>
      </c>
      <c r="L7" s="73" t="s">
        <v>292</v>
      </c>
      <c r="M7" s="73"/>
      <c r="N7" s="72"/>
      <c r="O7" s="68" t="str">
        <f t="shared" si="0"/>
        <v xml:space="preserve">01.02. User identity management </v>
      </c>
    </row>
    <row r="8" spans="1:15">
      <c r="A8" s="70" t="s">
        <v>295</v>
      </c>
      <c r="B8" s="71" t="s">
        <v>306</v>
      </c>
      <c r="C8" s="71" t="s">
        <v>283</v>
      </c>
      <c r="D8" s="72" t="s">
        <v>297</v>
      </c>
      <c r="E8" s="73" t="s">
        <v>307</v>
      </c>
      <c r="F8" s="74" t="s">
        <v>302</v>
      </c>
      <c r="G8" s="9"/>
      <c r="H8" s="9"/>
      <c r="I8" s="9"/>
      <c r="J8" s="73" t="s">
        <v>303</v>
      </c>
      <c r="K8" s="73" t="s">
        <v>288</v>
      </c>
      <c r="L8" s="73" t="s">
        <v>289</v>
      </c>
      <c r="M8" s="73"/>
      <c r="N8" s="72"/>
      <c r="O8" s="68" t="str">
        <f t="shared" si="0"/>
        <v xml:space="preserve">01.02. User identity management </v>
      </c>
    </row>
    <row r="9" spans="1:15">
      <c r="A9" s="70" t="s">
        <v>295</v>
      </c>
      <c r="B9" s="71" t="s">
        <v>308</v>
      </c>
      <c r="C9" s="71" t="s">
        <v>283</v>
      </c>
      <c r="D9" s="72" t="s">
        <v>297</v>
      </c>
      <c r="E9" s="73" t="s">
        <v>309</v>
      </c>
      <c r="F9" s="74" t="s">
        <v>302</v>
      </c>
      <c r="G9" s="9"/>
      <c r="H9" s="9"/>
      <c r="I9" s="9"/>
      <c r="J9" s="73" t="s">
        <v>303</v>
      </c>
      <c r="K9" s="73" t="s">
        <v>288</v>
      </c>
      <c r="L9" s="73" t="s">
        <v>292</v>
      </c>
      <c r="M9" s="73"/>
      <c r="N9" s="72"/>
      <c r="O9" s="68" t="str">
        <f t="shared" si="0"/>
        <v xml:space="preserve">01.02. User identity management </v>
      </c>
    </row>
    <row r="10" spans="1:15" customFormat="1">
      <c r="A10" s="11" t="s">
        <v>295</v>
      </c>
      <c r="B10" s="10" t="s">
        <v>310</v>
      </c>
      <c r="C10" s="10" t="s">
        <v>283</v>
      </c>
      <c r="D10" s="6" t="s">
        <v>297</v>
      </c>
      <c r="E10" s="9" t="s">
        <v>311</v>
      </c>
      <c r="F10" s="35" t="s">
        <v>286</v>
      </c>
      <c r="G10" s="9"/>
      <c r="H10" s="9"/>
      <c r="I10" s="9"/>
      <c r="J10" s="9" t="s">
        <v>299</v>
      </c>
      <c r="K10" s="9" t="s">
        <v>288</v>
      </c>
      <c r="L10" s="9" t="s">
        <v>292</v>
      </c>
      <c r="M10" s="9"/>
      <c r="N10" s="6"/>
      <c r="O10" s="23" t="str">
        <f t="shared" si="0"/>
        <v xml:space="preserve">01.02. User identity management </v>
      </c>
    </row>
    <row r="11" spans="1:15" ht="30">
      <c r="A11" s="70" t="s">
        <v>295</v>
      </c>
      <c r="B11" s="71" t="s">
        <v>312</v>
      </c>
      <c r="C11" s="71" t="s">
        <v>283</v>
      </c>
      <c r="D11" s="72" t="s">
        <v>313</v>
      </c>
      <c r="E11" s="75" t="s">
        <v>314</v>
      </c>
      <c r="F11" s="74" t="s">
        <v>302</v>
      </c>
      <c r="G11" s="9"/>
      <c r="H11" s="9"/>
      <c r="I11" s="9"/>
      <c r="J11" s="73" t="s">
        <v>315</v>
      </c>
      <c r="K11" s="73"/>
      <c r="L11" s="73" t="s">
        <v>292</v>
      </c>
      <c r="M11" s="73" t="s">
        <v>316</v>
      </c>
      <c r="N11" s="72"/>
      <c r="O11" s="68" t="str">
        <f t="shared" si="0"/>
        <v xml:space="preserve">01.02. User identity management </v>
      </c>
    </row>
    <row r="12" spans="1:15" customFormat="1" ht="30">
      <c r="A12" s="25" t="s">
        <v>317</v>
      </c>
      <c r="B12" s="24" t="s">
        <v>318</v>
      </c>
      <c r="C12" s="24" t="s">
        <v>283</v>
      </c>
      <c r="D12" s="26" t="s">
        <v>319</v>
      </c>
      <c r="E12" s="27" t="s">
        <v>320</v>
      </c>
      <c r="F12" s="53" t="s">
        <v>286</v>
      </c>
      <c r="G12" s="27"/>
      <c r="H12" s="27"/>
      <c r="I12" s="27"/>
      <c r="J12" s="27"/>
      <c r="K12" s="27" t="s">
        <v>288</v>
      </c>
      <c r="L12" s="27" t="s">
        <v>292</v>
      </c>
      <c r="M12" s="27"/>
      <c r="N12" s="26"/>
      <c r="O12" s="23" t="str">
        <f t="shared" si="0"/>
        <v xml:space="preserve">02.01. Application identity management </v>
      </c>
    </row>
    <row r="13" spans="1:15" customFormat="1">
      <c r="A13" s="25" t="s">
        <v>317</v>
      </c>
      <c r="B13" s="24" t="s">
        <v>321</v>
      </c>
      <c r="C13" s="24" t="s">
        <v>283</v>
      </c>
      <c r="D13" s="26" t="s">
        <v>319</v>
      </c>
      <c r="E13" s="27" t="s">
        <v>322</v>
      </c>
      <c r="F13" s="53" t="s">
        <v>286</v>
      </c>
      <c r="G13" s="27"/>
      <c r="H13" s="27"/>
      <c r="I13" s="27"/>
      <c r="J13" s="27"/>
      <c r="K13" s="27" t="s">
        <v>288</v>
      </c>
      <c r="L13" s="27" t="s">
        <v>292</v>
      </c>
      <c r="M13" s="27"/>
      <c r="N13" s="26"/>
      <c r="O13" s="23" t="str">
        <f t="shared" si="0"/>
        <v xml:space="preserve">02.01. Application identity management </v>
      </c>
    </row>
    <row r="14" spans="1:15" customFormat="1">
      <c r="A14" s="25" t="s">
        <v>317</v>
      </c>
      <c r="B14" s="24" t="s">
        <v>323</v>
      </c>
      <c r="C14" s="24" t="s">
        <v>283</v>
      </c>
      <c r="D14" s="26" t="s">
        <v>319</v>
      </c>
      <c r="E14" s="27" t="s">
        <v>324</v>
      </c>
      <c r="F14" s="53" t="s">
        <v>286</v>
      </c>
      <c r="G14" s="27"/>
      <c r="H14" s="27"/>
      <c r="I14" s="27"/>
      <c r="J14" s="27"/>
      <c r="K14" s="27" t="s">
        <v>288</v>
      </c>
      <c r="L14" s="27" t="s">
        <v>292</v>
      </c>
      <c r="M14" s="27"/>
      <c r="N14" s="26"/>
      <c r="O14" s="23" t="str">
        <f t="shared" si="0"/>
        <v xml:space="preserve">02.01. Application identity management </v>
      </c>
    </row>
    <row r="15" spans="1:15" customFormat="1">
      <c r="A15" s="25" t="s">
        <v>325</v>
      </c>
      <c r="B15" s="24" t="s">
        <v>326</v>
      </c>
      <c r="C15" s="24" t="s">
        <v>283</v>
      </c>
      <c r="D15" s="26" t="s">
        <v>319</v>
      </c>
      <c r="E15" s="27" t="s">
        <v>327</v>
      </c>
      <c r="F15" s="53" t="s">
        <v>286</v>
      </c>
      <c r="G15" s="27"/>
      <c r="H15" s="27"/>
      <c r="I15" s="27"/>
      <c r="J15" s="27"/>
      <c r="K15" s="27" t="s">
        <v>288</v>
      </c>
      <c r="L15" s="27" t="s">
        <v>292</v>
      </c>
      <c r="M15" s="27"/>
      <c r="N15" s="26"/>
      <c r="O15" s="23" t="str">
        <f t="shared" si="0"/>
        <v xml:space="preserve">02.02. Application identity management </v>
      </c>
    </row>
    <row r="16" spans="1:15" customFormat="1">
      <c r="A16" s="25" t="s">
        <v>325</v>
      </c>
      <c r="B16" s="24" t="s">
        <v>328</v>
      </c>
      <c r="C16" s="24" t="s">
        <v>283</v>
      </c>
      <c r="D16" s="26" t="s">
        <v>319</v>
      </c>
      <c r="E16" s="27" t="s">
        <v>329</v>
      </c>
      <c r="F16" s="53" t="s">
        <v>286</v>
      </c>
      <c r="G16" s="27"/>
      <c r="H16" s="27"/>
      <c r="I16" s="27"/>
      <c r="J16" s="27"/>
      <c r="K16" s="27" t="s">
        <v>288</v>
      </c>
      <c r="L16" s="27" t="s">
        <v>292</v>
      </c>
      <c r="M16" s="27"/>
      <c r="N16" s="26"/>
      <c r="O16" s="23" t="str">
        <f t="shared" si="0"/>
        <v xml:space="preserve">02.02. Application identity management </v>
      </c>
    </row>
    <row r="17" spans="1:15">
      <c r="A17" s="76" t="s">
        <v>325</v>
      </c>
      <c r="B17" s="77" t="s">
        <v>330</v>
      </c>
      <c r="C17" s="77" t="s">
        <v>283</v>
      </c>
      <c r="D17" s="78" t="s">
        <v>319</v>
      </c>
      <c r="E17" s="79" t="s">
        <v>331</v>
      </c>
      <c r="F17" s="80" t="s">
        <v>302</v>
      </c>
      <c r="G17" s="27"/>
      <c r="H17" s="27"/>
      <c r="I17" s="27"/>
      <c r="J17" s="79" t="s">
        <v>303</v>
      </c>
      <c r="K17" s="79" t="s">
        <v>288</v>
      </c>
      <c r="L17" s="79" t="s">
        <v>292</v>
      </c>
      <c r="M17" s="79"/>
      <c r="N17" s="78"/>
      <c r="O17" s="68" t="str">
        <f t="shared" si="0"/>
        <v xml:space="preserve">02.02. Application identity management </v>
      </c>
    </row>
    <row r="18" spans="1:15" customFormat="1">
      <c r="A18" s="25" t="s">
        <v>325</v>
      </c>
      <c r="B18" s="24" t="s">
        <v>332</v>
      </c>
      <c r="C18" s="24" t="s">
        <v>283</v>
      </c>
      <c r="D18" s="26" t="s">
        <v>319</v>
      </c>
      <c r="E18" s="27" t="s">
        <v>333</v>
      </c>
      <c r="F18" s="53" t="s">
        <v>334</v>
      </c>
      <c r="G18" s="27"/>
      <c r="H18" s="27"/>
      <c r="I18" s="27"/>
      <c r="J18" s="27"/>
      <c r="K18" s="27" t="s">
        <v>288</v>
      </c>
      <c r="L18" s="27" t="s">
        <v>292</v>
      </c>
      <c r="M18" s="27"/>
      <c r="N18" s="26"/>
      <c r="O18" s="23" t="str">
        <f t="shared" si="0"/>
        <v xml:space="preserve">02.02. Application identity management </v>
      </c>
    </row>
    <row r="19" spans="1:15" customFormat="1" ht="30">
      <c r="A19" s="11" t="s">
        <v>335</v>
      </c>
      <c r="B19" s="10" t="s">
        <v>336</v>
      </c>
      <c r="C19" s="10" t="s">
        <v>283</v>
      </c>
      <c r="D19" s="6" t="s">
        <v>337</v>
      </c>
      <c r="E19" s="9" t="s">
        <v>338</v>
      </c>
      <c r="F19" s="35" t="s">
        <v>334</v>
      </c>
      <c r="G19" s="9"/>
      <c r="H19" s="9"/>
      <c r="I19" s="9"/>
      <c r="J19" s="9"/>
      <c r="K19" s="9" t="s">
        <v>339</v>
      </c>
      <c r="L19" s="9" t="s">
        <v>292</v>
      </c>
      <c r="M19" s="9"/>
      <c r="N19" s="6"/>
      <c r="O19" s="22" t="str">
        <f t="shared" si="0"/>
        <v>03.01. Consumer on</v>
      </c>
    </row>
    <row r="20" spans="1:15" customFormat="1">
      <c r="A20" s="11" t="s">
        <v>335</v>
      </c>
      <c r="B20" s="10" t="s">
        <v>340</v>
      </c>
      <c r="C20" s="10" t="s">
        <v>283</v>
      </c>
      <c r="D20" s="6" t="s">
        <v>341</v>
      </c>
      <c r="E20" s="9" t="s">
        <v>342</v>
      </c>
      <c r="F20" s="35" t="s">
        <v>334</v>
      </c>
      <c r="G20" s="9"/>
      <c r="H20" s="9"/>
      <c r="I20" s="9"/>
      <c r="J20" s="9"/>
      <c r="K20" s="9" t="s">
        <v>339</v>
      </c>
      <c r="L20" s="9" t="s">
        <v>292</v>
      </c>
      <c r="M20" s="9"/>
      <c r="N20" s="6"/>
      <c r="O20" s="23" t="str">
        <f t="shared" si="0"/>
        <v>03.01. Consumer on</v>
      </c>
    </row>
    <row r="21" spans="1:15" customFormat="1">
      <c r="A21" s="11" t="s">
        <v>335</v>
      </c>
      <c r="B21" s="10" t="s">
        <v>343</v>
      </c>
      <c r="C21" s="10" t="s">
        <v>283</v>
      </c>
      <c r="D21" s="6" t="s">
        <v>297</v>
      </c>
      <c r="E21" s="9" t="s">
        <v>344</v>
      </c>
      <c r="F21" s="35" t="s">
        <v>334</v>
      </c>
      <c r="G21" s="9"/>
      <c r="H21" s="9"/>
      <c r="I21" s="9"/>
      <c r="J21" s="9"/>
      <c r="K21" s="9" t="s">
        <v>339</v>
      </c>
      <c r="L21" s="9" t="s">
        <v>292</v>
      </c>
      <c r="M21" s="9"/>
      <c r="N21" s="6"/>
      <c r="O21" s="23" t="str">
        <f t="shared" si="0"/>
        <v>03.01. Consumer on</v>
      </c>
    </row>
    <row r="22" spans="1:15" customFormat="1" ht="60">
      <c r="A22" s="11" t="s">
        <v>335</v>
      </c>
      <c r="B22" s="10" t="s">
        <v>345</v>
      </c>
      <c r="C22" s="10" t="s">
        <v>283</v>
      </c>
      <c r="D22" s="6" t="s">
        <v>297</v>
      </c>
      <c r="E22" s="9" t="s">
        <v>346</v>
      </c>
      <c r="F22" s="35" t="s">
        <v>334</v>
      </c>
      <c r="G22" s="9"/>
      <c r="H22" s="9"/>
      <c r="I22" s="9"/>
      <c r="J22" s="9" t="s">
        <v>347</v>
      </c>
      <c r="K22" s="9" t="s">
        <v>339</v>
      </c>
      <c r="L22" s="9" t="s">
        <v>292</v>
      </c>
      <c r="M22" s="9"/>
      <c r="N22" s="6"/>
      <c r="O22" s="23" t="str">
        <f t="shared" si="0"/>
        <v>03.01. Consumer on</v>
      </c>
    </row>
    <row r="23" spans="1:15" customFormat="1">
      <c r="A23" s="11" t="s">
        <v>335</v>
      </c>
      <c r="B23" s="10" t="s">
        <v>348</v>
      </c>
      <c r="C23" s="10" t="s">
        <v>283</v>
      </c>
      <c r="D23" s="6" t="s">
        <v>349</v>
      </c>
      <c r="E23" s="9" t="s">
        <v>350</v>
      </c>
      <c r="F23" s="35" t="s">
        <v>334</v>
      </c>
      <c r="G23" s="9"/>
      <c r="H23" s="9"/>
      <c r="I23" s="9"/>
      <c r="J23" s="9"/>
      <c r="K23" s="9" t="s">
        <v>339</v>
      </c>
      <c r="L23" s="9" t="s">
        <v>292</v>
      </c>
      <c r="M23" s="9"/>
      <c r="N23" s="6"/>
      <c r="O23" s="22" t="str">
        <f t="shared" si="0"/>
        <v>03.01. Consumer on</v>
      </c>
    </row>
    <row r="24" spans="1:15">
      <c r="A24" s="70" t="s">
        <v>335</v>
      </c>
      <c r="B24" s="71" t="s">
        <v>351</v>
      </c>
      <c r="C24" s="71" t="s">
        <v>283</v>
      </c>
      <c r="D24" s="72" t="s">
        <v>297</v>
      </c>
      <c r="E24" s="73" t="s">
        <v>352</v>
      </c>
      <c r="F24" s="74" t="s">
        <v>302</v>
      </c>
      <c r="G24" s="9"/>
      <c r="H24" s="9"/>
      <c r="I24" s="9"/>
      <c r="J24" s="73" t="s">
        <v>303</v>
      </c>
      <c r="K24" s="73" t="s">
        <v>339</v>
      </c>
      <c r="L24" s="73" t="s">
        <v>292</v>
      </c>
      <c r="M24" s="73"/>
      <c r="N24" s="72"/>
      <c r="O24" s="81" t="str">
        <f t="shared" si="0"/>
        <v>03.01. Consumer on</v>
      </c>
    </row>
    <row r="25" spans="1:15" customFormat="1">
      <c r="A25" s="11" t="s">
        <v>335</v>
      </c>
      <c r="B25" s="10" t="s">
        <v>353</v>
      </c>
      <c r="C25" s="10" t="s">
        <v>283</v>
      </c>
      <c r="D25" s="6" t="s">
        <v>337</v>
      </c>
      <c r="E25" s="9" t="s">
        <v>354</v>
      </c>
      <c r="F25" s="35" t="s">
        <v>334</v>
      </c>
      <c r="G25" s="9"/>
      <c r="H25" s="9"/>
      <c r="I25" s="9"/>
      <c r="J25" s="9"/>
      <c r="K25" s="9" t="s">
        <v>339</v>
      </c>
      <c r="L25" s="9" t="s">
        <v>292</v>
      </c>
      <c r="M25" s="9"/>
      <c r="N25" s="6"/>
      <c r="O25" s="22" t="str">
        <f t="shared" si="0"/>
        <v>03.01. Consumer on</v>
      </c>
    </row>
    <row r="26" spans="1:15" customFormat="1">
      <c r="A26" s="11" t="s">
        <v>335</v>
      </c>
      <c r="B26" s="10" t="s">
        <v>355</v>
      </c>
      <c r="C26" s="10" t="s">
        <v>283</v>
      </c>
      <c r="D26" s="6" t="s">
        <v>337</v>
      </c>
      <c r="E26" s="9" t="s">
        <v>356</v>
      </c>
      <c r="F26" s="35" t="s">
        <v>334</v>
      </c>
      <c r="G26" s="9"/>
      <c r="H26" s="9"/>
      <c r="I26" s="9"/>
      <c r="J26" s="9"/>
      <c r="K26" s="9" t="s">
        <v>339</v>
      </c>
      <c r="L26" s="9" t="s">
        <v>292</v>
      </c>
      <c r="M26" s="9"/>
      <c r="N26" s="6"/>
      <c r="O26" s="23" t="str">
        <f t="shared" si="0"/>
        <v>03.01. Consumer on</v>
      </c>
    </row>
    <row r="27" spans="1:15">
      <c r="A27" s="70" t="s">
        <v>335</v>
      </c>
      <c r="B27" s="71" t="s">
        <v>357</v>
      </c>
      <c r="C27" s="71" t="s">
        <v>283</v>
      </c>
      <c r="D27" s="72" t="s">
        <v>337</v>
      </c>
      <c r="E27" s="73" t="s">
        <v>358</v>
      </c>
      <c r="F27" s="74" t="s">
        <v>302</v>
      </c>
      <c r="G27" s="9"/>
      <c r="H27" s="9"/>
      <c r="I27" s="9"/>
      <c r="J27" s="73" t="s">
        <v>303</v>
      </c>
      <c r="K27" s="73" t="s">
        <v>339</v>
      </c>
      <c r="L27" s="73" t="s">
        <v>292</v>
      </c>
      <c r="M27" s="73"/>
      <c r="N27" s="72"/>
      <c r="O27" s="68" t="str">
        <f t="shared" si="0"/>
        <v>03.01. Consumer on</v>
      </c>
    </row>
    <row r="28" spans="1:15" customFormat="1">
      <c r="A28" s="11" t="s">
        <v>359</v>
      </c>
      <c r="B28" s="10" t="s">
        <v>360</v>
      </c>
      <c r="C28" s="10" t="s">
        <v>283</v>
      </c>
      <c r="D28" s="6" t="s">
        <v>337</v>
      </c>
      <c r="E28" s="6" t="s">
        <v>361</v>
      </c>
      <c r="F28" s="10" t="s">
        <v>334</v>
      </c>
      <c r="G28" s="6"/>
      <c r="H28" s="6"/>
      <c r="I28" s="6"/>
      <c r="J28" s="9" t="s">
        <v>362</v>
      </c>
      <c r="K28" s="6" t="s">
        <v>288</v>
      </c>
      <c r="L28" s="6" t="s">
        <v>292</v>
      </c>
      <c r="M28" s="6"/>
      <c r="N28" s="6"/>
      <c r="O28" s="23" t="str">
        <f t="shared" si="0"/>
        <v>03.02. Consumer on</v>
      </c>
    </row>
    <row r="29" spans="1:15" customFormat="1">
      <c r="A29" s="11" t="s">
        <v>359</v>
      </c>
      <c r="B29" s="10" t="s">
        <v>363</v>
      </c>
      <c r="C29" s="10" t="s">
        <v>283</v>
      </c>
      <c r="D29" s="6" t="s">
        <v>337</v>
      </c>
      <c r="E29" s="6" t="s">
        <v>364</v>
      </c>
      <c r="F29" s="10" t="s">
        <v>334</v>
      </c>
      <c r="G29" s="6"/>
      <c r="H29" s="6"/>
      <c r="I29" s="6"/>
      <c r="J29" s="9" t="s">
        <v>365</v>
      </c>
      <c r="K29" s="6" t="s">
        <v>288</v>
      </c>
      <c r="L29" s="6" t="s">
        <v>292</v>
      </c>
      <c r="M29" s="6"/>
      <c r="N29" s="6"/>
      <c r="O29" s="23" t="str">
        <f t="shared" si="0"/>
        <v>03.02. Consumer on</v>
      </c>
    </row>
    <row r="30" spans="1:15" customFormat="1">
      <c r="A30" s="11" t="s">
        <v>366</v>
      </c>
      <c r="B30" s="10" t="s">
        <v>367</v>
      </c>
      <c r="C30" s="10" t="s">
        <v>283</v>
      </c>
      <c r="D30" s="6" t="s">
        <v>297</v>
      </c>
      <c r="E30" s="9" t="s">
        <v>368</v>
      </c>
      <c r="F30" s="35" t="s">
        <v>334</v>
      </c>
      <c r="G30" s="9"/>
      <c r="H30" s="9"/>
      <c r="I30" s="9"/>
      <c r="J30" s="9"/>
      <c r="K30" s="9" t="s">
        <v>339</v>
      </c>
      <c r="L30" s="9" t="s">
        <v>292</v>
      </c>
      <c r="M30" s="9"/>
      <c r="N30" s="6"/>
      <c r="O30" s="22" t="str">
        <f t="shared" si="0"/>
        <v>03.03. Consumer on</v>
      </c>
    </row>
    <row r="31" spans="1:15" customFormat="1">
      <c r="A31" s="11" t="s">
        <v>369</v>
      </c>
      <c r="B31" s="10" t="s">
        <v>370</v>
      </c>
      <c r="C31" s="10" t="s">
        <v>283</v>
      </c>
      <c r="D31" s="6" t="s">
        <v>337</v>
      </c>
      <c r="E31" s="9" t="s">
        <v>371</v>
      </c>
      <c r="F31" s="35" t="s">
        <v>334</v>
      </c>
      <c r="G31" s="9"/>
      <c r="H31" s="9"/>
      <c r="I31" s="9"/>
      <c r="J31" s="9"/>
      <c r="K31" s="9" t="s">
        <v>339</v>
      </c>
      <c r="L31" s="9" t="s">
        <v>292</v>
      </c>
      <c r="M31" s="9"/>
      <c r="N31" s="6"/>
      <c r="O31" s="22" t="str">
        <f t="shared" si="0"/>
        <v>03.04. Consumer on</v>
      </c>
    </row>
    <row r="32" spans="1:15" customFormat="1">
      <c r="A32" s="11" t="s">
        <v>369</v>
      </c>
      <c r="B32" s="10" t="s">
        <v>372</v>
      </c>
      <c r="C32" s="10" t="s">
        <v>283</v>
      </c>
      <c r="D32" s="6" t="s">
        <v>337</v>
      </c>
      <c r="E32" s="9" t="s">
        <v>373</v>
      </c>
      <c r="F32" s="35" t="s">
        <v>334</v>
      </c>
      <c r="G32" s="9"/>
      <c r="H32" s="9"/>
      <c r="I32" s="9"/>
      <c r="J32" s="9"/>
      <c r="K32" s="9" t="s">
        <v>339</v>
      </c>
      <c r="L32" s="9" t="s">
        <v>292</v>
      </c>
      <c r="M32" s="9"/>
      <c r="N32" s="6"/>
      <c r="O32" s="22" t="str">
        <f t="shared" si="0"/>
        <v>03.04. Consumer on</v>
      </c>
    </row>
    <row r="33" spans="1:15" customFormat="1">
      <c r="A33" s="11" t="s">
        <v>374</v>
      </c>
      <c r="B33" s="10" t="s">
        <v>375</v>
      </c>
      <c r="C33" s="10" t="s">
        <v>283</v>
      </c>
      <c r="D33" s="6" t="s">
        <v>297</v>
      </c>
      <c r="E33" s="9" t="s">
        <v>376</v>
      </c>
      <c r="F33" s="35" t="s">
        <v>286</v>
      </c>
      <c r="G33" s="9"/>
      <c r="H33" s="9"/>
      <c r="I33" s="9"/>
      <c r="J33" s="9"/>
      <c r="K33" s="9" t="s">
        <v>288</v>
      </c>
      <c r="L33" s="9" t="s">
        <v>292</v>
      </c>
      <c r="M33" s="9"/>
      <c r="N33" s="6"/>
      <c r="O33" s="23" t="str">
        <f t="shared" si="0"/>
        <v>03.05. Consumer on</v>
      </c>
    </row>
    <row r="34" spans="1:15" customFormat="1">
      <c r="A34" s="11" t="s">
        <v>374</v>
      </c>
      <c r="B34" s="10" t="s">
        <v>377</v>
      </c>
      <c r="C34" s="10" t="s">
        <v>283</v>
      </c>
      <c r="D34" s="6" t="s">
        <v>297</v>
      </c>
      <c r="E34" s="9" t="s">
        <v>378</v>
      </c>
      <c r="F34" s="35" t="s">
        <v>286</v>
      </c>
      <c r="G34" s="9"/>
      <c r="H34" s="9"/>
      <c r="I34" s="9"/>
      <c r="J34" s="9"/>
      <c r="K34" s="9" t="s">
        <v>288</v>
      </c>
      <c r="L34" s="9" t="s">
        <v>292</v>
      </c>
      <c r="M34" s="9"/>
      <c r="N34" s="6"/>
      <c r="O34" s="23" t="str">
        <f t="shared" ref="O34:O68" si="1">LEFT(A34,FIND("-", A34)-1)</f>
        <v>03.05. Consumer on</v>
      </c>
    </row>
    <row r="35" spans="1:15" customFormat="1">
      <c r="A35" s="11" t="s">
        <v>374</v>
      </c>
      <c r="B35" s="10" t="s">
        <v>379</v>
      </c>
      <c r="C35" s="10" t="s">
        <v>283</v>
      </c>
      <c r="D35" s="6" t="s">
        <v>297</v>
      </c>
      <c r="E35" s="9" t="s">
        <v>380</v>
      </c>
      <c r="F35" s="35" t="s">
        <v>286</v>
      </c>
      <c r="G35" s="9"/>
      <c r="H35" s="9"/>
      <c r="I35" s="9"/>
      <c r="J35" s="9"/>
      <c r="K35" s="9" t="s">
        <v>288</v>
      </c>
      <c r="L35" s="9" t="s">
        <v>292</v>
      </c>
      <c r="M35" s="9"/>
      <c r="N35" s="6"/>
      <c r="O35" s="23" t="str">
        <f t="shared" si="1"/>
        <v>03.05. Consumer on</v>
      </c>
    </row>
    <row r="36" spans="1:15">
      <c r="A36" s="70" t="s">
        <v>381</v>
      </c>
      <c r="B36" s="71" t="s">
        <v>382</v>
      </c>
      <c r="C36" s="71" t="s">
        <v>283</v>
      </c>
      <c r="D36" s="72" t="s">
        <v>297</v>
      </c>
      <c r="E36" s="73" t="s">
        <v>383</v>
      </c>
      <c r="F36" s="74" t="s">
        <v>302</v>
      </c>
      <c r="G36" s="9"/>
      <c r="H36" s="9"/>
      <c r="I36" s="9"/>
      <c r="J36" s="73" t="s">
        <v>303</v>
      </c>
      <c r="K36" s="73" t="s">
        <v>288</v>
      </c>
      <c r="L36" s="73" t="s">
        <v>292</v>
      </c>
      <c r="M36" s="73"/>
      <c r="N36" s="73"/>
      <c r="O36" s="81" t="str">
        <f t="shared" si="1"/>
        <v>03.06. Consumer on</v>
      </c>
    </row>
    <row r="37" spans="1:15" customFormat="1" ht="30">
      <c r="A37" s="11" t="s">
        <v>381</v>
      </c>
      <c r="B37" s="10" t="s">
        <v>384</v>
      </c>
      <c r="C37" s="10" t="s">
        <v>283</v>
      </c>
      <c r="D37" s="6" t="s">
        <v>349</v>
      </c>
      <c r="E37" s="9" t="s">
        <v>385</v>
      </c>
      <c r="F37" s="35" t="s">
        <v>334</v>
      </c>
      <c r="G37" s="9"/>
      <c r="H37" s="9"/>
      <c r="I37" s="9"/>
      <c r="J37" s="9" t="s">
        <v>386</v>
      </c>
      <c r="K37" s="9" t="s">
        <v>288</v>
      </c>
      <c r="L37" s="9" t="s">
        <v>289</v>
      </c>
      <c r="M37" s="9"/>
      <c r="N37" s="6"/>
      <c r="O37" s="22" t="str">
        <f t="shared" si="1"/>
        <v>03.06. Consumer on</v>
      </c>
    </row>
    <row r="38" spans="1:15" customFormat="1">
      <c r="A38" s="11" t="s">
        <v>381</v>
      </c>
      <c r="B38" s="10" t="s">
        <v>387</v>
      </c>
      <c r="C38" s="10" t="s">
        <v>283</v>
      </c>
      <c r="D38" s="6" t="s">
        <v>349</v>
      </c>
      <c r="E38" s="9" t="s">
        <v>346</v>
      </c>
      <c r="F38" s="35" t="s">
        <v>334</v>
      </c>
      <c r="G38" s="9"/>
      <c r="H38" s="9"/>
      <c r="I38" s="9"/>
      <c r="J38" s="9" t="s">
        <v>388</v>
      </c>
      <c r="K38" s="9" t="s">
        <v>288</v>
      </c>
      <c r="L38" s="9" t="s">
        <v>292</v>
      </c>
      <c r="M38" s="9"/>
      <c r="N38" s="6"/>
      <c r="O38" s="23" t="str">
        <f t="shared" si="1"/>
        <v>03.06. Consumer on</v>
      </c>
    </row>
    <row r="39" spans="1:15" customFormat="1">
      <c r="A39" s="11" t="s">
        <v>381</v>
      </c>
      <c r="B39" s="10" t="s">
        <v>389</v>
      </c>
      <c r="C39" s="10" t="s">
        <v>283</v>
      </c>
      <c r="D39" s="6" t="s">
        <v>349</v>
      </c>
      <c r="E39" s="9" t="s">
        <v>390</v>
      </c>
      <c r="F39" s="35" t="s">
        <v>334</v>
      </c>
      <c r="G39" s="9"/>
      <c r="H39" s="9"/>
      <c r="I39" s="9"/>
      <c r="J39" s="9" t="s">
        <v>391</v>
      </c>
      <c r="K39" s="9" t="s">
        <v>288</v>
      </c>
      <c r="L39" s="9" t="s">
        <v>292</v>
      </c>
      <c r="M39" s="9"/>
      <c r="N39" s="6"/>
      <c r="O39" s="22" t="str">
        <f t="shared" si="1"/>
        <v>03.06. Consumer on</v>
      </c>
    </row>
    <row r="40" spans="1:15" customFormat="1" ht="30">
      <c r="A40" s="11" t="s">
        <v>381</v>
      </c>
      <c r="B40" s="10" t="s">
        <v>392</v>
      </c>
      <c r="C40" s="10" t="s">
        <v>283</v>
      </c>
      <c r="D40" s="6" t="s">
        <v>349</v>
      </c>
      <c r="E40" s="9" t="s">
        <v>393</v>
      </c>
      <c r="F40" s="35" t="s">
        <v>334</v>
      </c>
      <c r="G40" s="9"/>
      <c r="H40" s="9"/>
      <c r="I40" s="9"/>
      <c r="J40" s="9" t="s">
        <v>394</v>
      </c>
      <c r="K40" s="9" t="s">
        <v>288</v>
      </c>
      <c r="L40" s="9" t="s">
        <v>289</v>
      </c>
      <c r="M40" s="9"/>
      <c r="N40" s="6"/>
      <c r="O40" s="22" t="str">
        <f t="shared" si="1"/>
        <v>03.06. Consumer on</v>
      </c>
    </row>
    <row r="41" spans="1:15" customFormat="1" ht="45">
      <c r="A41" s="11" t="s">
        <v>381</v>
      </c>
      <c r="B41" s="10" t="s">
        <v>395</v>
      </c>
      <c r="C41" s="10" t="s">
        <v>283</v>
      </c>
      <c r="D41" s="6" t="s">
        <v>349</v>
      </c>
      <c r="E41" s="9" t="s">
        <v>396</v>
      </c>
      <c r="F41" s="35" t="s">
        <v>334</v>
      </c>
      <c r="G41" s="9"/>
      <c r="H41" s="9"/>
      <c r="I41" s="9"/>
      <c r="J41" s="9" t="s">
        <v>397</v>
      </c>
      <c r="K41" s="9" t="s">
        <v>288</v>
      </c>
      <c r="L41" s="9" t="s">
        <v>292</v>
      </c>
      <c r="M41" s="9"/>
      <c r="N41" s="6"/>
      <c r="O41" s="22" t="str">
        <f t="shared" si="1"/>
        <v>03.06. Consumer on</v>
      </c>
    </row>
    <row r="42" spans="1:15" customFormat="1">
      <c r="A42" s="11" t="s">
        <v>381</v>
      </c>
      <c r="B42" s="10" t="s">
        <v>398</v>
      </c>
      <c r="C42" s="10" t="s">
        <v>283</v>
      </c>
      <c r="D42" s="6" t="s">
        <v>349</v>
      </c>
      <c r="E42" s="9" t="s">
        <v>399</v>
      </c>
      <c r="F42" s="35" t="s">
        <v>334</v>
      </c>
      <c r="G42" s="9"/>
      <c r="H42" s="9"/>
      <c r="I42" s="9"/>
      <c r="J42" s="9"/>
      <c r="K42" s="9" t="s">
        <v>288</v>
      </c>
      <c r="L42" s="9" t="s">
        <v>292</v>
      </c>
      <c r="M42" s="9"/>
      <c r="N42" s="6"/>
      <c r="O42" s="22" t="str">
        <f t="shared" si="1"/>
        <v>03.06. Consumer on</v>
      </c>
    </row>
    <row r="43" spans="1:15" customFormat="1">
      <c r="A43" s="11" t="s">
        <v>400</v>
      </c>
      <c r="B43" s="10" t="s">
        <v>401</v>
      </c>
      <c r="C43" s="10" t="s">
        <v>283</v>
      </c>
      <c r="D43" s="6" t="s">
        <v>337</v>
      </c>
      <c r="E43" s="9" t="s">
        <v>402</v>
      </c>
      <c r="F43" s="35" t="s">
        <v>334</v>
      </c>
      <c r="G43" s="9"/>
      <c r="H43" s="9"/>
      <c r="I43" s="9"/>
      <c r="J43" s="9"/>
      <c r="K43" s="9" t="s">
        <v>288</v>
      </c>
      <c r="L43" s="9" t="s">
        <v>292</v>
      </c>
      <c r="M43" s="9"/>
      <c r="N43" s="6"/>
      <c r="O43" s="22" t="str">
        <f t="shared" si="1"/>
        <v>03.07. Consumer on</v>
      </c>
    </row>
    <row r="44" spans="1:15" customFormat="1">
      <c r="A44" s="11" t="s">
        <v>403</v>
      </c>
      <c r="B44" s="10" t="s">
        <v>404</v>
      </c>
      <c r="C44" s="10" t="s">
        <v>283</v>
      </c>
      <c r="D44" s="6" t="s">
        <v>337</v>
      </c>
      <c r="E44" s="9" t="s">
        <v>405</v>
      </c>
      <c r="F44" s="35" t="s">
        <v>334</v>
      </c>
      <c r="G44" s="9"/>
      <c r="H44" s="9"/>
      <c r="I44" s="9"/>
      <c r="J44" s="9" t="s">
        <v>406</v>
      </c>
      <c r="K44" s="9" t="s">
        <v>407</v>
      </c>
      <c r="L44" s="9" t="s">
        <v>292</v>
      </c>
      <c r="M44" s="9"/>
      <c r="N44" s="6"/>
      <c r="O44" s="22" t="str">
        <f t="shared" si="1"/>
        <v>03.08. Consumer on</v>
      </c>
    </row>
    <row r="45" spans="1:15" customFormat="1">
      <c r="A45" s="11" t="s">
        <v>403</v>
      </c>
      <c r="B45" s="10" t="s">
        <v>408</v>
      </c>
      <c r="C45" s="10" t="s">
        <v>283</v>
      </c>
      <c r="D45" s="6" t="s">
        <v>337</v>
      </c>
      <c r="E45" s="9" t="s">
        <v>409</v>
      </c>
      <c r="F45" s="35" t="s">
        <v>334</v>
      </c>
      <c r="G45" s="9"/>
      <c r="H45" s="9"/>
      <c r="I45" s="9"/>
      <c r="J45" s="9" t="s">
        <v>406</v>
      </c>
      <c r="K45" s="9" t="s">
        <v>407</v>
      </c>
      <c r="L45" s="9" t="s">
        <v>292</v>
      </c>
      <c r="M45" s="9"/>
      <c r="N45" s="6"/>
      <c r="O45" s="22" t="str">
        <f t="shared" si="1"/>
        <v>03.08. Consumer on</v>
      </c>
    </row>
    <row r="46" spans="1:15" customFormat="1">
      <c r="A46" s="11" t="s">
        <v>410</v>
      </c>
      <c r="B46" s="10" t="s">
        <v>411</v>
      </c>
      <c r="C46" s="10" t="s">
        <v>283</v>
      </c>
      <c r="D46" s="6" t="s">
        <v>337</v>
      </c>
      <c r="E46" s="9" t="s">
        <v>412</v>
      </c>
      <c r="F46" s="35" t="s">
        <v>286</v>
      </c>
      <c r="G46" s="9"/>
      <c r="H46" s="9"/>
      <c r="I46" s="9"/>
      <c r="J46" s="9"/>
      <c r="K46" s="9" t="s">
        <v>288</v>
      </c>
      <c r="L46" s="9" t="s">
        <v>292</v>
      </c>
      <c r="M46" s="9"/>
      <c r="N46" s="6"/>
      <c r="O46" s="23" t="str">
        <f t="shared" si="1"/>
        <v>03.09. Consumer on</v>
      </c>
    </row>
    <row r="47" spans="1:15" customFormat="1">
      <c r="A47" s="11" t="s">
        <v>410</v>
      </c>
      <c r="B47" s="10" t="s">
        <v>413</v>
      </c>
      <c r="C47" s="10" t="s">
        <v>283</v>
      </c>
      <c r="D47" s="6" t="s">
        <v>337</v>
      </c>
      <c r="E47" s="9" t="s">
        <v>414</v>
      </c>
      <c r="F47" s="35" t="s">
        <v>286</v>
      </c>
      <c r="G47" s="9"/>
      <c r="H47" s="9"/>
      <c r="I47" s="9"/>
      <c r="J47" s="9"/>
      <c r="K47" s="9" t="s">
        <v>288</v>
      </c>
      <c r="L47" s="9" t="s">
        <v>292</v>
      </c>
      <c r="M47" s="9"/>
      <c r="N47" s="6"/>
      <c r="O47" s="23" t="str">
        <f t="shared" si="1"/>
        <v>03.09. Consumer on</v>
      </c>
    </row>
    <row r="48" spans="1:15" customFormat="1">
      <c r="A48" s="11" t="s">
        <v>410</v>
      </c>
      <c r="B48" s="10" t="s">
        <v>415</v>
      </c>
      <c r="C48" s="10" t="s">
        <v>283</v>
      </c>
      <c r="D48" s="6" t="s">
        <v>337</v>
      </c>
      <c r="E48" s="9" t="s">
        <v>416</v>
      </c>
      <c r="F48" s="35" t="s">
        <v>286</v>
      </c>
      <c r="G48" s="9"/>
      <c r="H48" s="9"/>
      <c r="I48" s="9"/>
      <c r="J48" s="9"/>
      <c r="K48" s="9" t="s">
        <v>288</v>
      </c>
      <c r="L48" s="9" t="s">
        <v>292</v>
      </c>
      <c r="M48" s="9"/>
      <c r="N48" s="6"/>
      <c r="O48" s="23" t="str">
        <f t="shared" si="1"/>
        <v>03.09. Consumer on</v>
      </c>
    </row>
    <row r="49" spans="1:15">
      <c r="A49" s="70" t="s">
        <v>410</v>
      </c>
      <c r="B49" s="71" t="s">
        <v>417</v>
      </c>
      <c r="C49" s="71" t="s">
        <v>283</v>
      </c>
      <c r="D49" s="72" t="s">
        <v>297</v>
      </c>
      <c r="E49" s="73" t="s">
        <v>418</v>
      </c>
      <c r="F49" s="74" t="s">
        <v>302</v>
      </c>
      <c r="G49" s="9"/>
      <c r="H49" s="9"/>
      <c r="I49" s="9"/>
      <c r="J49" s="73" t="s">
        <v>303</v>
      </c>
      <c r="K49" s="73" t="s">
        <v>288</v>
      </c>
      <c r="L49" s="73" t="s">
        <v>292</v>
      </c>
      <c r="M49" s="73"/>
      <c r="N49" s="72"/>
      <c r="O49" s="68" t="str">
        <f t="shared" si="1"/>
        <v>03.09. Consumer on</v>
      </c>
    </row>
    <row r="50" spans="1:15">
      <c r="A50" s="70" t="s">
        <v>410</v>
      </c>
      <c r="B50" s="71" t="s">
        <v>419</v>
      </c>
      <c r="C50" s="71" t="s">
        <v>283</v>
      </c>
      <c r="D50" s="72" t="s">
        <v>297</v>
      </c>
      <c r="E50" s="73" t="s">
        <v>420</v>
      </c>
      <c r="F50" s="74" t="s">
        <v>302</v>
      </c>
      <c r="G50" s="9"/>
      <c r="H50" s="9"/>
      <c r="I50" s="9"/>
      <c r="J50" s="73" t="s">
        <v>303</v>
      </c>
      <c r="K50" s="73" t="s">
        <v>288</v>
      </c>
      <c r="L50" s="73" t="s">
        <v>292</v>
      </c>
      <c r="M50" s="73"/>
      <c r="N50" s="72"/>
      <c r="O50" s="68" t="str">
        <f t="shared" si="1"/>
        <v>03.09. Consumer on</v>
      </c>
    </row>
    <row r="51" spans="1:15">
      <c r="A51" s="70" t="s">
        <v>410</v>
      </c>
      <c r="B51" s="71" t="s">
        <v>421</v>
      </c>
      <c r="C51" s="71" t="s">
        <v>283</v>
      </c>
      <c r="D51" s="72" t="s">
        <v>297</v>
      </c>
      <c r="E51" s="73" t="s">
        <v>422</v>
      </c>
      <c r="F51" s="74" t="s">
        <v>302</v>
      </c>
      <c r="G51" s="9"/>
      <c r="H51" s="9"/>
      <c r="I51" s="9"/>
      <c r="J51" s="73" t="s">
        <v>303</v>
      </c>
      <c r="K51" s="73" t="s">
        <v>288</v>
      </c>
      <c r="L51" s="73" t="s">
        <v>292</v>
      </c>
      <c r="M51" s="73"/>
      <c r="N51" s="72"/>
      <c r="O51" s="68" t="str">
        <f t="shared" si="1"/>
        <v>03.09. Consumer on</v>
      </c>
    </row>
    <row r="52" spans="1:15" ht="30">
      <c r="A52" s="73" t="s">
        <v>423</v>
      </c>
      <c r="B52" s="71" t="s">
        <v>424</v>
      </c>
      <c r="C52" s="71" t="s">
        <v>283</v>
      </c>
      <c r="D52" s="72" t="s">
        <v>297</v>
      </c>
      <c r="E52" s="73" t="s">
        <v>425</v>
      </c>
      <c r="F52" s="74" t="s">
        <v>302</v>
      </c>
      <c r="G52" s="9"/>
      <c r="H52" s="9"/>
      <c r="I52" s="9"/>
      <c r="J52" s="73" t="s">
        <v>303</v>
      </c>
      <c r="K52" s="73" t="s">
        <v>339</v>
      </c>
      <c r="L52" s="73" t="s">
        <v>292</v>
      </c>
      <c r="M52" s="73"/>
      <c r="N52" s="73"/>
      <c r="O52" s="68" t="str">
        <f t="shared" si="1"/>
        <v>03.10. Consumer on</v>
      </c>
    </row>
    <row r="53" spans="1:15" customFormat="1">
      <c r="A53" s="9" t="s">
        <v>423</v>
      </c>
      <c r="B53" s="10" t="s">
        <v>426</v>
      </c>
      <c r="C53" s="10" t="s">
        <v>283</v>
      </c>
      <c r="D53" s="6" t="s">
        <v>337</v>
      </c>
      <c r="E53" s="9" t="s">
        <v>427</v>
      </c>
      <c r="F53" s="35" t="s">
        <v>334</v>
      </c>
      <c r="G53" s="9"/>
      <c r="H53" s="9"/>
      <c r="I53" s="9"/>
      <c r="J53" s="9"/>
      <c r="K53" s="9" t="s">
        <v>339</v>
      </c>
      <c r="L53" s="9" t="s">
        <v>292</v>
      </c>
      <c r="M53" s="9"/>
      <c r="N53" s="6"/>
      <c r="O53" s="23" t="str">
        <f t="shared" si="1"/>
        <v>03.10. Consumer on</v>
      </c>
    </row>
    <row r="54" spans="1:15" customFormat="1" ht="30">
      <c r="A54" s="9" t="s">
        <v>423</v>
      </c>
      <c r="B54" s="10" t="s">
        <v>428</v>
      </c>
      <c r="C54" s="10" t="s">
        <v>283</v>
      </c>
      <c r="D54" s="6" t="s">
        <v>337</v>
      </c>
      <c r="E54" s="9" t="s">
        <v>429</v>
      </c>
      <c r="F54" s="35" t="s">
        <v>334</v>
      </c>
      <c r="G54" s="9"/>
      <c r="H54" s="9"/>
      <c r="I54" s="9"/>
      <c r="J54" s="9" t="s">
        <v>430</v>
      </c>
      <c r="K54" s="9" t="s">
        <v>339</v>
      </c>
      <c r="L54" s="9" t="s">
        <v>292</v>
      </c>
      <c r="M54" s="9"/>
      <c r="N54" s="6"/>
      <c r="O54" s="23" t="str">
        <f t="shared" si="1"/>
        <v>03.10. Consumer on</v>
      </c>
    </row>
    <row r="55" spans="1:15" customFormat="1" ht="45">
      <c r="A55" s="9" t="s">
        <v>423</v>
      </c>
      <c r="B55" s="10" t="s">
        <v>431</v>
      </c>
      <c r="C55" s="10" t="s">
        <v>283</v>
      </c>
      <c r="D55" s="6" t="s">
        <v>297</v>
      </c>
      <c r="E55" s="9" t="s">
        <v>432</v>
      </c>
      <c r="F55" s="35" t="s">
        <v>433</v>
      </c>
      <c r="G55" s="9"/>
      <c r="H55" s="9"/>
      <c r="I55" s="9"/>
      <c r="J55" s="9" t="s">
        <v>434</v>
      </c>
      <c r="K55" s="9" t="s">
        <v>339</v>
      </c>
      <c r="L55" s="9" t="s">
        <v>292</v>
      </c>
      <c r="M55" s="9"/>
      <c r="N55" s="6"/>
      <c r="O55" s="23" t="str">
        <f t="shared" si="1"/>
        <v>03.10. Consumer on</v>
      </c>
    </row>
    <row r="56" spans="1:15">
      <c r="A56" s="73" t="s">
        <v>423</v>
      </c>
      <c r="B56" s="71" t="s">
        <v>435</v>
      </c>
      <c r="C56" s="71" t="s">
        <v>283</v>
      </c>
      <c r="D56" s="72" t="s">
        <v>337</v>
      </c>
      <c r="E56" s="73" t="s">
        <v>436</v>
      </c>
      <c r="F56" s="74" t="s">
        <v>302</v>
      </c>
      <c r="G56" s="9"/>
      <c r="H56" s="9"/>
      <c r="I56" s="9"/>
      <c r="J56" s="73" t="s">
        <v>303</v>
      </c>
      <c r="K56" s="73" t="s">
        <v>339</v>
      </c>
      <c r="L56" s="73" t="s">
        <v>292</v>
      </c>
      <c r="M56" s="73"/>
      <c r="N56" s="72"/>
      <c r="O56" s="68" t="str">
        <f t="shared" si="1"/>
        <v>03.10. Consumer on</v>
      </c>
    </row>
    <row r="57" spans="1:15">
      <c r="A57" s="70" t="s">
        <v>437</v>
      </c>
      <c r="B57" s="71" t="s">
        <v>438</v>
      </c>
      <c r="C57" s="71" t="s">
        <v>283</v>
      </c>
      <c r="D57" s="72" t="s">
        <v>337</v>
      </c>
      <c r="E57" s="73" t="s">
        <v>439</v>
      </c>
      <c r="F57" s="74" t="s">
        <v>302</v>
      </c>
      <c r="G57" s="9"/>
      <c r="H57" s="9"/>
      <c r="I57" s="9"/>
      <c r="J57" s="73" t="s">
        <v>303</v>
      </c>
      <c r="K57" s="73" t="s">
        <v>339</v>
      </c>
      <c r="L57" s="73" t="s">
        <v>292</v>
      </c>
      <c r="M57" s="73"/>
      <c r="N57" s="72"/>
      <c r="O57" s="81" t="str">
        <f t="shared" si="1"/>
        <v>03.11. Consumer on</v>
      </c>
    </row>
    <row r="58" spans="1:15" s="94" customFormat="1">
      <c r="A58" s="82" t="s">
        <v>437</v>
      </c>
      <c r="B58" s="83" t="s">
        <v>440</v>
      </c>
      <c r="C58" s="83" t="s">
        <v>283</v>
      </c>
      <c r="D58" s="84" t="s">
        <v>337</v>
      </c>
      <c r="E58" s="85" t="s">
        <v>441</v>
      </c>
      <c r="F58" s="86" t="s">
        <v>302</v>
      </c>
      <c r="G58" s="46"/>
      <c r="H58" s="46"/>
      <c r="I58" s="46"/>
      <c r="J58" s="92" t="s">
        <v>442</v>
      </c>
      <c r="K58" s="85" t="s">
        <v>339</v>
      </c>
      <c r="L58" s="85" t="s">
        <v>292</v>
      </c>
      <c r="M58" s="85"/>
      <c r="N58" s="84"/>
      <c r="O58" s="93" t="str">
        <f t="shared" si="1"/>
        <v>03.11. Consumer on</v>
      </c>
    </row>
    <row r="59" spans="1:15" s="96" customFormat="1">
      <c r="A59" s="87" t="s">
        <v>443</v>
      </c>
      <c r="B59" s="88" t="s">
        <v>444</v>
      </c>
      <c r="C59" s="88" t="s">
        <v>283</v>
      </c>
      <c r="D59" s="89" t="s">
        <v>337</v>
      </c>
      <c r="E59" s="90" t="s">
        <v>445</v>
      </c>
      <c r="F59" s="91" t="s">
        <v>302</v>
      </c>
      <c r="G59" s="38"/>
      <c r="H59" s="38"/>
      <c r="I59" s="38"/>
      <c r="J59" s="90" t="s">
        <v>303</v>
      </c>
      <c r="K59" s="90" t="s">
        <v>407</v>
      </c>
      <c r="L59" s="90" t="s">
        <v>292</v>
      </c>
      <c r="M59" s="90"/>
      <c r="N59" s="89"/>
      <c r="O59" s="95" t="str">
        <f t="shared" si="1"/>
        <v>03.12. Consumer on</v>
      </c>
    </row>
    <row r="60" spans="1:15">
      <c r="A60" s="70" t="s">
        <v>443</v>
      </c>
      <c r="B60" s="71" t="s">
        <v>446</v>
      </c>
      <c r="C60" s="71" t="s">
        <v>283</v>
      </c>
      <c r="D60" s="72" t="s">
        <v>337</v>
      </c>
      <c r="E60" s="73" t="s">
        <v>447</v>
      </c>
      <c r="F60" s="74" t="s">
        <v>302</v>
      </c>
      <c r="G60" s="9"/>
      <c r="H60" s="9"/>
      <c r="I60" s="9"/>
      <c r="J60" s="73" t="s">
        <v>303</v>
      </c>
      <c r="K60" s="73" t="s">
        <v>407</v>
      </c>
      <c r="L60" s="73" t="s">
        <v>292</v>
      </c>
      <c r="M60" s="73"/>
      <c r="N60" s="72"/>
      <c r="O60" s="81" t="str">
        <f t="shared" si="1"/>
        <v>03.12. Consumer on</v>
      </c>
    </row>
    <row r="61" spans="1:15">
      <c r="A61" s="76" t="s">
        <v>448</v>
      </c>
      <c r="B61" s="77" t="s">
        <v>449</v>
      </c>
      <c r="C61" s="77" t="s">
        <v>283</v>
      </c>
      <c r="D61" s="78" t="s">
        <v>297</v>
      </c>
      <c r="E61" s="79" t="s">
        <v>450</v>
      </c>
      <c r="F61" s="80" t="s">
        <v>302</v>
      </c>
      <c r="G61" s="27"/>
      <c r="H61" s="27"/>
      <c r="I61" s="27"/>
      <c r="J61" s="79" t="s">
        <v>303</v>
      </c>
      <c r="K61" s="79" t="s">
        <v>339</v>
      </c>
      <c r="L61" s="79" t="s">
        <v>292</v>
      </c>
      <c r="M61" s="79"/>
      <c r="N61" s="78"/>
      <c r="O61" s="68" t="str">
        <f t="shared" si="1"/>
        <v xml:space="preserve">04.01. Product administration </v>
      </c>
    </row>
    <row r="62" spans="1:15" customFormat="1">
      <c r="A62" s="25" t="s">
        <v>448</v>
      </c>
      <c r="B62" s="24" t="s">
        <v>451</v>
      </c>
      <c r="C62" s="24" t="s">
        <v>283</v>
      </c>
      <c r="D62" s="26" t="s">
        <v>297</v>
      </c>
      <c r="E62" s="27" t="s">
        <v>452</v>
      </c>
      <c r="F62" s="53" t="s">
        <v>8</v>
      </c>
      <c r="G62" s="27"/>
      <c r="H62" s="27"/>
      <c r="I62" s="27"/>
      <c r="J62" s="27"/>
      <c r="K62" s="27" t="s">
        <v>339</v>
      </c>
      <c r="L62" s="27" t="s">
        <v>292</v>
      </c>
      <c r="M62" s="27"/>
      <c r="N62" s="26"/>
      <c r="O62" s="23" t="str">
        <f t="shared" si="1"/>
        <v xml:space="preserve">04.01. Product administration </v>
      </c>
    </row>
    <row r="63" spans="1:15">
      <c r="A63" s="76" t="s">
        <v>448</v>
      </c>
      <c r="B63" s="77" t="s">
        <v>453</v>
      </c>
      <c r="C63" s="77" t="s">
        <v>283</v>
      </c>
      <c r="D63" s="78" t="s">
        <v>297</v>
      </c>
      <c r="E63" s="79" t="s">
        <v>454</v>
      </c>
      <c r="F63" s="80" t="s">
        <v>302</v>
      </c>
      <c r="G63" s="27"/>
      <c r="H63" s="27"/>
      <c r="I63" s="27"/>
      <c r="J63" s="79" t="s">
        <v>303</v>
      </c>
      <c r="K63" s="79" t="s">
        <v>339</v>
      </c>
      <c r="L63" s="79" t="s">
        <v>292</v>
      </c>
      <c r="M63" s="79"/>
      <c r="N63" s="78"/>
      <c r="O63" s="68" t="str">
        <f t="shared" si="1"/>
        <v xml:space="preserve">04.01. Product administration </v>
      </c>
    </row>
    <row r="64" spans="1:15" customFormat="1">
      <c r="A64" s="25" t="s">
        <v>448</v>
      </c>
      <c r="B64" s="24" t="s">
        <v>455</v>
      </c>
      <c r="C64" s="24" t="s">
        <v>283</v>
      </c>
      <c r="D64" s="26" t="s">
        <v>297</v>
      </c>
      <c r="E64" s="27" t="s">
        <v>456</v>
      </c>
      <c r="F64" s="53" t="s">
        <v>8</v>
      </c>
      <c r="G64" s="27"/>
      <c r="H64" s="27"/>
      <c r="I64" s="27"/>
      <c r="J64" s="27"/>
      <c r="K64" s="27" t="s">
        <v>339</v>
      </c>
      <c r="L64" s="27" t="s">
        <v>292</v>
      </c>
      <c r="M64" s="27"/>
      <c r="N64" s="26"/>
      <c r="O64" s="23" t="str">
        <f t="shared" si="1"/>
        <v xml:space="preserve">04.01. Product administration </v>
      </c>
    </row>
    <row r="65" spans="1:15" customFormat="1" ht="90">
      <c r="A65" s="25" t="s">
        <v>448</v>
      </c>
      <c r="B65" s="24" t="s">
        <v>457</v>
      </c>
      <c r="C65" s="24" t="s">
        <v>283</v>
      </c>
      <c r="D65" s="26" t="s">
        <v>297</v>
      </c>
      <c r="E65" s="27" t="s">
        <v>458</v>
      </c>
      <c r="F65" s="53" t="s">
        <v>8</v>
      </c>
      <c r="G65" s="27"/>
      <c r="H65" s="27"/>
      <c r="I65" s="27"/>
      <c r="J65" s="27" t="s">
        <v>459</v>
      </c>
      <c r="K65" s="27" t="s">
        <v>339</v>
      </c>
      <c r="L65" s="27" t="s">
        <v>292</v>
      </c>
      <c r="M65" s="27"/>
      <c r="N65" s="27"/>
      <c r="O65" s="23" t="str">
        <f t="shared" si="1"/>
        <v xml:space="preserve">04.01. Product administration </v>
      </c>
    </row>
    <row r="66" spans="1:15" customFormat="1" ht="75">
      <c r="A66" s="25" t="s">
        <v>460</v>
      </c>
      <c r="B66" s="24" t="s">
        <v>461</v>
      </c>
      <c r="C66" s="24" t="s">
        <v>283</v>
      </c>
      <c r="D66" s="26" t="s">
        <v>297</v>
      </c>
      <c r="E66" s="27" t="s">
        <v>462</v>
      </c>
      <c r="F66" s="53" t="s">
        <v>8</v>
      </c>
      <c r="G66" s="27"/>
      <c r="H66" s="27"/>
      <c r="I66" s="27"/>
      <c r="J66" s="27" t="s">
        <v>463</v>
      </c>
      <c r="K66" s="27" t="s">
        <v>339</v>
      </c>
      <c r="L66" s="27" t="s">
        <v>292</v>
      </c>
      <c r="M66" s="27"/>
      <c r="N66" s="27"/>
      <c r="O66" s="23" t="str">
        <f t="shared" ref="O66" si="2">LEFT(A66,FIND("-", A66)-1)</f>
        <v xml:space="preserve">04.02. Product administration </v>
      </c>
    </row>
    <row r="67" spans="1:15">
      <c r="A67" s="76" t="s">
        <v>460</v>
      </c>
      <c r="B67" s="77" t="s">
        <v>464</v>
      </c>
      <c r="C67" s="77" t="s">
        <v>283</v>
      </c>
      <c r="D67" s="78" t="s">
        <v>297</v>
      </c>
      <c r="E67" s="79" t="s">
        <v>465</v>
      </c>
      <c r="F67" s="80" t="s">
        <v>302</v>
      </c>
      <c r="G67" s="27"/>
      <c r="H67" s="27"/>
      <c r="I67" s="27"/>
      <c r="J67" s="79" t="s">
        <v>303</v>
      </c>
      <c r="K67" s="79" t="s">
        <v>339</v>
      </c>
      <c r="L67" s="79" t="s">
        <v>292</v>
      </c>
      <c r="M67" s="79"/>
      <c r="N67" s="79"/>
      <c r="O67" s="68" t="str">
        <f t="shared" ref="O67" si="3">LEFT(A67,FIND("-", A67)-1)</f>
        <v xml:space="preserve">04.02. Product administration </v>
      </c>
    </row>
    <row r="68" spans="1:15" customFormat="1">
      <c r="A68" s="25" t="s">
        <v>466</v>
      </c>
      <c r="B68" s="24" t="s">
        <v>467</v>
      </c>
      <c r="C68" s="24" t="s">
        <v>283</v>
      </c>
      <c r="D68" s="26" t="s">
        <v>349</v>
      </c>
      <c r="E68" s="27" t="s">
        <v>468</v>
      </c>
      <c r="F68" s="53" t="s">
        <v>8</v>
      </c>
      <c r="G68" s="27"/>
      <c r="H68" s="27"/>
      <c r="I68" s="27"/>
      <c r="J68" s="27"/>
      <c r="K68" s="27" t="s">
        <v>339</v>
      </c>
      <c r="L68" s="27" t="s">
        <v>289</v>
      </c>
      <c r="M68" s="27"/>
      <c r="N68" s="26"/>
      <c r="O68" s="23" t="str">
        <f t="shared" si="1"/>
        <v xml:space="preserve">04.03. Product administration </v>
      </c>
    </row>
    <row r="69" spans="1:15" customFormat="1">
      <c r="A69" s="25" t="s">
        <v>466</v>
      </c>
      <c r="B69" s="24" t="s">
        <v>469</v>
      </c>
      <c r="C69" s="24" t="s">
        <v>283</v>
      </c>
      <c r="D69" s="26" t="s">
        <v>349</v>
      </c>
      <c r="E69" s="26" t="s">
        <v>470</v>
      </c>
      <c r="F69" s="24" t="s">
        <v>8</v>
      </c>
      <c r="G69" s="27"/>
      <c r="H69" s="27"/>
      <c r="I69" s="27"/>
      <c r="J69" s="27"/>
      <c r="K69" s="27" t="s">
        <v>339</v>
      </c>
      <c r="L69" s="27" t="s">
        <v>289</v>
      </c>
      <c r="M69" s="27"/>
      <c r="N69" s="26"/>
      <c r="O69" s="23"/>
    </row>
    <row r="70" spans="1:15" customFormat="1" ht="30">
      <c r="A70" s="25" t="s">
        <v>466</v>
      </c>
      <c r="B70" s="24" t="s">
        <v>471</v>
      </c>
      <c r="C70" s="24" t="s">
        <v>283</v>
      </c>
      <c r="D70" s="26" t="s">
        <v>349</v>
      </c>
      <c r="E70" s="26" t="s">
        <v>472</v>
      </c>
      <c r="F70" s="24" t="s">
        <v>8</v>
      </c>
      <c r="G70" s="27"/>
      <c r="H70" s="27"/>
      <c r="I70" s="27"/>
      <c r="J70" s="27" t="s">
        <v>473</v>
      </c>
      <c r="K70" s="27" t="s">
        <v>339</v>
      </c>
      <c r="L70" s="27" t="s">
        <v>292</v>
      </c>
      <c r="M70" s="27"/>
      <c r="N70" s="26"/>
      <c r="O70" s="23"/>
    </row>
    <row r="71" spans="1:15" customFormat="1">
      <c r="A71" s="25" t="s">
        <v>466</v>
      </c>
      <c r="B71" s="24" t="s">
        <v>474</v>
      </c>
      <c r="C71" s="24" t="s">
        <v>283</v>
      </c>
      <c r="D71" s="26" t="s">
        <v>349</v>
      </c>
      <c r="E71" s="27" t="s">
        <v>475</v>
      </c>
      <c r="F71" s="53" t="s">
        <v>8</v>
      </c>
      <c r="G71" s="27"/>
      <c r="H71" s="27"/>
      <c r="I71" s="27"/>
      <c r="J71" s="27"/>
      <c r="K71" s="27" t="s">
        <v>339</v>
      </c>
      <c r="L71" s="27" t="s">
        <v>292</v>
      </c>
      <c r="M71" s="27"/>
      <c r="N71" s="26"/>
      <c r="O71" s="23" t="str">
        <f t="shared" ref="O71:O103" si="4">LEFT(A71,FIND("-", A71)-1)</f>
        <v xml:space="preserve">04.03. Product administration </v>
      </c>
    </row>
    <row r="72" spans="1:15" customFormat="1">
      <c r="A72" s="25" t="s">
        <v>476</v>
      </c>
      <c r="B72" s="24" t="s">
        <v>477</v>
      </c>
      <c r="C72" s="24" t="s">
        <v>283</v>
      </c>
      <c r="D72" s="26" t="s">
        <v>349</v>
      </c>
      <c r="E72" s="25" t="s">
        <v>478</v>
      </c>
      <c r="F72" s="28" t="s">
        <v>8</v>
      </c>
      <c r="G72" s="25"/>
      <c r="H72" s="25"/>
      <c r="I72" s="25"/>
      <c r="J72" s="25" t="s">
        <v>479</v>
      </c>
      <c r="K72" s="25" t="s">
        <v>288</v>
      </c>
      <c r="L72" s="25" t="s">
        <v>289</v>
      </c>
      <c r="M72" s="25"/>
      <c r="N72" s="25"/>
      <c r="O72" s="23" t="str">
        <f t="shared" si="4"/>
        <v xml:space="preserve">04.04. Product administration </v>
      </c>
    </row>
    <row r="73" spans="1:15" customFormat="1">
      <c r="A73" s="25" t="s">
        <v>476</v>
      </c>
      <c r="B73" s="24" t="s">
        <v>480</v>
      </c>
      <c r="C73" s="24" t="s">
        <v>283</v>
      </c>
      <c r="D73" s="26" t="s">
        <v>349</v>
      </c>
      <c r="E73" s="25" t="s">
        <v>481</v>
      </c>
      <c r="F73" s="28" t="s">
        <v>8</v>
      </c>
      <c r="G73" s="25"/>
      <c r="H73" s="25"/>
      <c r="I73" s="25"/>
      <c r="J73" s="25"/>
      <c r="K73" s="25" t="s">
        <v>288</v>
      </c>
      <c r="L73" s="25" t="s">
        <v>289</v>
      </c>
      <c r="M73" s="25"/>
      <c r="N73" s="25"/>
      <c r="O73" s="23" t="str">
        <f t="shared" si="4"/>
        <v xml:space="preserve">04.04. Product administration </v>
      </c>
    </row>
    <row r="74" spans="1:15" customFormat="1">
      <c r="A74" s="25" t="s">
        <v>482</v>
      </c>
      <c r="B74" s="24" t="s">
        <v>483</v>
      </c>
      <c r="C74" s="24" t="s">
        <v>283</v>
      </c>
      <c r="D74" s="26" t="s">
        <v>297</v>
      </c>
      <c r="E74" s="27" t="s">
        <v>484</v>
      </c>
      <c r="F74" s="53" t="s">
        <v>485</v>
      </c>
      <c r="G74" s="27"/>
      <c r="H74" s="27"/>
      <c r="I74" s="27"/>
      <c r="J74" s="27"/>
      <c r="K74" s="27" t="s">
        <v>288</v>
      </c>
      <c r="L74" s="27" t="s">
        <v>292</v>
      </c>
      <c r="M74" s="27"/>
      <c r="N74" s="26"/>
      <c r="O74" s="23" t="str">
        <f t="shared" si="4"/>
        <v xml:space="preserve">04.05. Product administration </v>
      </c>
    </row>
    <row r="75" spans="1:15" customFormat="1" ht="45">
      <c r="A75" s="25" t="s">
        <v>482</v>
      </c>
      <c r="B75" s="24" t="s">
        <v>486</v>
      </c>
      <c r="C75" s="24" t="s">
        <v>283</v>
      </c>
      <c r="D75" s="26" t="s">
        <v>297</v>
      </c>
      <c r="E75" s="27" t="s">
        <v>487</v>
      </c>
      <c r="F75" s="53" t="s">
        <v>485</v>
      </c>
      <c r="G75" s="27"/>
      <c r="H75" s="27"/>
      <c r="I75" s="27"/>
      <c r="J75" s="27" t="s">
        <v>488</v>
      </c>
      <c r="K75" s="27" t="s">
        <v>288</v>
      </c>
      <c r="L75" s="27" t="s">
        <v>289</v>
      </c>
      <c r="M75" s="27"/>
      <c r="N75" s="26"/>
      <c r="O75" s="23" t="str">
        <f t="shared" si="4"/>
        <v xml:space="preserve">04.05. Product administration </v>
      </c>
    </row>
    <row r="76" spans="1:15" customFormat="1">
      <c r="A76" s="25" t="s">
        <v>482</v>
      </c>
      <c r="B76" s="24" t="s">
        <v>489</v>
      </c>
      <c r="C76" s="24" t="s">
        <v>283</v>
      </c>
      <c r="D76" s="26" t="s">
        <v>297</v>
      </c>
      <c r="E76" s="27" t="s">
        <v>490</v>
      </c>
      <c r="F76" s="53" t="s">
        <v>485</v>
      </c>
      <c r="G76" s="27"/>
      <c r="H76" s="27"/>
      <c r="I76" s="27"/>
      <c r="J76" s="27"/>
      <c r="K76" s="27" t="s">
        <v>288</v>
      </c>
      <c r="L76" s="27" t="s">
        <v>292</v>
      </c>
      <c r="M76" s="27"/>
      <c r="N76" s="26"/>
      <c r="O76" s="23" t="str">
        <f t="shared" si="4"/>
        <v xml:space="preserve">04.05. Product administration </v>
      </c>
    </row>
    <row r="77" spans="1:15" customFormat="1">
      <c r="A77" s="25" t="s">
        <v>482</v>
      </c>
      <c r="B77" s="24" t="s">
        <v>491</v>
      </c>
      <c r="C77" s="24" t="s">
        <v>283</v>
      </c>
      <c r="D77" s="26" t="s">
        <v>297</v>
      </c>
      <c r="E77" s="27" t="s">
        <v>492</v>
      </c>
      <c r="F77" s="53" t="s">
        <v>485</v>
      </c>
      <c r="G77" s="27"/>
      <c r="H77" s="27"/>
      <c r="I77" s="27"/>
      <c r="J77" s="27"/>
      <c r="K77" s="27" t="s">
        <v>288</v>
      </c>
      <c r="L77" s="27" t="s">
        <v>292</v>
      </c>
      <c r="M77" s="27"/>
      <c r="N77" s="26"/>
      <c r="O77" s="23" t="str">
        <f t="shared" si="4"/>
        <v xml:space="preserve">04.05. Product administration </v>
      </c>
    </row>
    <row r="78" spans="1:15" customFormat="1">
      <c r="A78" s="11" t="s">
        <v>493</v>
      </c>
      <c r="B78" s="10" t="s">
        <v>494</v>
      </c>
      <c r="C78" s="10" t="s">
        <v>283</v>
      </c>
      <c r="D78" s="6" t="s">
        <v>297</v>
      </c>
      <c r="E78" s="9" t="s">
        <v>495</v>
      </c>
      <c r="F78" s="35" t="s">
        <v>485</v>
      </c>
      <c r="G78" s="9"/>
      <c r="H78" s="9"/>
      <c r="I78" s="9"/>
      <c r="J78" s="9"/>
      <c r="K78" s="9" t="s">
        <v>339</v>
      </c>
      <c r="L78" s="9" t="s">
        <v>289</v>
      </c>
      <c r="M78" s="9"/>
      <c r="N78" s="6"/>
      <c r="O78" s="22" t="str">
        <f t="shared" si="4"/>
        <v xml:space="preserve">05.01. Technical interaction handling </v>
      </c>
    </row>
    <row r="79" spans="1:15" customFormat="1">
      <c r="A79" s="11" t="s">
        <v>493</v>
      </c>
      <c r="B79" s="10" t="s">
        <v>496</v>
      </c>
      <c r="C79" s="10" t="s">
        <v>283</v>
      </c>
      <c r="D79" s="6" t="s">
        <v>297</v>
      </c>
      <c r="E79" s="9" t="s">
        <v>497</v>
      </c>
      <c r="F79" s="35" t="s">
        <v>485</v>
      </c>
      <c r="G79" s="9"/>
      <c r="H79" s="9"/>
      <c r="I79" s="9"/>
      <c r="J79" s="9"/>
      <c r="K79" s="9" t="s">
        <v>339</v>
      </c>
      <c r="L79" s="9" t="s">
        <v>289</v>
      </c>
      <c r="M79" s="9"/>
      <c r="N79" s="6"/>
      <c r="O79" s="22" t="str">
        <f t="shared" si="4"/>
        <v xml:space="preserve">05.01. Technical interaction handling </v>
      </c>
    </row>
    <row r="80" spans="1:15">
      <c r="A80" s="70" t="s">
        <v>493</v>
      </c>
      <c r="B80" s="71" t="s">
        <v>498</v>
      </c>
      <c r="C80" s="71" t="s">
        <v>283</v>
      </c>
      <c r="D80" s="72" t="s">
        <v>297</v>
      </c>
      <c r="E80" s="73" t="s">
        <v>499</v>
      </c>
      <c r="F80" s="74" t="s">
        <v>302</v>
      </c>
      <c r="G80" s="9"/>
      <c r="H80" s="9"/>
      <c r="I80" s="9"/>
      <c r="J80" s="73" t="s">
        <v>303</v>
      </c>
      <c r="K80" s="73" t="s">
        <v>339</v>
      </c>
      <c r="L80" s="73" t="s">
        <v>289</v>
      </c>
      <c r="M80" s="73"/>
      <c r="N80" s="72"/>
      <c r="O80" s="81" t="str">
        <f t="shared" si="4"/>
        <v xml:space="preserve">05.01. Technical interaction handling </v>
      </c>
    </row>
    <row r="81" spans="1:15" customFormat="1">
      <c r="A81" s="11" t="s">
        <v>500</v>
      </c>
      <c r="B81" s="10" t="s">
        <v>501</v>
      </c>
      <c r="C81" s="10" t="s">
        <v>283</v>
      </c>
      <c r="D81" s="6" t="s">
        <v>349</v>
      </c>
      <c r="E81" s="9" t="s">
        <v>502</v>
      </c>
      <c r="F81" s="35" t="s">
        <v>8</v>
      </c>
      <c r="G81" s="9"/>
      <c r="H81" s="9"/>
      <c r="I81" s="9"/>
      <c r="J81" s="9"/>
      <c r="K81" s="9" t="s">
        <v>288</v>
      </c>
      <c r="L81" s="9" t="s">
        <v>292</v>
      </c>
      <c r="M81" s="9"/>
      <c r="N81" s="6"/>
      <c r="O81" s="22" t="str">
        <f t="shared" si="4"/>
        <v xml:space="preserve">05.02. Technical interaction handling </v>
      </c>
    </row>
    <row r="82" spans="1:15" customFormat="1">
      <c r="A82" s="11" t="s">
        <v>500</v>
      </c>
      <c r="B82" s="10" t="s">
        <v>503</v>
      </c>
      <c r="C82" s="10" t="s">
        <v>283</v>
      </c>
      <c r="D82" s="6" t="s">
        <v>349</v>
      </c>
      <c r="E82" s="6" t="s">
        <v>504</v>
      </c>
      <c r="F82" s="10" t="s">
        <v>485</v>
      </c>
      <c r="G82" s="6"/>
      <c r="H82" s="6"/>
      <c r="I82" s="6"/>
      <c r="J82" s="9"/>
      <c r="K82" s="6" t="s">
        <v>288</v>
      </c>
      <c r="L82" s="6" t="s">
        <v>289</v>
      </c>
      <c r="M82" s="6"/>
      <c r="N82" s="6"/>
      <c r="O82" s="22" t="str">
        <f t="shared" si="4"/>
        <v xml:space="preserve">05.02. Technical interaction handling </v>
      </c>
    </row>
    <row r="83" spans="1:15" customFormat="1" ht="60">
      <c r="A83" s="11" t="s">
        <v>500</v>
      </c>
      <c r="B83" s="10" t="s">
        <v>505</v>
      </c>
      <c r="C83" s="10" t="s">
        <v>283</v>
      </c>
      <c r="D83" s="6" t="s">
        <v>349</v>
      </c>
      <c r="E83" s="6" t="s">
        <v>506</v>
      </c>
      <c r="F83" s="10" t="s">
        <v>485</v>
      </c>
      <c r="G83" s="6"/>
      <c r="H83" s="6"/>
      <c r="I83" s="6"/>
      <c r="J83" s="9" t="s">
        <v>507</v>
      </c>
      <c r="K83" s="6" t="s">
        <v>288</v>
      </c>
      <c r="L83" s="6" t="s">
        <v>292</v>
      </c>
      <c r="M83" s="6"/>
      <c r="N83" s="6"/>
      <c r="O83" s="22" t="str">
        <f t="shared" si="4"/>
        <v xml:space="preserve">05.02. Technical interaction handling </v>
      </c>
    </row>
    <row r="84" spans="1:15" customFormat="1">
      <c r="A84" s="11" t="s">
        <v>500</v>
      </c>
      <c r="B84" s="10" t="s">
        <v>508</v>
      </c>
      <c r="C84" s="10" t="s">
        <v>283</v>
      </c>
      <c r="D84" s="6" t="s">
        <v>349</v>
      </c>
      <c r="E84" s="6" t="s">
        <v>509</v>
      </c>
      <c r="F84" s="10" t="s">
        <v>485</v>
      </c>
      <c r="G84" s="6"/>
      <c r="H84" s="6"/>
      <c r="I84" s="6"/>
      <c r="J84" s="9"/>
      <c r="K84" s="6" t="s">
        <v>288</v>
      </c>
      <c r="L84" s="6" t="s">
        <v>292</v>
      </c>
      <c r="M84" s="6"/>
      <c r="N84" s="6"/>
      <c r="O84" s="22" t="str">
        <f t="shared" si="4"/>
        <v xml:space="preserve">05.02. Technical interaction handling </v>
      </c>
    </row>
    <row r="85" spans="1:15" customFormat="1">
      <c r="A85" s="11" t="s">
        <v>500</v>
      </c>
      <c r="B85" s="10" t="s">
        <v>510</v>
      </c>
      <c r="C85" s="10" t="s">
        <v>283</v>
      </c>
      <c r="D85" s="6" t="s">
        <v>349</v>
      </c>
      <c r="E85" s="6" t="s">
        <v>511</v>
      </c>
      <c r="F85" s="10" t="s">
        <v>485</v>
      </c>
      <c r="G85" s="6"/>
      <c r="H85" s="6"/>
      <c r="I85" s="6"/>
      <c r="J85" s="9"/>
      <c r="K85" s="6" t="s">
        <v>288</v>
      </c>
      <c r="L85" s="6" t="s">
        <v>289</v>
      </c>
      <c r="M85" s="6"/>
      <c r="N85" s="6"/>
      <c r="O85" s="22" t="str">
        <f t="shared" si="4"/>
        <v xml:space="preserve">05.02. Technical interaction handling </v>
      </c>
    </row>
    <row r="86" spans="1:15" customFormat="1">
      <c r="A86" s="11" t="s">
        <v>500</v>
      </c>
      <c r="B86" s="10" t="s">
        <v>512</v>
      </c>
      <c r="C86" s="10" t="s">
        <v>283</v>
      </c>
      <c r="D86" s="6" t="s">
        <v>349</v>
      </c>
      <c r="E86" s="6" t="s">
        <v>513</v>
      </c>
      <c r="F86" s="10" t="s">
        <v>8</v>
      </c>
      <c r="G86" s="6"/>
      <c r="H86" s="6"/>
      <c r="I86" s="6"/>
      <c r="J86" s="9" t="s">
        <v>514</v>
      </c>
      <c r="K86" s="6" t="s">
        <v>288</v>
      </c>
      <c r="L86" s="6" t="s">
        <v>292</v>
      </c>
      <c r="M86" s="6"/>
      <c r="N86" s="6"/>
      <c r="O86" s="22" t="str">
        <f t="shared" si="4"/>
        <v xml:space="preserve">05.02. Technical interaction handling </v>
      </c>
    </row>
    <row r="87" spans="1:15" customFormat="1">
      <c r="A87" s="11" t="s">
        <v>500</v>
      </c>
      <c r="B87" s="10" t="s">
        <v>515</v>
      </c>
      <c r="C87" s="10" t="s">
        <v>283</v>
      </c>
      <c r="D87" s="6" t="s">
        <v>349</v>
      </c>
      <c r="E87" s="6" t="s">
        <v>516</v>
      </c>
      <c r="F87" s="10" t="s">
        <v>485</v>
      </c>
      <c r="G87" s="6"/>
      <c r="H87" s="6"/>
      <c r="I87" s="6"/>
      <c r="J87" s="9"/>
      <c r="K87" s="6" t="s">
        <v>288</v>
      </c>
      <c r="L87" s="6" t="s">
        <v>292</v>
      </c>
      <c r="M87" s="6"/>
      <c r="N87" s="6"/>
      <c r="O87" s="22" t="str">
        <f t="shared" si="4"/>
        <v xml:space="preserve">05.02. Technical interaction handling </v>
      </c>
    </row>
    <row r="88" spans="1:15" customFormat="1">
      <c r="A88" s="11" t="s">
        <v>500</v>
      </c>
      <c r="B88" s="10" t="s">
        <v>517</v>
      </c>
      <c r="C88" s="10" t="s">
        <v>283</v>
      </c>
      <c r="D88" s="6" t="s">
        <v>349</v>
      </c>
      <c r="E88" s="6" t="s">
        <v>518</v>
      </c>
      <c r="F88" s="10" t="s">
        <v>485</v>
      </c>
      <c r="G88" s="6"/>
      <c r="H88" s="6"/>
      <c r="I88" s="6"/>
      <c r="J88" s="9"/>
      <c r="K88" s="6" t="s">
        <v>288</v>
      </c>
      <c r="L88" s="6" t="s">
        <v>292</v>
      </c>
      <c r="M88" s="6"/>
      <c r="N88" s="6"/>
      <c r="O88" s="22" t="str">
        <f t="shared" si="4"/>
        <v xml:space="preserve">05.02. Technical interaction handling </v>
      </c>
    </row>
    <row r="89" spans="1:15" customFormat="1">
      <c r="A89" s="11" t="s">
        <v>500</v>
      </c>
      <c r="B89" s="10" t="s">
        <v>519</v>
      </c>
      <c r="C89" s="10" t="s">
        <v>283</v>
      </c>
      <c r="D89" s="6" t="s">
        <v>349</v>
      </c>
      <c r="E89" s="6" t="s">
        <v>520</v>
      </c>
      <c r="F89" s="10" t="s">
        <v>485</v>
      </c>
      <c r="G89" s="6"/>
      <c r="H89" s="6"/>
      <c r="I89" s="6"/>
      <c r="J89" s="9"/>
      <c r="K89" s="6" t="s">
        <v>288</v>
      </c>
      <c r="L89" s="6" t="s">
        <v>292</v>
      </c>
      <c r="M89" s="6"/>
      <c r="N89" s="6"/>
      <c r="O89" s="22" t="str">
        <f t="shared" si="4"/>
        <v xml:space="preserve">05.02. Technical interaction handling </v>
      </c>
    </row>
    <row r="90" spans="1:15" customFormat="1">
      <c r="A90" s="11" t="s">
        <v>500</v>
      </c>
      <c r="B90" s="10" t="s">
        <v>521</v>
      </c>
      <c r="C90" s="10" t="s">
        <v>283</v>
      </c>
      <c r="D90" s="6" t="s">
        <v>349</v>
      </c>
      <c r="E90" s="6" t="s">
        <v>522</v>
      </c>
      <c r="F90" s="10" t="s">
        <v>485</v>
      </c>
      <c r="G90" s="6"/>
      <c r="H90" s="6"/>
      <c r="I90" s="6"/>
      <c r="J90" s="9"/>
      <c r="K90" s="6" t="s">
        <v>288</v>
      </c>
      <c r="L90" s="6" t="s">
        <v>292</v>
      </c>
      <c r="M90" s="6"/>
      <c r="N90" s="6"/>
      <c r="O90" s="22" t="str">
        <f t="shared" si="4"/>
        <v xml:space="preserve">05.02. Technical interaction handling </v>
      </c>
    </row>
    <row r="91" spans="1:15" customFormat="1">
      <c r="A91" s="11" t="s">
        <v>523</v>
      </c>
      <c r="B91" s="10" t="s">
        <v>524</v>
      </c>
      <c r="C91" s="10" t="s">
        <v>283</v>
      </c>
      <c r="D91" s="6" t="s">
        <v>525</v>
      </c>
      <c r="E91" s="9" t="s">
        <v>526</v>
      </c>
      <c r="F91" s="35" t="s">
        <v>8</v>
      </c>
      <c r="G91" s="9"/>
      <c r="H91" s="9"/>
      <c r="I91" s="9"/>
      <c r="J91" s="9"/>
      <c r="K91" s="9" t="s">
        <v>288</v>
      </c>
      <c r="L91" s="9" t="s">
        <v>292</v>
      </c>
      <c r="M91" s="9"/>
      <c r="N91" s="6"/>
      <c r="O91" s="22" t="str">
        <f t="shared" si="4"/>
        <v xml:space="preserve">05.03. Technical interaction handling </v>
      </c>
    </row>
    <row r="92" spans="1:15" customFormat="1">
      <c r="A92" s="11" t="s">
        <v>523</v>
      </c>
      <c r="B92" s="10" t="s">
        <v>527</v>
      </c>
      <c r="C92" s="10" t="s">
        <v>283</v>
      </c>
      <c r="D92" s="6" t="s">
        <v>349</v>
      </c>
      <c r="E92" s="6" t="s">
        <v>528</v>
      </c>
      <c r="F92" s="10" t="s">
        <v>485</v>
      </c>
      <c r="G92" s="9"/>
      <c r="H92" s="9"/>
      <c r="I92" s="9"/>
      <c r="J92" s="9"/>
      <c r="K92" s="9" t="s">
        <v>288</v>
      </c>
      <c r="L92" s="9" t="s">
        <v>289</v>
      </c>
      <c r="M92" s="9"/>
      <c r="N92" s="6"/>
      <c r="O92" s="22" t="str">
        <f t="shared" si="4"/>
        <v xml:space="preserve">05.03. Technical interaction handling </v>
      </c>
    </row>
    <row r="93" spans="1:15" customFormat="1">
      <c r="A93" s="11" t="s">
        <v>523</v>
      </c>
      <c r="B93" s="10" t="s">
        <v>529</v>
      </c>
      <c r="C93" s="10" t="s">
        <v>283</v>
      </c>
      <c r="D93" s="6" t="s">
        <v>349</v>
      </c>
      <c r="E93" s="6" t="s">
        <v>530</v>
      </c>
      <c r="F93" s="10" t="s">
        <v>8</v>
      </c>
      <c r="G93" s="9"/>
      <c r="H93" s="9"/>
      <c r="I93" s="9"/>
      <c r="J93" s="9"/>
      <c r="K93" s="9" t="s">
        <v>288</v>
      </c>
      <c r="L93" s="9" t="s">
        <v>292</v>
      </c>
      <c r="M93" s="9"/>
      <c r="N93" s="6"/>
      <c r="O93" s="22" t="str">
        <f t="shared" si="4"/>
        <v xml:space="preserve">05.03. Technical interaction handling </v>
      </c>
    </row>
    <row r="94" spans="1:15" customFormat="1">
      <c r="A94" s="11" t="s">
        <v>523</v>
      </c>
      <c r="B94" s="10" t="s">
        <v>531</v>
      </c>
      <c r="C94" s="10" t="s">
        <v>283</v>
      </c>
      <c r="D94" s="6" t="s">
        <v>349</v>
      </c>
      <c r="E94" s="6" t="s">
        <v>532</v>
      </c>
      <c r="F94" s="10" t="s">
        <v>485</v>
      </c>
      <c r="G94" s="9"/>
      <c r="H94" s="9"/>
      <c r="I94" s="9"/>
      <c r="J94" s="9"/>
      <c r="K94" s="9" t="s">
        <v>288</v>
      </c>
      <c r="L94" s="9" t="s">
        <v>292</v>
      </c>
      <c r="M94" s="9"/>
      <c r="N94" s="6"/>
      <c r="O94" s="22" t="str">
        <f t="shared" si="4"/>
        <v xml:space="preserve">05.03. Technical interaction handling </v>
      </c>
    </row>
    <row r="95" spans="1:15" customFormat="1">
      <c r="A95" s="11" t="s">
        <v>523</v>
      </c>
      <c r="B95" s="10" t="s">
        <v>533</v>
      </c>
      <c r="C95" s="10" t="s">
        <v>283</v>
      </c>
      <c r="D95" s="6" t="s">
        <v>349</v>
      </c>
      <c r="E95" s="6" t="s">
        <v>534</v>
      </c>
      <c r="F95" s="10" t="s">
        <v>485</v>
      </c>
      <c r="G95" s="9"/>
      <c r="H95" s="9"/>
      <c r="I95" s="9"/>
      <c r="J95" s="9"/>
      <c r="K95" s="9" t="s">
        <v>288</v>
      </c>
      <c r="L95" s="9" t="s">
        <v>292</v>
      </c>
      <c r="M95" s="9"/>
      <c r="N95" s="6"/>
      <c r="O95" s="23" t="str">
        <f t="shared" si="4"/>
        <v xml:space="preserve">05.03. Technical interaction handling </v>
      </c>
    </row>
    <row r="96" spans="1:15" customFormat="1" ht="30">
      <c r="A96" s="11" t="s">
        <v>523</v>
      </c>
      <c r="B96" s="10" t="s">
        <v>535</v>
      </c>
      <c r="C96" s="10" t="s">
        <v>283</v>
      </c>
      <c r="D96" s="6" t="s">
        <v>349</v>
      </c>
      <c r="E96" s="6" t="s">
        <v>536</v>
      </c>
      <c r="F96" s="10" t="s">
        <v>485</v>
      </c>
      <c r="G96" s="9"/>
      <c r="H96" s="9"/>
      <c r="I96" s="9"/>
      <c r="J96" s="9" t="s">
        <v>537</v>
      </c>
      <c r="K96" s="9" t="s">
        <v>288</v>
      </c>
      <c r="L96" s="9" t="s">
        <v>292</v>
      </c>
      <c r="M96" s="9"/>
      <c r="N96" s="6"/>
      <c r="O96" s="23" t="str">
        <f t="shared" si="4"/>
        <v xml:space="preserve">05.03. Technical interaction handling </v>
      </c>
    </row>
    <row r="97" spans="1:15" customFormat="1">
      <c r="A97" s="11" t="s">
        <v>523</v>
      </c>
      <c r="B97" s="10" t="s">
        <v>538</v>
      </c>
      <c r="C97" s="10" t="s">
        <v>283</v>
      </c>
      <c r="D97" s="6" t="s">
        <v>349</v>
      </c>
      <c r="E97" s="6" t="s">
        <v>539</v>
      </c>
      <c r="F97" s="10" t="s">
        <v>485</v>
      </c>
      <c r="G97" s="9"/>
      <c r="H97" s="9"/>
      <c r="I97" s="9"/>
      <c r="J97" s="9"/>
      <c r="K97" s="9" t="s">
        <v>288</v>
      </c>
      <c r="L97" s="9" t="s">
        <v>292</v>
      </c>
      <c r="M97" s="9"/>
      <c r="N97" s="6"/>
      <c r="O97" s="23" t="str">
        <f t="shared" si="4"/>
        <v xml:space="preserve">05.03. Technical interaction handling </v>
      </c>
    </row>
    <row r="98" spans="1:15" customFormat="1">
      <c r="A98" s="11" t="s">
        <v>523</v>
      </c>
      <c r="B98" s="10" t="s">
        <v>540</v>
      </c>
      <c r="C98" s="10" t="s">
        <v>283</v>
      </c>
      <c r="D98" s="6" t="s">
        <v>349</v>
      </c>
      <c r="E98" s="6" t="s">
        <v>541</v>
      </c>
      <c r="F98" s="10" t="s">
        <v>8</v>
      </c>
      <c r="G98" s="9"/>
      <c r="H98" s="9"/>
      <c r="I98" s="9"/>
      <c r="J98" s="9"/>
      <c r="K98" s="9" t="s">
        <v>288</v>
      </c>
      <c r="L98" s="9" t="s">
        <v>289</v>
      </c>
      <c r="M98" s="9"/>
      <c r="N98" s="6"/>
      <c r="O98" s="23" t="str">
        <f t="shared" si="4"/>
        <v xml:space="preserve">05.03. Technical interaction handling </v>
      </c>
    </row>
    <row r="99" spans="1:15" customFormat="1">
      <c r="A99" s="11" t="s">
        <v>523</v>
      </c>
      <c r="B99" s="10" t="s">
        <v>542</v>
      </c>
      <c r="C99" s="10" t="s">
        <v>283</v>
      </c>
      <c r="D99" s="6" t="s">
        <v>349</v>
      </c>
      <c r="E99" s="6" t="s">
        <v>543</v>
      </c>
      <c r="F99" s="10" t="s">
        <v>485</v>
      </c>
      <c r="G99" s="9"/>
      <c r="H99" s="9"/>
      <c r="I99" s="9"/>
      <c r="J99" s="9"/>
      <c r="K99" s="9" t="s">
        <v>288</v>
      </c>
      <c r="L99" s="9" t="s">
        <v>292</v>
      </c>
      <c r="M99" s="9"/>
      <c r="N99" s="6"/>
      <c r="O99" s="23" t="str">
        <f t="shared" ref="O99" si="5">LEFT(A99,FIND("-", A99)-1)</f>
        <v xml:space="preserve">05.03. Technical interaction handling </v>
      </c>
    </row>
    <row r="100" spans="1:15" customFormat="1">
      <c r="A100" s="11" t="s">
        <v>544</v>
      </c>
      <c r="B100" s="10" t="s">
        <v>545</v>
      </c>
      <c r="C100" s="10" t="s">
        <v>283</v>
      </c>
      <c r="D100" s="6" t="s">
        <v>349</v>
      </c>
      <c r="E100" s="9" t="s">
        <v>546</v>
      </c>
      <c r="F100" s="35" t="s">
        <v>8</v>
      </c>
      <c r="G100" s="9"/>
      <c r="H100" s="9"/>
      <c r="I100" s="9"/>
      <c r="J100" s="9"/>
      <c r="K100" s="9" t="s">
        <v>288</v>
      </c>
      <c r="L100" s="9" t="s">
        <v>289</v>
      </c>
      <c r="M100" s="9"/>
      <c r="N100" s="6"/>
      <c r="O100" s="22" t="str">
        <f t="shared" si="4"/>
        <v xml:space="preserve">05.04. Technical interaction handling </v>
      </c>
    </row>
    <row r="101" spans="1:15" customFormat="1" ht="30">
      <c r="A101" s="11" t="s">
        <v>544</v>
      </c>
      <c r="B101" s="10" t="s">
        <v>547</v>
      </c>
      <c r="C101" s="10" t="s">
        <v>283</v>
      </c>
      <c r="D101" s="6" t="s">
        <v>349</v>
      </c>
      <c r="E101" s="9" t="s">
        <v>548</v>
      </c>
      <c r="F101" s="35" t="s">
        <v>485</v>
      </c>
      <c r="G101" s="9"/>
      <c r="H101" s="9"/>
      <c r="I101" s="9"/>
      <c r="J101" s="9"/>
      <c r="K101" s="9" t="s">
        <v>288</v>
      </c>
      <c r="L101" s="9" t="s">
        <v>289</v>
      </c>
      <c r="M101" s="9"/>
      <c r="N101" s="6"/>
      <c r="O101" s="22" t="str">
        <f t="shared" si="4"/>
        <v xml:space="preserve">05.04. Technical interaction handling </v>
      </c>
    </row>
    <row r="102" spans="1:15" customFormat="1" ht="45">
      <c r="A102" s="11" t="s">
        <v>544</v>
      </c>
      <c r="B102" s="10" t="s">
        <v>549</v>
      </c>
      <c r="C102" s="10" t="s">
        <v>283</v>
      </c>
      <c r="D102" s="6" t="s">
        <v>349</v>
      </c>
      <c r="E102" s="9" t="s">
        <v>550</v>
      </c>
      <c r="F102" s="35" t="s">
        <v>8</v>
      </c>
      <c r="G102" s="9"/>
      <c r="H102" s="9"/>
      <c r="I102" s="9"/>
      <c r="J102" s="9" t="s">
        <v>551</v>
      </c>
      <c r="K102" s="9" t="s">
        <v>288</v>
      </c>
      <c r="L102" s="9" t="s">
        <v>292</v>
      </c>
      <c r="M102" s="9"/>
      <c r="N102" s="6"/>
      <c r="O102" s="22" t="str">
        <f t="shared" si="4"/>
        <v xml:space="preserve">05.04. Technical interaction handling </v>
      </c>
    </row>
    <row r="103" spans="1:15" customFormat="1">
      <c r="A103" s="11" t="s">
        <v>544</v>
      </c>
      <c r="B103" s="10" t="s">
        <v>552</v>
      </c>
      <c r="C103" s="10" t="s">
        <v>283</v>
      </c>
      <c r="D103" s="6" t="s">
        <v>349</v>
      </c>
      <c r="E103" s="9" t="s">
        <v>553</v>
      </c>
      <c r="F103" s="35" t="s">
        <v>8</v>
      </c>
      <c r="G103" s="9"/>
      <c r="H103" s="9"/>
      <c r="I103" s="9"/>
      <c r="J103" s="9"/>
      <c r="K103" s="9" t="s">
        <v>288</v>
      </c>
      <c r="L103" s="9" t="s">
        <v>292</v>
      </c>
      <c r="M103" s="9"/>
      <c r="N103" s="6"/>
      <c r="O103" s="22" t="str">
        <f t="shared" si="4"/>
        <v xml:space="preserve">05.04. Technical interaction handling </v>
      </c>
    </row>
    <row r="104" spans="1:15" customFormat="1" ht="30">
      <c r="A104" s="25" t="s">
        <v>554</v>
      </c>
      <c r="B104" s="24" t="s">
        <v>555</v>
      </c>
      <c r="C104" s="24" t="s">
        <v>283</v>
      </c>
      <c r="D104" s="26" t="s">
        <v>556</v>
      </c>
      <c r="E104" s="27" t="s">
        <v>557</v>
      </c>
      <c r="F104" s="53" t="s">
        <v>433</v>
      </c>
      <c r="G104" s="27"/>
      <c r="H104" s="27"/>
      <c r="I104" s="27"/>
      <c r="J104" s="27"/>
      <c r="K104" s="27" t="s">
        <v>339</v>
      </c>
      <c r="L104" s="27" t="s">
        <v>292</v>
      </c>
      <c r="M104" s="27"/>
      <c r="N104" s="26"/>
      <c r="O104" s="23" t="str">
        <f t="shared" ref="O104:O136" si="6">LEFT(A104,FIND("-", A104)-1)</f>
        <v xml:space="preserve">06.01. Testing and publishing </v>
      </c>
    </row>
    <row r="105" spans="1:15" customFormat="1">
      <c r="A105" s="25" t="s">
        <v>554</v>
      </c>
      <c r="B105" s="24" t="s">
        <v>558</v>
      </c>
      <c r="C105" s="24" t="s">
        <v>283</v>
      </c>
      <c r="D105" s="26" t="s">
        <v>556</v>
      </c>
      <c r="E105" s="27" t="s">
        <v>559</v>
      </c>
      <c r="F105" s="53" t="s">
        <v>8</v>
      </c>
      <c r="G105" s="27"/>
      <c r="H105" s="27"/>
      <c r="I105" s="27"/>
      <c r="J105" s="27" t="s">
        <v>560</v>
      </c>
      <c r="K105" s="27" t="s">
        <v>339</v>
      </c>
      <c r="L105" s="27" t="s">
        <v>292</v>
      </c>
      <c r="M105" s="27"/>
      <c r="N105" s="26"/>
      <c r="O105" s="23" t="str">
        <f t="shared" si="6"/>
        <v xml:space="preserve">06.01. Testing and publishing </v>
      </c>
    </row>
    <row r="106" spans="1:15" customFormat="1">
      <c r="A106" s="25" t="s">
        <v>554</v>
      </c>
      <c r="B106" s="24" t="s">
        <v>561</v>
      </c>
      <c r="C106" s="24" t="s">
        <v>283</v>
      </c>
      <c r="D106" s="26" t="s">
        <v>556</v>
      </c>
      <c r="E106" s="27" t="s">
        <v>562</v>
      </c>
      <c r="F106" s="53" t="s">
        <v>8</v>
      </c>
      <c r="G106" s="27"/>
      <c r="H106" s="27"/>
      <c r="I106" s="27"/>
      <c r="J106" s="27"/>
      <c r="K106" s="27" t="s">
        <v>339</v>
      </c>
      <c r="L106" s="27" t="s">
        <v>292</v>
      </c>
      <c r="M106" s="27"/>
      <c r="N106" s="26"/>
      <c r="O106" s="23" t="str">
        <f t="shared" si="6"/>
        <v xml:space="preserve">06.01. Testing and publishing </v>
      </c>
    </row>
    <row r="107" spans="1:15" customFormat="1">
      <c r="A107" s="25" t="s">
        <v>554</v>
      </c>
      <c r="B107" s="24" t="s">
        <v>563</v>
      </c>
      <c r="C107" s="24" t="s">
        <v>283</v>
      </c>
      <c r="D107" s="26" t="s">
        <v>556</v>
      </c>
      <c r="E107" s="25" t="s">
        <v>564</v>
      </c>
      <c r="F107" s="28" t="s">
        <v>334</v>
      </c>
      <c r="G107" s="25"/>
      <c r="H107" s="25"/>
      <c r="I107" s="25"/>
      <c r="J107" s="25"/>
      <c r="K107" s="25" t="s">
        <v>339</v>
      </c>
      <c r="L107" s="25" t="s">
        <v>292</v>
      </c>
      <c r="M107" s="25"/>
      <c r="N107" s="25"/>
      <c r="O107" s="23" t="str">
        <f t="shared" si="6"/>
        <v xml:space="preserve">06.01. Testing and publishing </v>
      </c>
    </row>
    <row r="108" spans="1:15" customFormat="1" ht="30">
      <c r="A108" s="25" t="s">
        <v>565</v>
      </c>
      <c r="B108" s="24" t="s">
        <v>566</v>
      </c>
      <c r="C108" s="24" t="s">
        <v>283</v>
      </c>
      <c r="D108" s="26" t="s">
        <v>556</v>
      </c>
      <c r="E108" s="27" t="s">
        <v>567</v>
      </c>
      <c r="F108" s="53" t="s">
        <v>334</v>
      </c>
      <c r="G108" s="27"/>
      <c r="H108" s="27"/>
      <c r="I108" s="27"/>
      <c r="J108" s="27" t="s">
        <v>568</v>
      </c>
      <c r="K108" s="27" t="s">
        <v>407</v>
      </c>
      <c r="L108" s="27" t="s">
        <v>292</v>
      </c>
      <c r="M108" s="27"/>
      <c r="N108" s="26"/>
      <c r="O108" s="23" t="str">
        <f t="shared" si="6"/>
        <v xml:space="preserve">06.02. Testing and publishing </v>
      </c>
    </row>
    <row r="109" spans="1:15" customFormat="1" ht="30">
      <c r="A109" s="25" t="s">
        <v>565</v>
      </c>
      <c r="B109" s="24" t="s">
        <v>569</v>
      </c>
      <c r="C109" s="24" t="s">
        <v>283</v>
      </c>
      <c r="D109" s="26" t="s">
        <v>556</v>
      </c>
      <c r="E109" s="27" t="s">
        <v>570</v>
      </c>
      <c r="F109" s="53" t="s">
        <v>334</v>
      </c>
      <c r="G109" s="27"/>
      <c r="H109" s="27"/>
      <c r="I109" s="27"/>
      <c r="J109" s="27" t="s">
        <v>568</v>
      </c>
      <c r="K109" s="27" t="s">
        <v>407</v>
      </c>
      <c r="L109" s="27" t="s">
        <v>292</v>
      </c>
      <c r="M109" s="27"/>
      <c r="N109" s="26"/>
      <c r="O109" s="23" t="str">
        <f t="shared" si="6"/>
        <v xml:space="preserve">06.02. Testing and publishing </v>
      </c>
    </row>
    <row r="110" spans="1:15" customFormat="1" ht="30">
      <c r="A110" s="25" t="s">
        <v>565</v>
      </c>
      <c r="B110" s="24" t="s">
        <v>571</v>
      </c>
      <c r="C110" s="24" t="s">
        <v>283</v>
      </c>
      <c r="D110" s="26" t="s">
        <v>556</v>
      </c>
      <c r="E110" s="27" t="s">
        <v>572</v>
      </c>
      <c r="F110" s="53" t="s">
        <v>334</v>
      </c>
      <c r="G110" s="27"/>
      <c r="H110" s="27"/>
      <c r="I110" s="27"/>
      <c r="J110" s="27" t="s">
        <v>568</v>
      </c>
      <c r="K110" s="27" t="s">
        <v>407</v>
      </c>
      <c r="L110" s="27" t="s">
        <v>292</v>
      </c>
      <c r="M110" s="27"/>
      <c r="N110" s="26"/>
      <c r="O110" s="23" t="str">
        <f t="shared" si="6"/>
        <v xml:space="preserve">06.02. Testing and publishing </v>
      </c>
    </row>
    <row r="111" spans="1:15" customFormat="1" ht="30">
      <c r="A111" s="25" t="s">
        <v>565</v>
      </c>
      <c r="B111" s="24" t="s">
        <v>573</v>
      </c>
      <c r="C111" s="24" t="s">
        <v>283</v>
      </c>
      <c r="D111" s="26" t="s">
        <v>556</v>
      </c>
      <c r="E111" s="27" t="s">
        <v>574</v>
      </c>
      <c r="F111" s="53" t="s">
        <v>334</v>
      </c>
      <c r="G111" s="27"/>
      <c r="H111" s="27"/>
      <c r="I111" s="27"/>
      <c r="J111" s="27" t="s">
        <v>568</v>
      </c>
      <c r="K111" s="27" t="s">
        <v>407</v>
      </c>
      <c r="L111" s="27" t="s">
        <v>292</v>
      </c>
      <c r="M111" s="27"/>
      <c r="N111" s="26"/>
      <c r="O111" s="23" t="str">
        <f t="shared" si="6"/>
        <v xml:space="preserve">06.02. Testing and publishing </v>
      </c>
    </row>
    <row r="112" spans="1:15" customFormat="1">
      <c r="A112" s="11" t="s">
        <v>575</v>
      </c>
      <c r="B112" s="10" t="s">
        <v>576</v>
      </c>
      <c r="C112" s="10" t="s">
        <v>283</v>
      </c>
      <c r="D112" s="6" t="s">
        <v>349</v>
      </c>
      <c r="E112" s="9" t="s">
        <v>577</v>
      </c>
      <c r="F112" s="35" t="s">
        <v>8</v>
      </c>
      <c r="G112" s="9"/>
      <c r="H112" s="9"/>
      <c r="I112" s="9"/>
      <c r="J112" s="9"/>
      <c r="K112" s="9" t="s">
        <v>339</v>
      </c>
      <c r="L112" s="9" t="s">
        <v>292</v>
      </c>
      <c r="M112" s="9"/>
      <c r="N112" s="6"/>
      <c r="O112" s="23" t="str">
        <f t="shared" si="6"/>
        <v xml:space="preserve">07.01. Caching and routing </v>
      </c>
    </row>
    <row r="113" spans="1:15" customFormat="1">
      <c r="A113" s="11" t="s">
        <v>575</v>
      </c>
      <c r="B113" s="10" t="s">
        <v>578</v>
      </c>
      <c r="C113" s="10" t="s">
        <v>283</v>
      </c>
      <c r="D113" s="6" t="s">
        <v>349</v>
      </c>
      <c r="E113" s="9" t="s">
        <v>579</v>
      </c>
      <c r="F113" s="35" t="s">
        <v>8</v>
      </c>
      <c r="G113" s="9"/>
      <c r="H113" s="9"/>
      <c r="I113" s="9"/>
      <c r="J113" s="9"/>
      <c r="K113" s="9" t="s">
        <v>339</v>
      </c>
      <c r="L113" s="9" t="s">
        <v>292</v>
      </c>
      <c r="M113" s="9"/>
      <c r="N113" s="6"/>
      <c r="O113" s="23" t="str">
        <f t="shared" si="6"/>
        <v xml:space="preserve">07.01. Caching and routing </v>
      </c>
    </row>
    <row r="114" spans="1:15" customFormat="1" ht="30">
      <c r="A114" s="11" t="s">
        <v>580</v>
      </c>
      <c r="B114" s="10" t="s">
        <v>581</v>
      </c>
      <c r="C114" s="10" t="s">
        <v>283</v>
      </c>
      <c r="D114" s="6" t="s">
        <v>349</v>
      </c>
      <c r="E114" s="9" t="s">
        <v>582</v>
      </c>
      <c r="F114" s="35" t="s">
        <v>8</v>
      </c>
      <c r="G114" s="9"/>
      <c r="H114" s="9"/>
      <c r="I114" s="9"/>
      <c r="J114" s="9" t="s">
        <v>583</v>
      </c>
      <c r="K114" s="9" t="s">
        <v>407</v>
      </c>
      <c r="L114" s="9" t="s">
        <v>292</v>
      </c>
      <c r="M114" s="9"/>
      <c r="N114" s="6"/>
      <c r="O114" s="23" t="str">
        <f t="shared" si="6"/>
        <v xml:space="preserve">07.02. Caching and routing </v>
      </c>
    </row>
    <row r="115" spans="1:15" customFormat="1" ht="30">
      <c r="A115" s="11" t="s">
        <v>584</v>
      </c>
      <c r="B115" s="10" t="s">
        <v>585</v>
      </c>
      <c r="C115" s="10" t="s">
        <v>283</v>
      </c>
      <c r="D115" s="6" t="s">
        <v>349</v>
      </c>
      <c r="E115" s="9" t="s">
        <v>586</v>
      </c>
      <c r="F115" s="35" t="s">
        <v>8</v>
      </c>
      <c r="G115" s="9"/>
      <c r="H115" s="9"/>
      <c r="I115" s="9"/>
      <c r="J115" s="9"/>
      <c r="K115" s="9" t="s">
        <v>288</v>
      </c>
      <c r="L115" s="9" t="s">
        <v>292</v>
      </c>
      <c r="M115" s="9"/>
      <c r="N115" s="6"/>
      <c r="O115" s="23" t="str">
        <f t="shared" si="6"/>
        <v xml:space="preserve">07.03. Caching and routing </v>
      </c>
    </row>
    <row r="116" spans="1:15" customFormat="1" ht="30">
      <c r="A116" s="11" t="s">
        <v>584</v>
      </c>
      <c r="B116" s="10" t="s">
        <v>587</v>
      </c>
      <c r="C116" s="10" t="s">
        <v>283</v>
      </c>
      <c r="D116" s="6" t="s">
        <v>349</v>
      </c>
      <c r="E116" s="9" t="s">
        <v>588</v>
      </c>
      <c r="F116" s="35" t="s">
        <v>8</v>
      </c>
      <c r="G116" s="9"/>
      <c r="H116" s="9"/>
      <c r="I116" s="9"/>
      <c r="J116" s="9"/>
      <c r="K116" s="9" t="s">
        <v>288</v>
      </c>
      <c r="L116" s="9" t="s">
        <v>292</v>
      </c>
      <c r="M116" s="9"/>
      <c r="N116" s="6"/>
      <c r="O116" s="23" t="str">
        <f t="shared" ref="O116" si="7">LEFT(A116,FIND("-", A116)-1)</f>
        <v xml:space="preserve">07.03. Caching and routing </v>
      </c>
    </row>
    <row r="117" spans="1:15">
      <c r="A117" s="70" t="s">
        <v>584</v>
      </c>
      <c r="B117" s="71" t="s">
        <v>589</v>
      </c>
      <c r="C117" s="71" t="s">
        <v>283</v>
      </c>
      <c r="D117" s="72" t="s">
        <v>556</v>
      </c>
      <c r="E117" s="73" t="s">
        <v>590</v>
      </c>
      <c r="F117" s="74" t="s">
        <v>302</v>
      </c>
      <c r="G117" s="9"/>
      <c r="H117" s="9"/>
      <c r="I117" s="9"/>
      <c r="J117" s="73" t="s">
        <v>303</v>
      </c>
      <c r="K117" s="73" t="s">
        <v>288</v>
      </c>
      <c r="L117" s="73" t="s">
        <v>292</v>
      </c>
      <c r="M117" s="73"/>
      <c r="N117" s="72"/>
      <c r="O117" s="68" t="str">
        <f t="shared" si="6"/>
        <v xml:space="preserve">07.03. Caching and routing </v>
      </c>
    </row>
    <row r="118" spans="1:15" customFormat="1" ht="30">
      <c r="A118" s="25" t="s">
        <v>591</v>
      </c>
      <c r="B118" s="24" t="s">
        <v>592</v>
      </c>
      <c r="C118" s="24" t="s">
        <v>283</v>
      </c>
      <c r="D118" s="26" t="s">
        <v>297</v>
      </c>
      <c r="E118" s="27" t="s">
        <v>593</v>
      </c>
      <c r="F118" s="53" t="s">
        <v>433</v>
      </c>
      <c r="G118" s="27"/>
      <c r="H118" s="27"/>
      <c r="I118" s="27"/>
      <c r="J118" s="27"/>
      <c r="K118" s="27" t="s">
        <v>288</v>
      </c>
      <c r="L118" s="27" t="s">
        <v>292</v>
      </c>
      <c r="M118" s="27"/>
      <c r="N118" s="26"/>
      <c r="O118" s="23" t="str">
        <f t="shared" si="6"/>
        <v xml:space="preserve">08.01. Reporting and alerting </v>
      </c>
    </row>
    <row r="119" spans="1:15" customFormat="1" ht="30">
      <c r="A119" s="25" t="s">
        <v>591</v>
      </c>
      <c r="B119" s="24" t="s">
        <v>594</v>
      </c>
      <c r="C119" s="24" t="s">
        <v>283</v>
      </c>
      <c r="D119" s="26" t="s">
        <v>297</v>
      </c>
      <c r="E119" s="27" t="s">
        <v>595</v>
      </c>
      <c r="F119" s="53" t="s">
        <v>433</v>
      </c>
      <c r="G119" s="27"/>
      <c r="H119" s="27"/>
      <c r="I119" s="27"/>
      <c r="J119" s="27"/>
      <c r="K119" s="27" t="s">
        <v>288</v>
      </c>
      <c r="L119" s="27" t="s">
        <v>292</v>
      </c>
      <c r="M119" s="27"/>
      <c r="N119" s="26"/>
      <c r="O119" s="23" t="str">
        <f t="shared" si="6"/>
        <v xml:space="preserve">08.01. Reporting and alerting </v>
      </c>
    </row>
    <row r="120" spans="1:15" customFormat="1" ht="30">
      <c r="A120" s="25" t="s">
        <v>591</v>
      </c>
      <c r="B120" s="24" t="s">
        <v>596</v>
      </c>
      <c r="C120" s="24" t="s">
        <v>283</v>
      </c>
      <c r="D120" s="26" t="s">
        <v>297</v>
      </c>
      <c r="E120" s="27" t="s">
        <v>597</v>
      </c>
      <c r="F120" s="53" t="s">
        <v>433</v>
      </c>
      <c r="G120" s="27"/>
      <c r="H120" s="27"/>
      <c r="I120" s="27"/>
      <c r="J120" s="27"/>
      <c r="K120" s="27" t="s">
        <v>288</v>
      </c>
      <c r="L120" s="27" t="s">
        <v>292</v>
      </c>
      <c r="M120" s="27"/>
      <c r="N120" s="26"/>
      <c r="O120" s="23" t="str">
        <f t="shared" si="6"/>
        <v xml:space="preserve">08.01. Reporting and alerting </v>
      </c>
    </row>
    <row r="121" spans="1:15" customFormat="1" ht="30">
      <c r="A121" s="25" t="s">
        <v>591</v>
      </c>
      <c r="B121" s="24" t="s">
        <v>598</v>
      </c>
      <c r="C121" s="24" t="s">
        <v>283</v>
      </c>
      <c r="D121" s="26" t="s">
        <v>297</v>
      </c>
      <c r="E121" s="27" t="s">
        <v>599</v>
      </c>
      <c r="F121" s="53" t="s">
        <v>433</v>
      </c>
      <c r="G121" s="27"/>
      <c r="H121" s="27"/>
      <c r="I121" s="27"/>
      <c r="J121" s="27"/>
      <c r="K121" s="27" t="s">
        <v>288</v>
      </c>
      <c r="L121" s="27" t="s">
        <v>289</v>
      </c>
      <c r="M121" s="27"/>
      <c r="N121" s="26"/>
      <c r="O121" s="23" t="str">
        <f t="shared" si="6"/>
        <v xml:space="preserve">08.01. Reporting and alerting </v>
      </c>
    </row>
    <row r="122" spans="1:15" customFormat="1" ht="30">
      <c r="A122" s="25" t="s">
        <v>591</v>
      </c>
      <c r="B122" s="24" t="s">
        <v>600</v>
      </c>
      <c r="C122" s="24" t="s">
        <v>283</v>
      </c>
      <c r="D122" s="26" t="s">
        <v>297</v>
      </c>
      <c r="E122" s="27" t="s">
        <v>601</v>
      </c>
      <c r="F122" s="53" t="s">
        <v>433</v>
      </c>
      <c r="G122" s="27"/>
      <c r="H122" s="27"/>
      <c r="I122" s="27"/>
      <c r="J122" s="27"/>
      <c r="K122" s="27" t="s">
        <v>288</v>
      </c>
      <c r="L122" s="27" t="s">
        <v>292</v>
      </c>
      <c r="M122" s="27"/>
      <c r="N122" s="26"/>
      <c r="O122" s="23" t="str">
        <f t="shared" si="6"/>
        <v xml:space="preserve">08.01. Reporting and alerting </v>
      </c>
    </row>
    <row r="123" spans="1:15" customFormat="1" ht="30">
      <c r="A123" s="25" t="s">
        <v>591</v>
      </c>
      <c r="B123" s="24" t="s">
        <v>602</v>
      </c>
      <c r="C123" s="24" t="s">
        <v>283</v>
      </c>
      <c r="D123" s="26" t="s">
        <v>337</v>
      </c>
      <c r="E123" s="27" t="s">
        <v>603</v>
      </c>
      <c r="F123" s="53" t="s">
        <v>433</v>
      </c>
      <c r="G123" s="27"/>
      <c r="H123" s="27"/>
      <c r="I123" s="27"/>
      <c r="J123" s="27"/>
      <c r="K123" s="27" t="s">
        <v>288</v>
      </c>
      <c r="L123" s="27" t="s">
        <v>289</v>
      </c>
      <c r="M123" s="27"/>
      <c r="N123" s="26"/>
      <c r="O123" s="23" t="str">
        <f t="shared" si="6"/>
        <v xml:space="preserve">08.01. Reporting and alerting </v>
      </c>
    </row>
    <row r="124" spans="1:15" customFormat="1" ht="30">
      <c r="A124" s="25" t="s">
        <v>591</v>
      </c>
      <c r="B124" s="24" t="s">
        <v>604</v>
      </c>
      <c r="C124" s="24" t="s">
        <v>283</v>
      </c>
      <c r="D124" s="26" t="s">
        <v>337</v>
      </c>
      <c r="E124" s="27" t="s">
        <v>605</v>
      </c>
      <c r="F124" s="53" t="s">
        <v>433</v>
      </c>
      <c r="G124" s="27"/>
      <c r="H124" s="27"/>
      <c r="I124" s="27"/>
      <c r="J124" s="27"/>
      <c r="K124" s="27" t="s">
        <v>288</v>
      </c>
      <c r="L124" s="27" t="s">
        <v>292</v>
      </c>
      <c r="M124" s="27"/>
      <c r="N124" s="26"/>
      <c r="O124" s="23" t="str">
        <f t="shared" si="6"/>
        <v xml:space="preserve">08.01. Reporting and alerting </v>
      </c>
    </row>
    <row r="125" spans="1:15" customFormat="1" ht="30">
      <c r="A125" s="25" t="s">
        <v>606</v>
      </c>
      <c r="B125" s="24" t="s">
        <v>607</v>
      </c>
      <c r="C125" s="24" t="s">
        <v>283</v>
      </c>
      <c r="D125" s="26" t="s">
        <v>297</v>
      </c>
      <c r="E125" s="27" t="s">
        <v>608</v>
      </c>
      <c r="F125" s="53" t="s">
        <v>433</v>
      </c>
      <c r="G125" s="27"/>
      <c r="H125" s="27"/>
      <c r="I125" s="27"/>
      <c r="J125" s="27"/>
      <c r="K125" s="27" t="s">
        <v>288</v>
      </c>
      <c r="L125" s="27" t="s">
        <v>292</v>
      </c>
      <c r="M125" s="27"/>
      <c r="N125" s="26"/>
      <c r="O125" s="23" t="str">
        <f t="shared" si="6"/>
        <v xml:space="preserve">08.02. Reporting and alerting </v>
      </c>
    </row>
    <row r="126" spans="1:15" customFormat="1" ht="30">
      <c r="A126" s="25" t="s">
        <v>606</v>
      </c>
      <c r="B126" s="24" t="s">
        <v>609</v>
      </c>
      <c r="C126" s="24" t="s">
        <v>283</v>
      </c>
      <c r="D126" s="26" t="s">
        <v>297</v>
      </c>
      <c r="E126" s="27" t="s">
        <v>610</v>
      </c>
      <c r="F126" s="53" t="s">
        <v>433</v>
      </c>
      <c r="G126" s="27"/>
      <c r="H126" s="27"/>
      <c r="I126" s="27"/>
      <c r="J126" s="27"/>
      <c r="K126" s="27" t="s">
        <v>288</v>
      </c>
      <c r="L126" s="27" t="s">
        <v>292</v>
      </c>
      <c r="M126" s="27"/>
      <c r="N126" s="26"/>
      <c r="O126" s="23" t="str">
        <f t="shared" si="6"/>
        <v xml:space="preserve">08.02. Reporting and alerting </v>
      </c>
    </row>
    <row r="127" spans="1:15" customFormat="1" ht="30">
      <c r="A127" s="25" t="s">
        <v>606</v>
      </c>
      <c r="B127" s="24" t="s">
        <v>611</v>
      </c>
      <c r="C127" s="24" t="s">
        <v>283</v>
      </c>
      <c r="D127" s="26" t="s">
        <v>297</v>
      </c>
      <c r="E127" s="25" t="s">
        <v>612</v>
      </c>
      <c r="F127" s="28" t="s">
        <v>433</v>
      </c>
      <c r="G127" s="25"/>
      <c r="H127" s="25"/>
      <c r="I127" s="25"/>
      <c r="J127" s="25"/>
      <c r="K127" s="25" t="s">
        <v>288</v>
      </c>
      <c r="L127" s="25" t="s">
        <v>292</v>
      </c>
      <c r="M127" s="25"/>
      <c r="N127" s="25"/>
      <c r="O127" s="23" t="str">
        <f t="shared" si="6"/>
        <v xml:space="preserve">08.02. Reporting and alerting </v>
      </c>
    </row>
    <row r="128" spans="1:15" customFormat="1" ht="30">
      <c r="A128" s="25" t="s">
        <v>613</v>
      </c>
      <c r="B128" s="24" t="s">
        <v>614</v>
      </c>
      <c r="C128" s="24" t="s">
        <v>283</v>
      </c>
      <c r="D128" s="26" t="s">
        <v>297</v>
      </c>
      <c r="E128" s="27" t="s">
        <v>615</v>
      </c>
      <c r="F128" s="53" t="s">
        <v>433</v>
      </c>
      <c r="G128" s="27"/>
      <c r="H128" s="27"/>
      <c r="I128" s="27"/>
      <c r="J128" s="27"/>
      <c r="K128" s="27" t="s">
        <v>339</v>
      </c>
      <c r="L128" s="27" t="s">
        <v>292</v>
      </c>
      <c r="M128" s="27"/>
      <c r="N128" s="26"/>
      <c r="O128" s="23" t="str">
        <f t="shared" si="6"/>
        <v xml:space="preserve">08.03. Reporting and alerting </v>
      </c>
    </row>
    <row r="129" spans="1:15" customFormat="1" ht="30">
      <c r="A129" s="25" t="s">
        <v>613</v>
      </c>
      <c r="B129" s="24" t="s">
        <v>616</v>
      </c>
      <c r="C129" s="24" t="s">
        <v>283</v>
      </c>
      <c r="D129" s="26" t="s">
        <v>297</v>
      </c>
      <c r="E129" s="27" t="s">
        <v>617</v>
      </c>
      <c r="F129" s="53" t="s">
        <v>433</v>
      </c>
      <c r="G129" s="27"/>
      <c r="H129" s="27"/>
      <c r="I129" s="27"/>
      <c r="J129" s="27"/>
      <c r="K129" s="27" t="s">
        <v>339</v>
      </c>
      <c r="L129" s="27" t="s">
        <v>292</v>
      </c>
      <c r="M129" s="27"/>
      <c r="N129" s="26"/>
      <c r="O129" s="23" t="str">
        <f t="shared" si="6"/>
        <v xml:space="preserve">08.03. Reporting and alerting </v>
      </c>
    </row>
    <row r="130" spans="1:15" customFormat="1" ht="30">
      <c r="A130" s="25" t="s">
        <v>613</v>
      </c>
      <c r="B130" s="24" t="s">
        <v>618</v>
      </c>
      <c r="C130" s="24" t="s">
        <v>283</v>
      </c>
      <c r="D130" s="26" t="s">
        <v>349</v>
      </c>
      <c r="E130" s="27" t="s">
        <v>619</v>
      </c>
      <c r="F130" s="53" t="s">
        <v>433</v>
      </c>
      <c r="G130" s="27"/>
      <c r="H130" s="27"/>
      <c r="I130" s="27"/>
      <c r="J130" s="27"/>
      <c r="K130" s="27" t="s">
        <v>339</v>
      </c>
      <c r="L130" s="27" t="s">
        <v>292</v>
      </c>
      <c r="M130" s="27"/>
      <c r="N130" s="26"/>
      <c r="O130" s="23" t="str">
        <f t="shared" si="6"/>
        <v xml:space="preserve">08.03. Reporting and alerting </v>
      </c>
    </row>
    <row r="131" spans="1:15" customFormat="1">
      <c r="A131" s="11" t="s">
        <v>620</v>
      </c>
      <c r="B131" s="10" t="s">
        <v>621</v>
      </c>
      <c r="C131" s="10" t="s">
        <v>283</v>
      </c>
      <c r="D131" s="6" t="s">
        <v>297</v>
      </c>
      <c r="E131" s="11" t="s">
        <v>612</v>
      </c>
      <c r="F131" s="54" t="s">
        <v>485</v>
      </c>
      <c r="G131" s="11"/>
      <c r="H131" s="11"/>
      <c r="I131" s="11"/>
      <c r="J131" s="11"/>
      <c r="K131" s="11" t="s">
        <v>339</v>
      </c>
      <c r="L131" s="11" t="s">
        <v>292</v>
      </c>
      <c r="M131" s="11"/>
      <c r="N131" s="11"/>
      <c r="O131" s="23" t="str">
        <f t="shared" si="6"/>
        <v xml:space="preserve">09.01. Security monitoring and alerting </v>
      </c>
    </row>
    <row r="132" spans="1:15" customFormat="1">
      <c r="A132" s="11" t="s">
        <v>620</v>
      </c>
      <c r="B132" s="10" t="s">
        <v>622</v>
      </c>
      <c r="C132" s="10" t="s">
        <v>283</v>
      </c>
      <c r="D132" s="6" t="s">
        <v>623</v>
      </c>
      <c r="E132" s="9" t="s">
        <v>624</v>
      </c>
      <c r="F132" s="54" t="s">
        <v>485</v>
      </c>
      <c r="G132" s="9"/>
      <c r="H132" s="9"/>
      <c r="I132" s="9"/>
      <c r="J132" s="9" t="s">
        <v>625</v>
      </c>
      <c r="K132" s="9" t="s">
        <v>339</v>
      </c>
      <c r="L132" s="9" t="s">
        <v>292</v>
      </c>
      <c r="M132" s="9"/>
      <c r="N132" s="6"/>
      <c r="O132" s="23" t="str">
        <f t="shared" si="6"/>
        <v xml:space="preserve">09.01. Security monitoring and alerting </v>
      </c>
    </row>
    <row r="133" spans="1:15" customFormat="1">
      <c r="A133" s="11" t="s">
        <v>620</v>
      </c>
      <c r="B133" s="10" t="s">
        <v>626</v>
      </c>
      <c r="C133" s="10" t="s">
        <v>283</v>
      </c>
      <c r="D133" s="6" t="s">
        <v>623</v>
      </c>
      <c r="E133" s="9" t="s">
        <v>627</v>
      </c>
      <c r="F133" s="54" t="s">
        <v>485</v>
      </c>
      <c r="G133" s="9"/>
      <c r="H133" s="9"/>
      <c r="I133" s="9"/>
      <c r="J133" s="9"/>
      <c r="K133" s="9" t="s">
        <v>339</v>
      </c>
      <c r="L133" s="9" t="s">
        <v>292</v>
      </c>
      <c r="M133" s="9"/>
      <c r="N133" s="6"/>
      <c r="O133" s="23" t="str">
        <f t="shared" si="6"/>
        <v xml:space="preserve">09.01. Security monitoring and alerting </v>
      </c>
    </row>
    <row r="134" spans="1:15" customFormat="1">
      <c r="A134" s="11" t="s">
        <v>628</v>
      </c>
      <c r="B134" s="10" t="s">
        <v>629</v>
      </c>
      <c r="C134" s="10" t="s">
        <v>283</v>
      </c>
      <c r="D134" s="6" t="s">
        <v>623</v>
      </c>
      <c r="E134" s="9" t="s">
        <v>630</v>
      </c>
      <c r="F134" s="35" t="s">
        <v>286</v>
      </c>
      <c r="G134" s="9"/>
      <c r="H134" s="9"/>
      <c r="I134" s="9"/>
      <c r="J134" s="9"/>
      <c r="K134" s="9" t="s">
        <v>339</v>
      </c>
      <c r="L134" s="9" t="s">
        <v>292</v>
      </c>
      <c r="M134" s="9"/>
      <c r="N134" s="6"/>
      <c r="O134" s="23" t="str">
        <f t="shared" si="6"/>
        <v xml:space="preserve">09.02. Security monitoring and alerting </v>
      </c>
    </row>
    <row r="135" spans="1:15" customFormat="1">
      <c r="A135" s="11" t="s">
        <v>628</v>
      </c>
      <c r="B135" s="10" t="s">
        <v>631</v>
      </c>
      <c r="C135" s="10" t="s">
        <v>283</v>
      </c>
      <c r="D135" s="6" t="s">
        <v>623</v>
      </c>
      <c r="E135" s="9" t="s">
        <v>632</v>
      </c>
      <c r="F135" s="35" t="s">
        <v>286</v>
      </c>
      <c r="G135" s="9"/>
      <c r="H135" s="9"/>
      <c r="I135" s="9"/>
      <c r="J135" s="9"/>
      <c r="K135" s="9" t="s">
        <v>339</v>
      </c>
      <c r="L135" s="9" t="s">
        <v>292</v>
      </c>
      <c r="M135" s="9"/>
      <c r="N135" s="6"/>
      <c r="O135" s="23" t="str">
        <f t="shared" si="6"/>
        <v xml:space="preserve">09.02. Security monitoring and alerting </v>
      </c>
    </row>
    <row r="136" spans="1:15" customFormat="1">
      <c r="A136" s="11" t="s">
        <v>628</v>
      </c>
      <c r="B136" s="10" t="s">
        <v>633</v>
      </c>
      <c r="C136" s="10" t="s">
        <v>283</v>
      </c>
      <c r="D136" s="6" t="s">
        <v>623</v>
      </c>
      <c r="E136" s="9" t="s">
        <v>634</v>
      </c>
      <c r="F136" s="35" t="s">
        <v>286</v>
      </c>
      <c r="G136" s="9"/>
      <c r="H136" s="9"/>
      <c r="I136" s="9"/>
      <c r="J136" s="9"/>
      <c r="K136" s="9" t="s">
        <v>339</v>
      </c>
      <c r="L136" s="9" t="s">
        <v>292</v>
      </c>
      <c r="M136" s="9"/>
      <c r="N136" s="6"/>
      <c r="O136" s="23" t="str">
        <f t="shared" si="6"/>
        <v xml:space="preserve">09.02. Security monitoring and alerting </v>
      </c>
    </row>
    <row r="137" spans="1:15">
      <c r="A137" s="76" t="s">
        <v>635</v>
      </c>
      <c r="B137" s="97" t="s">
        <v>636</v>
      </c>
      <c r="C137" s="77" t="s">
        <v>283</v>
      </c>
      <c r="D137" s="78" t="s">
        <v>341</v>
      </c>
      <c r="E137" s="79" t="s">
        <v>637</v>
      </c>
      <c r="F137" s="80" t="s">
        <v>302</v>
      </c>
      <c r="G137" s="27"/>
      <c r="H137" s="27"/>
      <c r="I137" s="27"/>
      <c r="J137" s="79" t="s">
        <v>303</v>
      </c>
      <c r="K137" s="79" t="s">
        <v>288</v>
      </c>
      <c r="L137" s="79" t="s">
        <v>292</v>
      </c>
      <c r="M137" s="98"/>
      <c r="N137" s="78"/>
      <c r="O137" s="68" t="str">
        <f t="shared" ref="O137:O173" si="8">LEFT(A137,FIND("-", A137)-1)</f>
        <v xml:space="preserve">10.01. Platform administration </v>
      </c>
    </row>
    <row r="138" spans="1:15">
      <c r="A138" s="76" t="s">
        <v>635</v>
      </c>
      <c r="B138" s="97" t="s">
        <v>638</v>
      </c>
      <c r="C138" s="77" t="s">
        <v>283</v>
      </c>
      <c r="D138" s="78" t="s">
        <v>341</v>
      </c>
      <c r="E138" s="79" t="s">
        <v>639</v>
      </c>
      <c r="F138" s="80" t="s">
        <v>302</v>
      </c>
      <c r="G138" s="27"/>
      <c r="H138" s="27"/>
      <c r="I138" s="27"/>
      <c r="J138" s="79" t="s">
        <v>303</v>
      </c>
      <c r="K138" s="79" t="s">
        <v>288</v>
      </c>
      <c r="L138" s="79" t="s">
        <v>292</v>
      </c>
      <c r="M138" s="79"/>
      <c r="N138" s="78"/>
      <c r="O138" s="68" t="str">
        <f t="shared" si="8"/>
        <v xml:space="preserve">10.01. Platform administration </v>
      </c>
    </row>
    <row r="139" spans="1:15" customFormat="1">
      <c r="A139" s="25" t="s">
        <v>635</v>
      </c>
      <c r="B139" s="28" t="s">
        <v>640</v>
      </c>
      <c r="C139" s="24" t="s">
        <v>283</v>
      </c>
      <c r="D139" s="26" t="s">
        <v>641</v>
      </c>
      <c r="E139" s="27" t="s">
        <v>642</v>
      </c>
      <c r="F139" s="53" t="s">
        <v>286</v>
      </c>
      <c r="G139" s="27"/>
      <c r="H139" s="27"/>
      <c r="I139" s="27"/>
      <c r="J139" s="27"/>
      <c r="K139" s="27" t="s">
        <v>288</v>
      </c>
      <c r="L139" s="27" t="s">
        <v>292</v>
      </c>
      <c r="M139" s="27"/>
      <c r="N139" s="26"/>
      <c r="O139" s="23" t="str">
        <f t="shared" si="8"/>
        <v xml:space="preserve">10.01. Platform administration </v>
      </c>
    </row>
    <row r="140" spans="1:15" ht="30">
      <c r="A140" s="76" t="s">
        <v>643</v>
      </c>
      <c r="B140" s="97" t="s">
        <v>644</v>
      </c>
      <c r="C140" s="77" t="s">
        <v>283</v>
      </c>
      <c r="D140" s="78" t="s">
        <v>313</v>
      </c>
      <c r="E140" s="79" t="s">
        <v>645</v>
      </c>
      <c r="F140" s="80" t="s">
        <v>302</v>
      </c>
      <c r="G140" s="27"/>
      <c r="H140" s="27"/>
      <c r="I140" s="27"/>
      <c r="J140" s="79" t="s">
        <v>315</v>
      </c>
      <c r="K140" s="79" t="s">
        <v>288</v>
      </c>
      <c r="L140" s="79" t="s">
        <v>289</v>
      </c>
      <c r="M140" s="79"/>
      <c r="N140" s="78"/>
      <c r="O140" s="68" t="str">
        <f t="shared" si="8"/>
        <v xml:space="preserve">10.02. Platform administration </v>
      </c>
    </row>
    <row r="141" spans="1:15" customFormat="1">
      <c r="A141" s="25" t="s">
        <v>643</v>
      </c>
      <c r="B141" s="28" t="s">
        <v>646</v>
      </c>
      <c r="C141" s="24" t="s">
        <v>283</v>
      </c>
      <c r="D141" s="26" t="s">
        <v>313</v>
      </c>
      <c r="E141" s="25" t="s">
        <v>647</v>
      </c>
      <c r="F141" s="28" t="s">
        <v>485</v>
      </c>
      <c r="G141" s="25"/>
      <c r="H141" s="25"/>
      <c r="I141" s="25"/>
      <c r="J141" s="25" t="s">
        <v>648</v>
      </c>
      <c r="K141" s="25" t="s">
        <v>288</v>
      </c>
      <c r="L141" s="25" t="s">
        <v>289</v>
      </c>
      <c r="M141" s="25"/>
      <c r="N141" s="25"/>
      <c r="O141" s="23" t="str">
        <f t="shared" si="8"/>
        <v xml:space="preserve">10.02. Platform administration </v>
      </c>
    </row>
    <row r="142" spans="1:15" customFormat="1">
      <c r="A142" s="25" t="s">
        <v>643</v>
      </c>
      <c r="B142" s="28" t="s">
        <v>649</v>
      </c>
      <c r="C142" s="24" t="s">
        <v>283</v>
      </c>
      <c r="D142" s="26" t="s">
        <v>313</v>
      </c>
      <c r="E142" s="25" t="s">
        <v>650</v>
      </c>
      <c r="F142" s="28" t="s">
        <v>485</v>
      </c>
      <c r="G142" s="25"/>
      <c r="H142" s="25"/>
      <c r="I142" s="25"/>
      <c r="J142" s="25"/>
      <c r="K142" s="25" t="s">
        <v>288</v>
      </c>
      <c r="L142" s="25" t="s">
        <v>292</v>
      </c>
      <c r="M142" s="25"/>
      <c r="N142" s="25"/>
      <c r="O142" s="23" t="str">
        <f t="shared" si="8"/>
        <v xml:space="preserve">10.02. Platform administration </v>
      </c>
    </row>
    <row r="143" spans="1:15" customFormat="1">
      <c r="A143" s="25" t="s">
        <v>643</v>
      </c>
      <c r="B143" s="28" t="s">
        <v>651</v>
      </c>
      <c r="C143" s="24" t="s">
        <v>283</v>
      </c>
      <c r="D143" s="26" t="s">
        <v>313</v>
      </c>
      <c r="E143" s="25" t="s">
        <v>652</v>
      </c>
      <c r="F143" s="28" t="s">
        <v>485</v>
      </c>
      <c r="G143" s="25"/>
      <c r="H143" s="25"/>
      <c r="I143" s="25"/>
      <c r="J143" s="25"/>
      <c r="K143" s="25" t="s">
        <v>288</v>
      </c>
      <c r="L143" s="25" t="s">
        <v>289</v>
      </c>
      <c r="M143" s="25"/>
      <c r="N143" s="25"/>
      <c r="O143" s="23" t="str">
        <f t="shared" si="8"/>
        <v xml:space="preserve">10.02. Platform administration </v>
      </c>
    </row>
    <row r="144" spans="1:15" customFormat="1">
      <c r="A144" s="25" t="s">
        <v>643</v>
      </c>
      <c r="B144" s="28" t="s">
        <v>653</v>
      </c>
      <c r="C144" s="24" t="s">
        <v>283</v>
      </c>
      <c r="D144" s="26" t="s">
        <v>313</v>
      </c>
      <c r="E144" s="25" t="s">
        <v>654</v>
      </c>
      <c r="F144" s="28" t="s">
        <v>286</v>
      </c>
      <c r="G144" s="25"/>
      <c r="H144" s="25"/>
      <c r="I144" s="25"/>
      <c r="J144" s="25" t="s">
        <v>655</v>
      </c>
      <c r="K144" s="25" t="s">
        <v>288</v>
      </c>
      <c r="L144" s="25" t="s">
        <v>289</v>
      </c>
      <c r="M144" s="25"/>
      <c r="N144" s="25"/>
      <c r="O144" s="22" t="str">
        <f t="shared" si="8"/>
        <v xml:space="preserve">10.02. Platform administration </v>
      </c>
    </row>
    <row r="145" spans="1:15" customFormat="1">
      <c r="A145" s="25" t="s">
        <v>643</v>
      </c>
      <c r="B145" s="28" t="s">
        <v>656</v>
      </c>
      <c r="C145" s="24" t="s">
        <v>283</v>
      </c>
      <c r="D145" s="26" t="s">
        <v>313</v>
      </c>
      <c r="E145" s="27" t="s">
        <v>657</v>
      </c>
      <c r="F145" s="53" t="s">
        <v>286</v>
      </c>
      <c r="G145" s="27"/>
      <c r="H145" s="27"/>
      <c r="I145" s="27"/>
      <c r="J145" s="27"/>
      <c r="K145" s="25" t="s">
        <v>288</v>
      </c>
      <c r="L145" s="25" t="s">
        <v>289</v>
      </c>
      <c r="M145" s="27"/>
      <c r="N145" s="26"/>
      <c r="O145" s="23" t="str">
        <f t="shared" si="8"/>
        <v xml:space="preserve">10.02. Platform administration </v>
      </c>
    </row>
    <row r="146" spans="1:15" customFormat="1">
      <c r="A146" s="25" t="s">
        <v>643</v>
      </c>
      <c r="B146" s="28" t="s">
        <v>658</v>
      </c>
      <c r="C146" s="24" t="s">
        <v>283</v>
      </c>
      <c r="D146" s="26" t="s">
        <v>313</v>
      </c>
      <c r="E146" s="27" t="s">
        <v>659</v>
      </c>
      <c r="F146" s="53" t="s">
        <v>286</v>
      </c>
      <c r="G146" s="27"/>
      <c r="H146" s="27"/>
      <c r="I146" s="27"/>
      <c r="J146" s="27"/>
      <c r="K146" s="25" t="s">
        <v>288</v>
      </c>
      <c r="L146" s="25" t="s">
        <v>292</v>
      </c>
      <c r="M146" s="27"/>
      <c r="N146" s="26"/>
      <c r="O146" s="23" t="str">
        <f t="shared" si="8"/>
        <v xml:space="preserve">10.02. Platform administration </v>
      </c>
    </row>
    <row r="147" spans="1:15" customFormat="1">
      <c r="A147" s="25" t="s">
        <v>643</v>
      </c>
      <c r="B147" s="28" t="s">
        <v>660</v>
      </c>
      <c r="C147" s="24" t="s">
        <v>283</v>
      </c>
      <c r="D147" s="26" t="s">
        <v>313</v>
      </c>
      <c r="E147" s="27" t="s">
        <v>661</v>
      </c>
      <c r="F147" s="53" t="s">
        <v>286</v>
      </c>
      <c r="G147" s="27"/>
      <c r="H147" s="27"/>
      <c r="I147" s="27"/>
      <c r="J147" s="27"/>
      <c r="K147" s="25" t="s">
        <v>288</v>
      </c>
      <c r="L147" s="25" t="s">
        <v>292</v>
      </c>
      <c r="M147" s="27"/>
      <c r="N147" s="26"/>
      <c r="O147" s="23" t="str">
        <f t="shared" si="8"/>
        <v xml:space="preserve">10.02. Platform administration </v>
      </c>
    </row>
    <row r="148" spans="1:15" customFormat="1">
      <c r="A148" s="25" t="s">
        <v>643</v>
      </c>
      <c r="B148" s="28" t="s">
        <v>662</v>
      </c>
      <c r="C148" s="24" t="s">
        <v>283</v>
      </c>
      <c r="D148" s="26" t="s">
        <v>313</v>
      </c>
      <c r="E148" s="27" t="s">
        <v>663</v>
      </c>
      <c r="F148" s="53" t="s">
        <v>286</v>
      </c>
      <c r="G148" s="27"/>
      <c r="H148" s="27"/>
      <c r="I148" s="27"/>
      <c r="J148" s="27"/>
      <c r="K148" s="25" t="s">
        <v>288</v>
      </c>
      <c r="L148" s="25" t="s">
        <v>292</v>
      </c>
      <c r="M148" s="27"/>
      <c r="N148" s="26"/>
      <c r="O148" s="23" t="str">
        <f t="shared" si="8"/>
        <v xml:space="preserve">10.02. Platform administration </v>
      </c>
    </row>
    <row r="149" spans="1:15" customFormat="1">
      <c r="A149" s="25" t="s">
        <v>643</v>
      </c>
      <c r="B149" s="28" t="s">
        <v>664</v>
      </c>
      <c r="C149" s="24" t="s">
        <v>283</v>
      </c>
      <c r="D149" s="26" t="s">
        <v>313</v>
      </c>
      <c r="E149" s="27" t="s">
        <v>665</v>
      </c>
      <c r="F149" s="53" t="s">
        <v>286</v>
      </c>
      <c r="G149" s="27"/>
      <c r="H149" s="27"/>
      <c r="I149" s="27"/>
      <c r="J149" s="27"/>
      <c r="K149" s="25" t="s">
        <v>288</v>
      </c>
      <c r="L149" s="25" t="s">
        <v>292</v>
      </c>
      <c r="M149" s="27"/>
      <c r="N149" s="26"/>
      <c r="O149" s="23" t="str">
        <f t="shared" si="8"/>
        <v xml:space="preserve">10.02. Platform administration </v>
      </c>
    </row>
    <row r="150" spans="1:15" customFormat="1">
      <c r="A150" s="25" t="s">
        <v>643</v>
      </c>
      <c r="B150" s="28" t="s">
        <v>666</v>
      </c>
      <c r="C150" s="24" t="s">
        <v>283</v>
      </c>
      <c r="D150" s="26" t="s">
        <v>313</v>
      </c>
      <c r="E150" s="27" t="s">
        <v>667</v>
      </c>
      <c r="F150" s="53" t="s">
        <v>286</v>
      </c>
      <c r="G150" s="27"/>
      <c r="H150" s="27"/>
      <c r="I150" s="27"/>
      <c r="J150" s="27"/>
      <c r="K150" s="25" t="s">
        <v>288</v>
      </c>
      <c r="L150" s="25" t="s">
        <v>292</v>
      </c>
      <c r="M150" s="27"/>
      <c r="N150" s="26"/>
      <c r="O150" s="23" t="str">
        <f t="shared" si="8"/>
        <v xml:space="preserve">10.02. Platform administration </v>
      </c>
    </row>
    <row r="151" spans="1:15" customFormat="1">
      <c r="A151" s="25" t="s">
        <v>643</v>
      </c>
      <c r="B151" s="28" t="s">
        <v>668</v>
      </c>
      <c r="C151" s="24" t="s">
        <v>283</v>
      </c>
      <c r="D151" s="26" t="s">
        <v>313</v>
      </c>
      <c r="E151" s="27" t="s">
        <v>669</v>
      </c>
      <c r="F151" s="53" t="s">
        <v>334</v>
      </c>
      <c r="G151" s="27"/>
      <c r="H151" s="27"/>
      <c r="I151" s="27"/>
      <c r="J151" s="27"/>
      <c r="K151" s="25" t="s">
        <v>288</v>
      </c>
      <c r="L151" s="25" t="s">
        <v>292</v>
      </c>
      <c r="M151" s="27"/>
      <c r="N151" s="26"/>
      <c r="O151" s="23" t="str">
        <f t="shared" si="8"/>
        <v xml:space="preserve">10.02. Platform administration </v>
      </c>
    </row>
    <row r="152" spans="1:15">
      <c r="A152" s="76" t="s">
        <v>643</v>
      </c>
      <c r="B152" s="97" t="s">
        <v>670</v>
      </c>
      <c r="C152" s="77" t="s">
        <v>283</v>
      </c>
      <c r="D152" s="78" t="s">
        <v>313</v>
      </c>
      <c r="E152" s="79" t="s">
        <v>671</v>
      </c>
      <c r="F152" s="80" t="s">
        <v>302</v>
      </c>
      <c r="G152" s="27"/>
      <c r="H152" s="27"/>
      <c r="I152" s="27"/>
      <c r="J152" s="79" t="s">
        <v>315</v>
      </c>
      <c r="K152" s="76" t="s">
        <v>288</v>
      </c>
      <c r="L152" s="76" t="s">
        <v>292</v>
      </c>
      <c r="M152" s="79" t="s">
        <v>672</v>
      </c>
      <c r="N152" s="78"/>
      <c r="O152" s="68" t="str">
        <f t="shared" si="8"/>
        <v xml:space="preserve">10.02. Platform administration </v>
      </c>
    </row>
    <row r="153" spans="1:15" customFormat="1">
      <c r="A153" s="25" t="s">
        <v>673</v>
      </c>
      <c r="B153" s="28" t="s">
        <v>674</v>
      </c>
      <c r="C153" s="24" t="s">
        <v>283</v>
      </c>
      <c r="D153" s="26" t="s">
        <v>313</v>
      </c>
      <c r="E153" s="27" t="s">
        <v>675</v>
      </c>
      <c r="F153" s="53" t="s">
        <v>8</v>
      </c>
      <c r="G153" s="27"/>
      <c r="H153" s="27"/>
      <c r="I153" s="27"/>
      <c r="J153" s="27"/>
      <c r="K153" s="25" t="s">
        <v>288</v>
      </c>
      <c r="L153" s="25" t="s">
        <v>292</v>
      </c>
      <c r="M153" s="27"/>
      <c r="N153" s="26"/>
      <c r="O153" s="22" t="str">
        <f t="shared" si="8"/>
        <v xml:space="preserve">10.03. Platform administration </v>
      </c>
    </row>
    <row r="154" spans="1:15" customFormat="1">
      <c r="A154" s="25" t="s">
        <v>673</v>
      </c>
      <c r="B154" s="28" t="s">
        <v>676</v>
      </c>
      <c r="C154" s="24" t="s">
        <v>283</v>
      </c>
      <c r="D154" s="26" t="s">
        <v>313</v>
      </c>
      <c r="E154" s="27" t="s">
        <v>677</v>
      </c>
      <c r="F154" s="53" t="s">
        <v>8</v>
      </c>
      <c r="G154" s="27"/>
      <c r="H154" s="27"/>
      <c r="I154" s="27"/>
      <c r="J154" s="27"/>
      <c r="K154" s="25" t="s">
        <v>288</v>
      </c>
      <c r="L154" s="25" t="s">
        <v>292</v>
      </c>
      <c r="M154" s="27"/>
      <c r="N154" s="26"/>
      <c r="O154" s="22" t="str">
        <f t="shared" si="8"/>
        <v xml:space="preserve">10.03. Platform administration </v>
      </c>
    </row>
    <row r="155" spans="1:15" customFormat="1">
      <c r="A155" s="25" t="s">
        <v>678</v>
      </c>
      <c r="B155" s="28" t="s">
        <v>679</v>
      </c>
      <c r="C155" s="24" t="s">
        <v>283</v>
      </c>
      <c r="D155" s="26" t="s">
        <v>313</v>
      </c>
      <c r="E155" s="27" t="s">
        <v>680</v>
      </c>
      <c r="F155" s="53" t="s">
        <v>8</v>
      </c>
      <c r="G155" s="27"/>
      <c r="H155" s="27"/>
      <c r="I155" s="27"/>
      <c r="J155" s="27" t="s">
        <v>681</v>
      </c>
      <c r="K155" s="25" t="s">
        <v>339</v>
      </c>
      <c r="L155" s="25" t="s">
        <v>292</v>
      </c>
      <c r="M155" s="27"/>
      <c r="N155" s="26"/>
      <c r="O155" s="23" t="str">
        <f t="shared" si="8"/>
        <v xml:space="preserve">10.04. Platform administration </v>
      </c>
    </row>
    <row r="156" spans="1:15" customFormat="1">
      <c r="A156" s="25" t="s">
        <v>682</v>
      </c>
      <c r="B156" s="28" t="s">
        <v>683</v>
      </c>
      <c r="C156" s="24" t="s">
        <v>283</v>
      </c>
      <c r="D156" s="26" t="s">
        <v>313</v>
      </c>
      <c r="E156" s="27" t="s">
        <v>684</v>
      </c>
      <c r="F156" s="53" t="s">
        <v>286</v>
      </c>
      <c r="G156" s="27"/>
      <c r="H156" s="27"/>
      <c r="I156" s="27"/>
      <c r="J156" s="27"/>
      <c r="K156" s="25" t="s">
        <v>288</v>
      </c>
      <c r="L156" s="25" t="s">
        <v>292</v>
      </c>
      <c r="M156" s="27"/>
      <c r="N156" s="26"/>
      <c r="O156" s="23" t="str">
        <f t="shared" si="8"/>
        <v xml:space="preserve">10.05. Platform administration </v>
      </c>
    </row>
    <row r="157" spans="1:15" customFormat="1" ht="30">
      <c r="A157" s="25" t="s">
        <v>682</v>
      </c>
      <c r="B157" s="28" t="s">
        <v>685</v>
      </c>
      <c r="C157" s="24" t="s">
        <v>283</v>
      </c>
      <c r="D157" s="26" t="s">
        <v>313</v>
      </c>
      <c r="E157" s="27" t="s">
        <v>686</v>
      </c>
      <c r="F157" s="53" t="s">
        <v>286</v>
      </c>
      <c r="G157" s="27"/>
      <c r="H157" s="27"/>
      <c r="I157" s="27"/>
      <c r="J157" s="27"/>
      <c r="K157" s="25" t="s">
        <v>288</v>
      </c>
      <c r="L157" s="25" t="s">
        <v>292</v>
      </c>
      <c r="M157" s="27"/>
      <c r="N157" s="26"/>
      <c r="O157" s="23" t="str">
        <f t="shared" si="8"/>
        <v xml:space="preserve">10.05. Platform administration </v>
      </c>
    </row>
    <row r="158" spans="1:15" customFormat="1" ht="30">
      <c r="A158" s="25" t="s">
        <v>682</v>
      </c>
      <c r="B158" s="28" t="s">
        <v>687</v>
      </c>
      <c r="C158" s="24" t="s">
        <v>283</v>
      </c>
      <c r="D158" s="26" t="s">
        <v>313</v>
      </c>
      <c r="E158" s="27" t="s">
        <v>688</v>
      </c>
      <c r="F158" s="53" t="s">
        <v>286</v>
      </c>
      <c r="G158" s="27"/>
      <c r="H158" s="27"/>
      <c r="I158" s="27"/>
      <c r="J158" s="27"/>
      <c r="K158" s="25" t="s">
        <v>288</v>
      </c>
      <c r="L158" s="25" t="s">
        <v>292</v>
      </c>
      <c r="M158" s="27"/>
      <c r="N158" s="26"/>
      <c r="O158" s="23" t="str">
        <f t="shared" si="8"/>
        <v xml:space="preserve">10.05. Platform administration </v>
      </c>
    </row>
    <row r="159" spans="1:15" customFormat="1">
      <c r="A159" s="25" t="s">
        <v>689</v>
      </c>
      <c r="B159" s="28" t="s">
        <v>690</v>
      </c>
      <c r="C159" s="24" t="s">
        <v>283</v>
      </c>
      <c r="D159" s="26" t="s">
        <v>313</v>
      </c>
      <c r="E159" s="27" t="s">
        <v>675</v>
      </c>
      <c r="F159" s="53" t="s">
        <v>8</v>
      </c>
      <c r="G159" s="27"/>
      <c r="H159" s="27"/>
      <c r="I159" s="27"/>
      <c r="J159" s="27" t="s">
        <v>691</v>
      </c>
      <c r="K159" s="25" t="s">
        <v>288</v>
      </c>
      <c r="L159" s="25" t="s">
        <v>292</v>
      </c>
      <c r="M159" s="27"/>
      <c r="N159" s="26"/>
      <c r="O159" s="23" t="str">
        <f t="shared" si="8"/>
        <v xml:space="preserve">10.06. Platform administration </v>
      </c>
    </row>
    <row r="160" spans="1:15" customFormat="1">
      <c r="A160" s="25" t="s">
        <v>692</v>
      </c>
      <c r="B160" s="28" t="s">
        <v>693</v>
      </c>
      <c r="C160" s="24" t="s">
        <v>283</v>
      </c>
      <c r="D160" s="26" t="s">
        <v>313</v>
      </c>
      <c r="E160" s="27" t="s">
        <v>694</v>
      </c>
      <c r="F160" s="53" t="s">
        <v>286</v>
      </c>
      <c r="G160" s="27"/>
      <c r="H160" s="27"/>
      <c r="I160" s="27"/>
      <c r="J160" s="27"/>
      <c r="K160" s="25" t="s">
        <v>288</v>
      </c>
      <c r="L160" s="25" t="s">
        <v>292</v>
      </c>
      <c r="M160" s="27"/>
      <c r="N160" s="26"/>
      <c r="O160" s="23" t="str">
        <f t="shared" si="8"/>
        <v xml:space="preserve">10.07. Platform administration </v>
      </c>
    </row>
    <row r="161" spans="1:15" customFormat="1">
      <c r="A161" s="25" t="s">
        <v>692</v>
      </c>
      <c r="B161" s="28" t="s">
        <v>695</v>
      </c>
      <c r="C161" s="24" t="s">
        <v>283</v>
      </c>
      <c r="D161" s="26" t="s">
        <v>313</v>
      </c>
      <c r="E161" s="27" t="s">
        <v>696</v>
      </c>
      <c r="F161" s="53" t="s">
        <v>286</v>
      </c>
      <c r="G161" s="27"/>
      <c r="H161" s="27"/>
      <c r="I161" s="27"/>
      <c r="J161" s="27"/>
      <c r="K161" s="25" t="s">
        <v>288</v>
      </c>
      <c r="L161" s="25" t="s">
        <v>292</v>
      </c>
      <c r="M161" s="27"/>
      <c r="N161" s="26"/>
      <c r="O161" s="23" t="str">
        <f t="shared" si="8"/>
        <v xml:space="preserve">10.07. Platform administration </v>
      </c>
    </row>
    <row r="162" spans="1:15" customFormat="1" ht="30">
      <c r="A162" s="25" t="s">
        <v>697</v>
      </c>
      <c r="B162" s="28" t="s">
        <v>698</v>
      </c>
      <c r="C162" s="24" t="s">
        <v>283</v>
      </c>
      <c r="D162" s="26" t="s">
        <v>313</v>
      </c>
      <c r="E162" s="27" t="s">
        <v>699</v>
      </c>
      <c r="F162" s="53" t="s">
        <v>433</v>
      </c>
      <c r="G162" s="27"/>
      <c r="H162" s="27"/>
      <c r="I162" s="27"/>
      <c r="J162" s="27"/>
      <c r="K162" s="25" t="s">
        <v>288</v>
      </c>
      <c r="L162" s="25" t="s">
        <v>292</v>
      </c>
      <c r="M162" s="27"/>
      <c r="N162" s="25"/>
      <c r="O162" s="22" t="str">
        <f t="shared" si="8"/>
        <v xml:space="preserve">10.08. Platform administration </v>
      </c>
    </row>
    <row r="163" spans="1:15" customFormat="1" ht="30">
      <c r="A163" s="25" t="s">
        <v>697</v>
      </c>
      <c r="B163" s="28" t="s">
        <v>700</v>
      </c>
      <c r="C163" s="24" t="s">
        <v>283</v>
      </c>
      <c r="D163" s="26" t="s">
        <v>313</v>
      </c>
      <c r="E163" s="27" t="s">
        <v>701</v>
      </c>
      <c r="F163" s="53" t="s">
        <v>433</v>
      </c>
      <c r="G163" s="27"/>
      <c r="H163" s="27"/>
      <c r="I163" s="27"/>
      <c r="J163" s="27"/>
      <c r="K163" s="25" t="s">
        <v>288</v>
      </c>
      <c r="L163" s="25" t="s">
        <v>292</v>
      </c>
      <c r="M163" s="27"/>
      <c r="N163" s="25"/>
      <c r="O163" s="22" t="str">
        <f t="shared" si="8"/>
        <v xml:space="preserve">10.08. Platform administration </v>
      </c>
    </row>
    <row r="164" spans="1:15" customFormat="1" ht="30">
      <c r="A164" s="25" t="s">
        <v>697</v>
      </c>
      <c r="B164" s="28" t="s">
        <v>702</v>
      </c>
      <c r="C164" s="24" t="s">
        <v>283</v>
      </c>
      <c r="D164" s="26" t="s">
        <v>313</v>
      </c>
      <c r="E164" s="27" t="s">
        <v>703</v>
      </c>
      <c r="F164" s="53" t="s">
        <v>433</v>
      </c>
      <c r="G164" s="27"/>
      <c r="H164" s="27"/>
      <c r="I164" s="27"/>
      <c r="J164" s="27"/>
      <c r="K164" s="25" t="s">
        <v>288</v>
      </c>
      <c r="L164" s="25" t="s">
        <v>292</v>
      </c>
      <c r="M164" s="27"/>
      <c r="N164" s="25"/>
      <c r="O164" s="23" t="str">
        <f>LEFT(A164,FIND("-", A164)-1)</f>
        <v xml:space="preserve">10.08. Platform administration </v>
      </c>
    </row>
    <row r="165" spans="1:15" customFormat="1" ht="30">
      <c r="A165" s="25" t="s">
        <v>697</v>
      </c>
      <c r="B165" s="28" t="s">
        <v>704</v>
      </c>
      <c r="C165" s="24" t="s">
        <v>283</v>
      </c>
      <c r="D165" s="26" t="s">
        <v>313</v>
      </c>
      <c r="E165" s="27" t="s">
        <v>705</v>
      </c>
      <c r="F165" s="53" t="s">
        <v>433</v>
      </c>
      <c r="G165" s="27"/>
      <c r="H165" s="27"/>
      <c r="I165" s="27"/>
      <c r="J165" s="27"/>
      <c r="K165" s="25" t="s">
        <v>288</v>
      </c>
      <c r="L165" s="25" t="s">
        <v>292</v>
      </c>
      <c r="M165" s="27"/>
      <c r="N165" s="26"/>
      <c r="O165" s="23" t="str">
        <f t="shared" ref="O165" si="9">LEFT(A165,FIND("-", A165)-1)</f>
        <v xml:space="preserve">10.08. Platform administration </v>
      </c>
    </row>
    <row r="166" spans="1:15" customFormat="1" ht="30">
      <c r="A166" s="25" t="s">
        <v>697</v>
      </c>
      <c r="B166" s="28" t="s">
        <v>706</v>
      </c>
      <c r="C166" s="24" t="s">
        <v>283</v>
      </c>
      <c r="D166" s="26" t="s">
        <v>313</v>
      </c>
      <c r="E166" s="27" t="s">
        <v>707</v>
      </c>
      <c r="F166" s="53" t="s">
        <v>433</v>
      </c>
      <c r="G166" s="27"/>
      <c r="H166" s="27"/>
      <c r="I166" s="27"/>
      <c r="J166" s="27"/>
      <c r="K166" s="25" t="s">
        <v>288</v>
      </c>
      <c r="L166" s="25" t="s">
        <v>292</v>
      </c>
      <c r="M166" s="27"/>
      <c r="N166" s="26"/>
      <c r="O166" s="23" t="str">
        <f t="shared" si="8"/>
        <v xml:space="preserve">10.08. Platform administration </v>
      </c>
    </row>
    <row r="167" spans="1:15" customFormat="1" ht="30">
      <c r="A167" s="25" t="s">
        <v>697</v>
      </c>
      <c r="B167" s="28" t="s">
        <v>708</v>
      </c>
      <c r="C167" s="24" t="s">
        <v>283</v>
      </c>
      <c r="D167" s="26" t="s">
        <v>313</v>
      </c>
      <c r="E167" s="27" t="s">
        <v>709</v>
      </c>
      <c r="F167" s="53" t="s">
        <v>433</v>
      </c>
      <c r="G167" s="27"/>
      <c r="H167" s="27"/>
      <c r="I167" s="27"/>
      <c r="J167" s="27"/>
      <c r="K167" s="25" t="s">
        <v>288</v>
      </c>
      <c r="L167" s="25" t="s">
        <v>292</v>
      </c>
      <c r="M167" s="27"/>
      <c r="N167" s="26"/>
      <c r="O167" s="23" t="str">
        <f t="shared" si="8"/>
        <v xml:space="preserve">10.08. Platform administration </v>
      </c>
    </row>
    <row r="168" spans="1:15" customFormat="1" ht="30">
      <c r="A168" s="25" t="s">
        <v>697</v>
      </c>
      <c r="B168" s="28" t="s">
        <v>710</v>
      </c>
      <c r="C168" s="24" t="s">
        <v>283</v>
      </c>
      <c r="D168" s="26" t="s">
        <v>313</v>
      </c>
      <c r="E168" s="27" t="s">
        <v>711</v>
      </c>
      <c r="F168" s="53" t="s">
        <v>433</v>
      </c>
      <c r="G168" s="27"/>
      <c r="H168" s="27"/>
      <c r="I168" s="27"/>
      <c r="J168" s="27"/>
      <c r="K168" s="25" t="s">
        <v>288</v>
      </c>
      <c r="L168" s="25" t="s">
        <v>292</v>
      </c>
      <c r="M168" s="27"/>
      <c r="N168" s="26"/>
      <c r="O168" s="23" t="str">
        <f t="shared" si="8"/>
        <v xml:space="preserve">10.08. Platform administration </v>
      </c>
    </row>
    <row r="169" spans="1:15" customFormat="1" ht="30">
      <c r="A169" s="25" t="s">
        <v>697</v>
      </c>
      <c r="B169" s="28" t="s">
        <v>712</v>
      </c>
      <c r="C169" s="24" t="s">
        <v>283</v>
      </c>
      <c r="D169" s="26" t="s">
        <v>313</v>
      </c>
      <c r="E169" s="27" t="s">
        <v>713</v>
      </c>
      <c r="F169" s="53" t="s">
        <v>433</v>
      </c>
      <c r="G169" s="27"/>
      <c r="H169" s="27"/>
      <c r="I169" s="27"/>
      <c r="J169" s="27"/>
      <c r="K169" s="25" t="s">
        <v>288</v>
      </c>
      <c r="L169" s="25" t="s">
        <v>292</v>
      </c>
      <c r="M169" s="27"/>
      <c r="N169" s="26"/>
      <c r="O169" s="23" t="str">
        <f t="shared" si="8"/>
        <v xml:space="preserve">10.08. Platform administration </v>
      </c>
    </row>
    <row r="170" spans="1:15" customFormat="1" ht="30">
      <c r="A170" s="25" t="s">
        <v>697</v>
      </c>
      <c r="B170" s="28" t="s">
        <v>714</v>
      </c>
      <c r="C170" s="24" t="s">
        <v>283</v>
      </c>
      <c r="D170" s="26" t="s">
        <v>313</v>
      </c>
      <c r="E170" s="27" t="s">
        <v>715</v>
      </c>
      <c r="F170" s="53" t="s">
        <v>433</v>
      </c>
      <c r="G170" s="27"/>
      <c r="H170" s="27"/>
      <c r="I170" s="27"/>
      <c r="J170" s="27"/>
      <c r="K170" s="25" t="s">
        <v>288</v>
      </c>
      <c r="L170" s="25" t="s">
        <v>292</v>
      </c>
      <c r="M170" s="27"/>
      <c r="N170" s="26"/>
      <c r="O170" s="23" t="str">
        <f t="shared" si="8"/>
        <v xml:space="preserve">10.08. Platform administration </v>
      </c>
    </row>
    <row r="171" spans="1:15" customFormat="1" ht="30">
      <c r="A171" s="25" t="s">
        <v>716</v>
      </c>
      <c r="B171" s="28" t="s">
        <v>717</v>
      </c>
      <c r="C171" s="24" t="s">
        <v>283</v>
      </c>
      <c r="D171" s="26" t="s">
        <v>313</v>
      </c>
      <c r="E171" s="25" t="s">
        <v>718</v>
      </c>
      <c r="F171" s="28" t="s">
        <v>433</v>
      </c>
      <c r="G171" s="25"/>
      <c r="H171" s="25"/>
      <c r="I171" s="25"/>
      <c r="J171" s="25"/>
      <c r="K171" s="25" t="s">
        <v>339</v>
      </c>
      <c r="L171" s="25" t="s">
        <v>292</v>
      </c>
      <c r="M171" s="25"/>
      <c r="N171" s="25"/>
      <c r="O171" s="22" t="str">
        <f t="shared" si="8"/>
        <v xml:space="preserve">10.09. Platform administration </v>
      </c>
    </row>
    <row r="172" spans="1:15">
      <c r="A172" s="76" t="s">
        <v>716</v>
      </c>
      <c r="B172" s="97" t="s">
        <v>719</v>
      </c>
      <c r="C172" s="77" t="s">
        <v>283</v>
      </c>
      <c r="D172" s="78" t="s">
        <v>313</v>
      </c>
      <c r="E172" s="79" t="s">
        <v>720</v>
      </c>
      <c r="F172" s="80" t="s">
        <v>302</v>
      </c>
      <c r="G172" s="27"/>
      <c r="H172" s="27"/>
      <c r="I172" s="27"/>
      <c r="J172" s="79" t="s">
        <v>315</v>
      </c>
      <c r="K172" s="76" t="s">
        <v>339</v>
      </c>
      <c r="L172" s="76" t="s">
        <v>292</v>
      </c>
      <c r="M172" s="79"/>
      <c r="N172" s="78"/>
      <c r="O172" s="68" t="str">
        <f t="shared" si="8"/>
        <v xml:space="preserve">10.09. Platform administration </v>
      </c>
    </row>
    <row r="173" spans="1:15">
      <c r="A173" s="76" t="s">
        <v>721</v>
      </c>
      <c r="B173" s="97" t="s">
        <v>722</v>
      </c>
      <c r="C173" s="77" t="s">
        <v>283</v>
      </c>
      <c r="D173" s="78" t="s">
        <v>313</v>
      </c>
      <c r="E173" s="79" t="s">
        <v>723</v>
      </c>
      <c r="F173" s="80" t="s">
        <v>302</v>
      </c>
      <c r="G173" s="27"/>
      <c r="H173" s="27"/>
      <c r="I173" s="27"/>
      <c r="J173" s="79" t="s">
        <v>315</v>
      </c>
      <c r="K173" s="76" t="s">
        <v>288</v>
      </c>
      <c r="L173" s="76" t="s">
        <v>292</v>
      </c>
      <c r="M173" s="79"/>
      <c r="N173" s="78"/>
      <c r="O173" s="81" t="str">
        <f t="shared" si="8"/>
        <v xml:space="preserve">10.10. Platform administration </v>
      </c>
    </row>
    <row r="174" spans="1:15">
      <c r="B174" s="100"/>
      <c r="C174" s="100"/>
    </row>
    <row r="175" spans="1:15">
      <c r="B175" s="100"/>
      <c r="C175" s="100"/>
    </row>
    <row r="176" spans="1:15">
      <c r="B176" s="100"/>
      <c r="C176" s="100"/>
    </row>
  </sheetData>
  <autoFilter ref="A1:O173" xr:uid="{898D942C-FE84-D14F-AF24-37BD11B46473}"/>
  <sortState xmlns:xlrd2="http://schemas.microsoft.com/office/spreadsheetml/2017/richdata2" ref="B2:O173">
    <sortCondition ref="B2:B173"/>
  </sortState>
  <conditionalFormatting sqref="E1:E1048576">
    <cfRule type="duplicateValues" dxfId="0" priority="1"/>
  </conditionalFormatting>
  <dataValidations count="7">
    <dataValidation type="list" allowBlank="1" showInputMessage="1" showErrorMessage="1" sqref="L3:L173" xr:uid="{1F5F33DE-026E-4B95-B17F-E43FA7E1E2C0}">
      <formula1>LOV_PRIORITY</formula1>
    </dataValidation>
    <dataValidation type="list" allowBlank="1" showInputMessage="1" showErrorMessage="1" sqref="C2:C173" xr:uid="{1F8DBD40-AA6D-4542-AE32-50AF28551FE1}">
      <formula1>LOV_STATUS</formula1>
    </dataValidation>
    <dataValidation type="list" allowBlank="1" showInputMessage="1" showErrorMessage="1" sqref="L2 K2:K173" xr:uid="{EEDD7631-139C-4DA2-833F-F616418E9D96}">
      <formula1>LOV_IMPORTANCE</formula1>
    </dataValidation>
    <dataValidation type="list" allowBlank="1" showInputMessage="1" showErrorMessage="1" sqref="G2:H173" xr:uid="{EDD31BC9-5F3F-42CD-A76A-A7A829A307BD}">
      <formula1>LOV_COVERAGE</formula1>
    </dataValidation>
    <dataValidation type="list" allowBlank="1" showInputMessage="1" showErrorMessage="1" sqref="I2:I173" xr:uid="{3E8F54DB-46DF-480B-A306-41210BEA3DA1}">
      <formula1>LOV_AVAILABILITY</formula1>
    </dataValidation>
    <dataValidation type="list" allowBlank="1" showInputMessage="1" showErrorMessage="1" sqref="D2:D182" xr:uid="{0CBA16E5-F500-4051-B6FC-07105AB00B86}">
      <formula1>#REF!</formula1>
    </dataValidation>
    <dataValidation type="list" allowBlank="1" showInputMessage="1" showErrorMessage="1" sqref="F2:F173" xr:uid="{6E32F426-F13F-47EC-B75A-9B21AD0D98C1}">
      <formula1>TOPICS</formula1>
    </dataValidation>
  </dataValidations>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53424CE7-564B-4FC0-A46F-AD498AB72274}">
          <x14:formula1>
            <xm:f>'Business Functions'!#REF!</xm:f>
          </x14:formula1>
          <xm:sqref>A174:A203</xm:sqref>
        </x14:dataValidation>
        <x14:dataValidation type="list" allowBlank="1" showInputMessage="1" showErrorMessage="1" xr:uid="{E2688C85-A5F9-4EE6-8221-F474C6C006BB}">
          <x14:formula1>
            <xm:f>'Application Functions'!$F$2:$F$46</xm:f>
          </x14:formula1>
          <xm:sqref>A2:A173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402D-7521-44B2-93FE-5AD71457E859}">
  <sheetPr codeName="Feuil6" filterMode="1">
    <tabColor theme="2" tint="-0.249977111117893"/>
  </sheetPr>
  <dimension ref="A1:L80"/>
  <sheetViews>
    <sheetView showGridLines="0" topLeftCell="E1" zoomScale="120" zoomScaleNormal="120" workbookViewId="0">
      <pane ySplit="1" topLeftCell="A2" activePane="bottomLeft" state="frozen"/>
      <selection pane="bottomLeft" activeCell="A18" sqref="A18"/>
      <selection activeCell="E10" sqref="E10"/>
    </sheetView>
  </sheetViews>
  <sheetFormatPr defaultColWidth="11.42578125" defaultRowHeight="15"/>
  <cols>
    <col min="1" max="1" width="30.42578125" customWidth="1"/>
    <col min="2" max="2" width="8.42578125" customWidth="1"/>
    <col min="3" max="3" width="130.42578125" style="1" customWidth="1"/>
    <col min="4" max="5" width="20.85546875" style="36" customWidth="1"/>
    <col min="6" max="6" width="37.42578125" style="36" bestFit="1" customWidth="1"/>
    <col min="7" max="7" width="20.85546875" style="1" customWidth="1"/>
    <col min="8" max="8" width="21.42578125" style="1" customWidth="1"/>
    <col min="9" max="9" width="77.5703125" style="1" customWidth="1"/>
    <col min="10" max="10" width="58.42578125" style="1" customWidth="1"/>
    <col min="11" max="12" width="22.42578125" style="1" customWidth="1"/>
  </cols>
  <sheetData>
    <row r="1" spans="1:12">
      <c r="A1" s="7" t="s">
        <v>724</v>
      </c>
      <c r="B1" s="31" t="s">
        <v>725</v>
      </c>
      <c r="C1" s="13" t="s">
        <v>726</v>
      </c>
      <c r="D1" s="21" t="s">
        <v>727</v>
      </c>
      <c r="E1" s="21" t="s">
        <v>728</v>
      </c>
      <c r="F1" s="21" t="s">
        <v>272</v>
      </c>
      <c r="G1" s="21" t="s">
        <v>729</v>
      </c>
      <c r="H1" s="21" t="s">
        <v>275</v>
      </c>
      <c r="I1" s="17" t="s">
        <v>730</v>
      </c>
      <c r="J1" s="13" t="s">
        <v>731</v>
      </c>
      <c r="K1" s="14" t="s">
        <v>277</v>
      </c>
      <c r="L1" s="14" t="s">
        <v>278</v>
      </c>
    </row>
    <row r="2" spans="1:12" s="48" customFormat="1">
      <c r="A2" s="44" t="s">
        <v>249</v>
      </c>
      <c r="B2" s="45" t="s">
        <v>4</v>
      </c>
      <c r="C2" s="46" t="s">
        <v>732</v>
      </c>
      <c r="D2" s="47">
        <v>2021</v>
      </c>
      <c r="E2" s="47">
        <v>2022</v>
      </c>
      <c r="F2" s="47" t="s">
        <v>302</v>
      </c>
      <c r="G2" s="46"/>
      <c r="H2" s="46"/>
      <c r="I2" s="46"/>
      <c r="J2" s="46" t="s">
        <v>733</v>
      </c>
      <c r="K2" s="46" t="s">
        <v>339</v>
      </c>
      <c r="L2" s="46" t="s">
        <v>734</v>
      </c>
    </row>
    <row r="3" spans="1:12" s="48" customFormat="1">
      <c r="A3" s="44" t="s">
        <v>249</v>
      </c>
      <c r="B3" s="45" t="s">
        <v>123</v>
      </c>
      <c r="C3" s="46" t="s">
        <v>735</v>
      </c>
      <c r="D3" s="47">
        <v>2021</v>
      </c>
      <c r="E3" s="47">
        <v>2022</v>
      </c>
      <c r="F3" s="47" t="s">
        <v>302</v>
      </c>
      <c r="G3" s="46"/>
      <c r="H3" s="46"/>
      <c r="I3" s="46"/>
      <c r="J3" s="46" t="s">
        <v>733</v>
      </c>
      <c r="K3" s="46" t="s">
        <v>288</v>
      </c>
      <c r="L3" s="46" t="s">
        <v>734</v>
      </c>
    </row>
    <row r="4" spans="1:12">
      <c r="A4" s="6" t="s">
        <v>249</v>
      </c>
      <c r="B4" s="10" t="s">
        <v>736</v>
      </c>
      <c r="C4" s="9" t="s">
        <v>737</v>
      </c>
      <c r="D4" s="35">
        <v>2021</v>
      </c>
      <c r="E4" s="35"/>
      <c r="F4" s="35" t="s">
        <v>302</v>
      </c>
      <c r="G4" s="9"/>
      <c r="H4" s="9"/>
      <c r="I4" s="9"/>
      <c r="J4" s="9" t="s">
        <v>733</v>
      </c>
      <c r="K4" s="9" t="s">
        <v>288</v>
      </c>
      <c r="L4" s="9" t="s">
        <v>734</v>
      </c>
    </row>
    <row r="5" spans="1:12">
      <c r="A5" s="6" t="s">
        <v>247</v>
      </c>
      <c r="B5" s="10" t="s">
        <v>738</v>
      </c>
      <c r="C5" s="9" t="s">
        <v>739</v>
      </c>
      <c r="D5" s="35">
        <v>2021</v>
      </c>
      <c r="E5" s="35"/>
      <c r="F5" s="35" t="s">
        <v>302</v>
      </c>
      <c r="G5" s="9"/>
      <c r="H5" s="9"/>
      <c r="I5" s="9"/>
      <c r="J5" s="9" t="s">
        <v>733</v>
      </c>
      <c r="K5" s="9" t="s">
        <v>288</v>
      </c>
      <c r="L5" s="9" t="s">
        <v>734</v>
      </c>
    </row>
    <row r="6" spans="1:12">
      <c r="A6" s="6" t="s">
        <v>247</v>
      </c>
      <c r="B6" s="10" t="s">
        <v>740</v>
      </c>
      <c r="C6" s="9" t="s">
        <v>741</v>
      </c>
      <c r="D6" s="35">
        <v>2021</v>
      </c>
      <c r="E6" s="35"/>
      <c r="F6" s="35" t="s">
        <v>302</v>
      </c>
      <c r="G6" s="9"/>
      <c r="H6" s="9"/>
      <c r="I6" s="9"/>
      <c r="J6" s="9" t="s">
        <v>733</v>
      </c>
      <c r="K6" s="9" t="s">
        <v>288</v>
      </c>
      <c r="L6" s="9" t="s">
        <v>289</v>
      </c>
    </row>
    <row r="7" spans="1:12">
      <c r="A7" s="6" t="s">
        <v>247</v>
      </c>
      <c r="B7" s="10" t="s">
        <v>742</v>
      </c>
      <c r="C7" s="9" t="s">
        <v>743</v>
      </c>
      <c r="D7" s="35">
        <v>2021</v>
      </c>
      <c r="E7" s="35"/>
      <c r="F7" s="35" t="s">
        <v>302</v>
      </c>
      <c r="G7" s="9"/>
      <c r="H7" s="9"/>
      <c r="I7" s="9"/>
      <c r="J7" s="9" t="s">
        <v>733</v>
      </c>
      <c r="K7" s="9" t="s">
        <v>288</v>
      </c>
      <c r="L7" s="9" t="s">
        <v>734</v>
      </c>
    </row>
    <row r="8" spans="1:12">
      <c r="A8" s="6" t="s">
        <v>249</v>
      </c>
      <c r="B8" s="10" t="s">
        <v>744</v>
      </c>
      <c r="C8" s="9" t="s">
        <v>745</v>
      </c>
      <c r="D8" s="35">
        <v>2021</v>
      </c>
      <c r="E8" s="35"/>
      <c r="F8" s="35" t="s">
        <v>302</v>
      </c>
      <c r="G8" s="9"/>
      <c r="H8" s="9"/>
      <c r="I8" s="9" t="s">
        <v>746</v>
      </c>
      <c r="J8" s="9"/>
      <c r="K8" s="9" t="s">
        <v>288</v>
      </c>
      <c r="L8" s="9" t="s">
        <v>734</v>
      </c>
    </row>
    <row r="9" spans="1:12">
      <c r="A9" s="6" t="s">
        <v>249</v>
      </c>
      <c r="B9" s="10" t="s">
        <v>747</v>
      </c>
      <c r="C9" s="9" t="s">
        <v>748</v>
      </c>
      <c r="D9" s="35">
        <v>2021</v>
      </c>
      <c r="E9" s="35"/>
      <c r="F9" s="35" t="s">
        <v>302</v>
      </c>
      <c r="G9" s="9"/>
      <c r="H9" s="9"/>
      <c r="I9" s="9" t="s">
        <v>746</v>
      </c>
      <c r="J9" s="9"/>
      <c r="K9" s="9" t="s">
        <v>288</v>
      </c>
      <c r="L9" s="9" t="s">
        <v>734</v>
      </c>
    </row>
    <row r="10" spans="1:12">
      <c r="A10" s="6" t="s">
        <v>249</v>
      </c>
      <c r="B10" s="10" t="s">
        <v>749</v>
      </c>
      <c r="C10" s="9" t="s">
        <v>750</v>
      </c>
      <c r="D10" s="35">
        <v>2021</v>
      </c>
      <c r="E10" s="35"/>
      <c r="F10" s="35" t="s">
        <v>302</v>
      </c>
      <c r="G10" s="9"/>
      <c r="H10" s="9"/>
      <c r="I10" s="9"/>
      <c r="J10" s="9" t="s">
        <v>733</v>
      </c>
      <c r="K10" s="9" t="s">
        <v>288</v>
      </c>
      <c r="L10" s="9" t="s">
        <v>734</v>
      </c>
    </row>
    <row r="11" spans="1:12">
      <c r="A11" s="6" t="s">
        <v>249</v>
      </c>
      <c r="B11" s="10" t="s">
        <v>751</v>
      </c>
      <c r="C11" s="9" t="s">
        <v>752</v>
      </c>
      <c r="D11" s="35">
        <v>2021</v>
      </c>
      <c r="E11" s="35"/>
      <c r="F11" s="35" t="s">
        <v>302</v>
      </c>
      <c r="G11" s="9"/>
      <c r="H11" s="9"/>
      <c r="I11" s="9"/>
      <c r="J11" s="9" t="s">
        <v>733</v>
      </c>
      <c r="K11" s="9" t="s">
        <v>288</v>
      </c>
      <c r="L11" s="9" t="s">
        <v>734</v>
      </c>
    </row>
    <row r="12" spans="1:12" ht="15.95" hidden="1">
      <c r="A12" s="6" t="s">
        <v>247</v>
      </c>
      <c r="B12" s="10" t="s">
        <v>753</v>
      </c>
      <c r="C12" s="6" t="s">
        <v>754</v>
      </c>
      <c r="D12" s="35">
        <v>2021</v>
      </c>
      <c r="E12" s="35"/>
      <c r="F12" s="35" t="s">
        <v>433</v>
      </c>
      <c r="G12" s="6"/>
      <c r="H12" s="6"/>
      <c r="I12" s="6"/>
      <c r="J12" s="6" t="s">
        <v>755</v>
      </c>
      <c r="K12" s="9" t="s">
        <v>288</v>
      </c>
      <c r="L12" s="9" t="s">
        <v>734</v>
      </c>
    </row>
    <row r="13" spans="1:12" ht="15.95" hidden="1">
      <c r="A13" s="6" t="s">
        <v>247</v>
      </c>
      <c r="B13" s="10" t="s">
        <v>756</v>
      </c>
      <c r="C13" s="6" t="s">
        <v>757</v>
      </c>
      <c r="D13" s="35">
        <v>2021</v>
      </c>
      <c r="E13" s="35"/>
      <c r="F13" s="35" t="s">
        <v>433</v>
      </c>
      <c r="G13" s="6"/>
      <c r="H13" s="6"/>
      <c r="I13" s="6"/>
      <c r="J13" s="6" t="s">
        <v>755</v>
      </c>
      <c r="K13" s="9" t="s">
        <v>339</v>
      </c>
      <c r="L13" s="9" t="s">
        <v>289</v>
      </c>
    </row>
    <row r="14" spans="1:12" ht="15.95" hidden="1">
      <c r="A14" s="6" t="s">
        <v>247</v>
      </c>
      <c r="B14" s="10" t="s">
        <v>758</v>
      </c>
      <c r="C14" s="6" t="s">
        <v>759</v>
      </c>
      <c r="D14" s="35">
        <v>2021</v>
      </c>
      <c r="E14" s="35"/>
      <c r="F14" s="35" t="s">
        <v>286</v>
      </c>
      <c r="G14" s="6"/>
      <c r="H14" s="6"/>
      <c r="I14" s="6"/>
      <c r="J14" s="6" t="s">
        <v>755</v>
      </c>
      <c r="K14" s="9" t="s">
        <v>288</v>
      </c>
      <c r="L14" s="9" t="s">
        <v>734</v>
      </c>
    </row>
    <row r="15" spans="1:12" ht="15.95" hidden="1">
      <c r="A15" s="6" t="s">
        <v>247</v>
      </c>
      <c r="B15" s="10" t="s">
        <v>760</v>
      </c>
      <c r="C15" s="9" t="s">
        <v>761</v>
      </c>
      <c r="D15" s="35">
        <v>2021</v>
      </c>
      <c r="E15" s="35"/>
      <c r="F15" s="35" t="s">
        <v>286</v>
      </c>
      <c r="G15" s="9"/>
      <c r="H15" s="9"/>
      <c r="I15" s="9"/>
      <c r="J15" s="9" t="s">
        <v>733</v>
      </c>
      <c r="K15" s="9" t="s">
        <v>339</v>
      </c>
      <c r="L15" s="9" t="s">
        <v>289</v>
      </c>
    </row>
    <row r="16" spans="1:12">
      <c r="A16" s="6" t="s">
        <v>249</v>
      </c>
      <c r="B16" s="10" t="s">
        <v>762</v>
      </c>
      <c r="C16" s="6" t="s">
        <v>763</v>
      </c>
      <c r="D16" s="35">
        <v>2021</v>
      </c>
      <c r="E16" s="35"/>
      <c r="F16" s="35" t="s">
        <v>302</v>
      </c>
      <c r="G16" s="6"/>
      <c r="H16" s="6"/>
      <c r="I16" s="6"/>
      <c r="J16" s="6" t="s">
        <v>764</v>
      </c>
      <c r="K16" s="9" t="s">
        <v>339</v>
      </c>
      <c r="L16" s="9" t="s">
        <v>734</v>
      </c>
    </row>
    <row r="17" spans="1:12">
      <c r="A17" s="6" t="s">
        <v>249</v>
      </c>
      <c r="B17" s="10" t="s">
        <v>765</v>
      </c>
      <c r="C17" s="9" t="s">
        <v>766</v>
      </c>
      <c r="D17" s="35">
        <v>2021</v>
      </c>
      <c r="E17" s="35"/>
      <c r="F17" s="35" t="s">
        <v>302</v>
      </c>
      <c r="G17" s="9"/>
      <c r="H17" s="9"/>
      <c r="I17" s="9"/>
      <c r="J17" s="9" t="s">
        <v>733</v>
      </c>
      <c r="K17" s="9" t="s">
        <v>288</v>
      </c>
      <c r="L17" s="9" t="s">
        <v>734</v>
      </c>
    </row>
    <row r="18" spans="1:12">
      <c r="A18" s="6" t="s">
        <v>247</v>
      </c>
      <c r="B18" s="10" t="s">
        <v>767</v>
      </c>
      <c r="C18" s="6" t="s">
        <v>768</v>
      </c>
      <c r="D18" s="35">
        <v>2021</v>
      </c>
      <c r="E18" s="35"/>
      <c r="F18" s="35" t="s">
        <v>302</v>
      </c>
      <c r="G18" s="6"/>
      <c r="H18" s="6"/>
      <c r="I18" s="6"/>
      <c r="J18" s="9" t="s">
        <v>769</v>
      </c>
      <c r="K18" s="9" t="s">
        <v>288</v>
      </c>
      <c r="L18" s="9" t="s">
        <v>734</v>
      </c>
    </row>
    <row r="19" spans="1:12">
      <c r="A19" s="6" t="s">
        <v>249</v>
      </c>
      <c r="B19" s="10" t="s">
        <v>770</v>
      </c>
      <c r="C19" s="9" t="s">
        <v>771</v>
      </c>
      <c r="D19" s="35">
        <v>2021</v>
      </c>
      <c r="E19" s="35"/>
      <c r="F19" s="35" t="s">
        <v>302</v>
      </c>
      <c r="G19" s="9"/>
      <c r="H19" s="9"/>
      <c r="I19" s="9"/>
      <c r="J19" s="9" t="s">
        <v>733</v>
      </c>
      <c r="K19" s="9" t="s">
        <v>288</v>
      </c>
      <c r="L19" s="9" t="s">
        <v>734</v>
      </c>
    </row>
    <row r="20" spans="1:12" s="48" customFormat="1">
      <c r="A20" s="44" t="s">
        <v>249</v>
      </c>
      <c r="B20" s="45" t="s">
        <v>772</v>
      </c>
      <c r="C20" s="46" t="s">
        <v>773</v>
      </c>
      <c r="D20" s="47">
        <v>2021</v>
      </c>
      <c r="E20" s="47">
        <v>2022</v>
      </c>
      <c r="F20" s="47" t="s">
        <v>302</v>
      </c>
      <c r="G20" s="46"/>
      <c r="H20" s="46"/>
      <c r="I20" s="46"/>
      <c r="J20" s="46" t="s">
        <v>733</v>
      </c>
      <c r="K20" s="46" t="s">
        <v>288</v>
      </c>
      <c r="L20" s="46" t="s">
        <v>734</v>
      </c>
    </row>
    <row r="21" spans="1:12" s="48" customFormat="1">
      <c r="A21" s="44" t="s">
        <v>249</v>
      </c>
      <c r="B21" s="45" t="s">
        <v>774</v>
      </c>
      <c r="C21" s="46" t="s">
        <v>775</v>
      </c>
      <c r="D21" s="47">
        <v>2021</v>
      </c>
      <c r="E21" s="47">
        <v>2022</v>
      </c>
      <c r="F21" s="47" t="s">
        <v>302</v>
      </c>
      <c r="G21" s="46"/>
      <c r="H21" s="46"/>
      <c r="I21" s="46"/>
      <c r="J21" s="46" t="s">
        <v>733</v>
      </c>
      <c r="K21" s="46" t="s">
        <v>339</v>
      </c>
      <c r="L21" s="46" t="s">
        <v>289</v>
      </c>
    </row>
    <row r="22" spans="1:12">
      <c r="A22" s="6" t="s">
        <v>249</v>
      </c>
      <c r="B22" s="10" t="s">
        <v>776</v>
      </c>
      <c r="C22" s="9" t="s">
        <v>777</v>
      </c>
      <c r="D22" s="35">
        <v>2021</v>
      </c>
      <c r="E22" s="35"/>
      <c r="F22" s="35" t="s">
        <v>302</v>
      </c>
      <c r="G22" s="9"/>
      <c r="H22" s="9"/>
      <c r="I22" s="9"/>
      <c r="J22" s="9" t="s">
        <v>733</v>
      </c>
      <c r="K22" s="9" t="s">
        <v>407</v>
      </c>
      <c r="L22" s="9" t="s">
        <v>289</v>
      </c>
    </row>
    <row r="23" spans="1:12">
      <c r="A23" s="6" t="s">
        <v>249</v>
      </c>
      <c r="B23" s="10" t="s">
        <v>778</v>
      </c>
      <c r="C23" s="6" t="s">
        <v>779</v>
      </c>
      <c r="D23" s="35">
        <v>2021</v>
      </c>
      <c r="E23" s="35"/>
      <c r="F23" s="35" t="s">
        <v>302</v>
      </c>
      <c r="G23" s="6"/>
      <c r="H23" s="6"/>
      <c r="I23" s="6"/>
      <c r="J23" s="9" t="s">
        <v>733</v>
      </c>
      <c r="K23" s="9" t="s">
        <v>288</v>
      </c>
      <c r="L23" s="9" t="s">
        <v>734</v>
      </c>
    </row>
    <row r="24" spans="1:12" ht="15.95" hidden="1">
      <c r="A24" s="6" t="s">
        <v>247</v>
      </c>
      <c r="B24" s="10" t="s">
        <v>780</v>
      </c>
      <c r="C24" s="6" t="s">
        <v>781</v>
      </c>
      <c r="D24" s="35">
        <v>2021</v>
      </c>
      <c r="E24" s="35"/>
      <c r="F24" s="35" t="s">
        <v>286</v>
      </c>
      <c r="G24" s="6"/>
      <c r="H24" s="6"/>
      <c r="I24" s="6" t="s">
        <v>782</v>
      </c>
      <c r="J24" s="9" t="s">
        <v>783</v>
      </c>
      <c r="K24" s="9" t="s">
        <v>339</v>
      </c>
      <c r="L24" s="9" t="s">
        <v>734</v>
      </c>
    </row>
    <row r="25" spans="1:12" ht="15.95" hidden="1">
      <c r="A25" s="6" t="s">
        <v>247</v>
      </c>
      <c r="B25" s="10" t="s">
        <v>784</v>
      </c>
      <c r="C25" s="6" t="s">
        <v>785</v>
      </c>
      <c r="D25" s="35">
        <v>2021</v>
      </c>
      <c r="E25" s="35"/>
      <c r="F25" s="35" t="s">
        <v>286</v>
      </c>
      <c r="G25" s="9"/>
      <c r="H25" s="9"/>
      <c r="I25" s="9"/>
      <c r="J25" s="9" t="s">
        <v>786</v>
      </c>
      <c r="K25" s="9" t="s">
        <v>288</v>
      </c>
      <c r="L25" s="9" t="s">
        <v>734</v>
      </c>
    </row>
    <row r="26" spans="1:12" s="48" customFormat="1">
      <c r="A26" s="44" t="s">
        <v>251</v>
      </c>
      <c r="B26" s="45" t="s">
        <v>7</v>
      </c>
      <c r="C26" s="44" t="s">
        <v>732</v>
      </c>
      <c r="D26" s="47">
        <v>2021</v>
      </c>
      <c r="E26" s="47">
        <v>2022</v>
      </c>
      <c r="F26" s="47" t="s">
        <v>302</v>
      </c>
      <c r="G26" s="46"/>
      <c r="H26" s="46"/>
      <c r="I26" s="46"/>
      <c r="J26" s="46" t="s">
        <v>733</v>
      </c>
      <c r="K26" s="46" t="s">
        <v>288</v>
      </c>
      <c r="L26" s="46" t="s">
        <v>734</v>
      </c>
    </row>
    <row r="27" spans="1:12">
      <c r="A27" s="6" t="s">
        <v>247</v>
      </c>
      <c r="B27" s="10" t="s">
        <v>11</v>
      </c>
      <c r="C27" s="9" t="s">
        <v>787</v>
      </c>
      <c r="D27" s="35">
        <v>2021</v>
      </c>
      <c r="E27" s="35"/>
      <c r="F27" s="35" t="s">
        <v>302</v>
      </c>
      <c r="G27" s="9"/>
      <c r="H27" s="9"/>
      <c r="I27" s="9"/>
      <c r="J27" s="9"/>
      <c r="K27" s="9" t="s">
        <v>288</v>
      </c>
      <c r="L27" s="9" t="s">
        <v>734</v>
      </c>
    </row>
    <row r="28" spans="1:12" ht="15.95" hidden="1">
      <c r="A28" s="6" t="s">
        <v>247</v>
      </c>
      <c r="B28" s="10" t="s">
        <v>14</v>
      </c>
      <c r="C28" s="9" t="s">
        <v>788</v>
      </c>
      <c r="D28" s="35">
        <v>2021</v>
      </c>
      <c r="E28" s="35"/>
      <c r="F28" s="35" t="s">
        <v>286</v>
      </c>
      <c r="G28" s="9"/>
      <c r="H28" s="9"/>
      <c r="I28" s="9"/>
      <c r="J28" s="9" t="s">
        <v>789</v>
      </c>
      <c r="K28" s="9" t="s">
        <v>288</v>
      </c>
      <c r="L28" s="9" t="s">
        <v>734</v>
      </c>
    </row>
    <row r="29" spans="1:12">
      <c r="A29" s="6" t="s">
        <v>247</v>
      </c>
      <c r="B29" s="10" t="s">
        <v>17</v>
      </c>
      <c r="C29" s="9" t="s">
        <v>790</v>
      </c>
      <c r="D29" s="35">
        <v>2021</v>
      </c>
      <c r="E29" s="35"/>
      <c r="F29" s="35" t="s">
        <v>302</v>
      </c>
      <c r="G29" s="9"/>
      <c r="H29" s="9"/>
      <c r="I29" s="9"/>
      <c r="J29" s="9" t="s">
        <v>791</v>
      </c>
      <c r="K29" s="9" t="s">
        <v>288</v>
      </c>
      <c r="L29" s="9" t="s">
        <v>734</v>
      </c>
    </row>
    <row r="30" spans="1:12">
      <c r="A30" s="6" t="s">
        <v>247</v>
      </c>
      <c r="B30" s="10" t="s">
        <v>20</v>
      </c>
      <c r="C30" s="9" t="s">
        <v>792</v>
      </c>
      <c r="D30" s="35">
        <v>2021</v>
      </c>
      <c r="E30" s="35"/>
      <c r="F30" s="35" t="s">
        <v>302</v>
      </c>
      <c r="G30" s="9"/>
      <c r="H30" s="9"/>
      <c r="I30" s="9"/>
      <c r="J30" s="9" t="s">
        <v>733</v>
      </c>
      <c r="K30" s="9" t="s">
        <v>339</v>
      </c>
      <c r="L30" s="9" t="s">
        <v>289</v>
      </c>
    </row>
    <row r="31" spans="1:12">
      <c r="A31" s="6" t="s">
        <v>247</v>
      </c>
      <c r="B31" s="10" t="s">
        <v>793</v>
      </c>
      <c r="C31" s="9" t="s">
        <v>794</v>
      </c>
      <c r="D31" s="35">
        <v>2021</v>
      </c>
      <c r="E31" s="35"/>
      <c r="F31" s="35" t="s">
        <v>302</v>
      </c>
      <c r="G31" s="9"/>
      <c r="H31" s="9"/>
      <c r="I31" s="9"/>
      <c r="J31" s="9" t="s">
        <v>733</v>
      </c>
      <c r="K31" s="9" t="s">
        <v>339</v>
      </c>
      <c r="L31" s="9" t="s">
        <v>289</v>
      </c>
    </row>
    <row r="32" spans="1:12">
      <c r="A32" s="6" t="s">
        <v>247</v>
      </c>
      <c r="B32" s="10" t="s">
        <v>795</v>
      </c>
      <c r="C32" s="9" t="s">
        <v>796</v>
      </c>
      <c r="D32" s="35">
        <v>2021</v>
      </c>
      <c r="E32" s="35"/>
      <c r="F32" s="35" t="s">
        <v>302</v>
      </c>
      <c r="G32" s="9"/>
      <c r="H32" s="9"/>
      <c r="I32" s="9" t="s">
        <v>797</v>
      </c>
      <c r="J32" s="9" t="s">
        <v>733</v>
      </c>
      <c r="K32" s="9" t="s">
        <v>407</v>
      </c>
      <c r="L32" s="9" t="s">
        <v>292</v>
      </c>
    </row>
    <row r="33" spans="1:12" s="48" customFormat="1" ht="15.95" hidden="1">
      <c r="A33" s="44" t="s">
        <v>798</v>
      </c>
      <c r="B33" s="45" t="s">
        <v>799</v>
      </c>
      <c r="C33" s="44" t="s">
        <v>754</v>
      </c>
      <c r="D33" s="47">
        <v>2021</v>
      </c>
      <c r="E33" s="47">
        <v>2022</v>
      </c>
      <c r="F33" s="47" t="s">
        <v>433</v>
      </c>
      <c r="G33" s="44"/>
      <c r="H33" s="44"/>
      <c r="I33" s="44"/>
      <c r="J33" s="44" t="s">
        <v>755</v>
      </c>
      <c r="K33" s="46" t="s">
        <v>288</v>
      </c>
      <c r="L33" s="46" t="s">
        <v>734</v>
      </c>
    </row>
    <row r="34" spans="1:12" s="48" customFormat="1" ht="15.95" hidden="1">
      <c r="A34" s="44" t="s">
        <v>798</v>
      </c>
      <c r="B34" s="45" t="s">
        <v>800</v>
      </c>
      <c r="C34" s="44" t="s">
        <v>757</v>
      </c>
      <c r="D34" s="47">
        <v>2021</v>
      </c>
      <c r="E34" s="47">
        <v>2022</v>
      </c>
      <c r="F34" s="47" t="s">
        <v>433</v>
      </c>
      <c r="G34" s="44"/>
      <c r="H34" s="44"/>
      <c r="I34" s="44"/>
      <c r="J34" s="44" t="s">
        <v>755</v>
      </c>
      <c r="K34" s="46" t="s">
        <v>407</v>
      </c>
      <c r="L34" s="46" t="s">
        <v>292</v>
      </c>
    </row>
    <row r="35" spans="1:12" s="48" customFormat="1" ht="15.95" hidden="1">
      <c r="A35" s="44" t="s">
        <v>798</v>
      </c>
      <c r="B35" s="45" t="s">
        <v>801</v>
      </c>
      <c r="C35" s="44" t="s">
        <v>759</v>
      </c>
      <c r="D35" s="47">
        <v>2021</v>
      </c>
      <c r="E35" s="47">
        <v>2022</v>
      </c>
      <c r="F35" s="47" t="s">
        <v>286</v>
      </c>
      <c r="G35" s="44"/>
      <c r="H35" s="44"/>
      <c r="I35" s="44"/>
      <c r="J35" s="44" t="s">
        <v>755</v>
      </c>
      <c r="K35" s="46" t="s">
        <v>288</v>
      </c>
      <c r="L35" s="46" t="s">
        <v>734</v>
      </c>
    </row>
    <row r="36" spans="1:12" s="48" customFormat="1" ht="15.95" hidden="1">
      <c r="A36" s="44" t="s">
        <v>798</v>
      </c>
      <c r="B36" s="45" t="s">
        <v>802</v>
      </c>
      <c r="C36" s="46" t="s">
        <v>761</v>
      </c>
      <c r="D36" s="47">
        <v>2021</v>
      </c>
      <c r="E36" s="47">
        <v>2022</v>
      </c>
      <c r="F36" s="47" t="s">
        <v>286</v>
      </c>
      <c r="G36" s="44"/>
      <c r="H36" s="44"/>
      <c r="I36" s="44"/>
      <c r="J36" s="46" t="s">
        <v>733</v>
      </c>
      <c r="K36" s="46" t="s">
        <v>288</v>
      </c>
      <c r="L36" s="46" t="s">
        <v>734</v>
      </c>
    </row>
    <row r="37" spans="1:12" ht="15.95" hidden="1">
      <c r="A37" s="6" t="s">
        <v>251</v>
      </c>
      <c r="B37" s="10" t="s">
        <v>803</v>
      </c>
      <c r="C37" s="9" t="s">
        <v>804</v>
      </c>
      <c r="D37" s="35">
        <v>2021</v>
      </c>
      <c r="E37" s="35"/>
      <c r="F37" s="35" t="s">
        <v>8</v>
      </c>
      <c r="G37" s="9"/>
      <c r="H37" s="9"/>
      <c r="I37" s="9"/>
      <c r="J37" s="6" t="s">
        <v>805</v>
      </c>
      <c r="K37" s="9" t="s">
        <v>288</v>
      </c>
      <c r="L37" s="9" t="s">
        <v>734</v>
      </c>
    </row>
    <row r="38" spans="1:12" ht="15.95" hidden="1">
      <c r="A38" s="6" t="s">
        <v>251</v>
      </c>
      <c r="B38" s="10" t="s">
        <v>806</v>
      </c>
      <c r="C38" s="6" t="s">
        <v>807</v>
      </c>
      <c r="D38" s="35">
        <v>2021</v>
      </c>
      <c r="E38" s="35"/>
      <c r="F38" s="35" t="s">
        <v>334</v>
      </c>
      <c r="G38" s="6"/>
      <c r="H38" s="6"/>
      <c r="I38" s="6"/>
      <c r="J38" s="9" t="s">
        <v>733</v>
      </c>
      <c r="K38" s="9" t="s">
        <v>339</v>
      </c>
      <c r="L38" s="9" t="s">
        <v>289</v>
      </c>
    </row>
    <row r="39" spans="1:12" ht="15.95" hidden="1">
      <c r="A39" s="6" t="s">
        <v>251</v>
      </c>
      <c r="B39" s="10" t="s">
        <v>808</v>
      </c>
      <c r="C39" s="6" t="s">
        <v>809</v>
      </c>
      <c r="D39" s="35">
        <v>2021</v>
      </c>
      <c r="E39" s="35"/>
      <c r="F39" s="35" t="s">
        <v>334</v>
      </c>
      <c r="G39" s="6"/>
      <c r="H39" s="6"/>
      <c r="I39" s="6"/>
      <c r="J39" s="9" t="s">
        <v>733</v>
      </c>
      <c r="K39" s="9" t="s">
        <v>339</v>
      </c>
      <c r="L39" s="9" t="s">
        <v>289</v>
      </c>
    </row>
    <row r="40" spans="1:12" ht="15.95" hidden="1">
      <c r="A40" s="6" t="s">
        <v>251</v>
      </c>
      <c r="B40" s="10" t="s">
        <v>810</v>
      </c>
      <c r="C40" s="6" t="s">
        <v>811</v>
      </c>
      <c r="D40" s="35">
        <v>2021</v>
      </c>
      <c r="E40" s="35"/>
      <c r="F40" s="35" t="s">
        <v>334</v>
      </c>
      <c r="G40" s="6"/>
      <c r="H40" s="6"/>
      <c r="I40" s="6"/>
      <c r="J40" s="9" t="s">
        <v>733</v>
      </c>
      <c r="K40" s="9" t="s">
        <v>407</v>
      </c>
      <c r="L40" s="9" t="s">
        <v>292</v>
      </c>
    </row>
    <row r="41" spans="1:12" s="48" customFormat="1">
      <c r="A41" s="44" t="s">
        <v>798</v>
      </c>
      <c r="B41" s="45" t="s">
        <v>812</v>
      </c>
      <c r="C41" s="44" t="s">
        <v>768</v>
      </c>
      <c r="D41" s="47">
        <v>2021</v>
      </c>
      <c r="E41" s="47">
        <v>2022</v>
      </c>
      <c r="F41" s="47" t="s">
        <v>302</v>
      </c>
      <c r="G41" s="44"/>
      <c r="H41" s="44"/>
      <c r="I41" s="44"/>
      <c r="J41" s="46" t="s">
        <v>769</v>
      </c>
      <c r="K41" s="46" t="s">
        <v>339</v>
      </c>
      <c r="L41" s="46" t="s">
        <v>289</v>
      </c>
    </row>
    <row r="42" spans="1:12" s="48" customFormat="1">
      <c r="A42" s="44" t="s">
        <v>253</v>
      </c>
      <c r="B42" s="45" t="s">
        <v>23</v>
      </c>
      <c r="C42" s="44" t="s">
        <v>732</v>
      </c>
      <c r="D42" s="47">
        <v>2021</v>
      </c>
      <c r="E42" s="47">
        <v>2022</v>
      </c>
      <c r="F42" s="47" t="s">
        <v>302</v>
      </c>
      <c r="G42" s="44"/>
      <c r="H42" s="44"/>
      <c r="I42" s="44"/>
      <c r="J42" s="44" t="s">
        <v>733</v>
      </c>
      <c r="K42" s="46" t="s">
        <v>288</v>
      </c>
      <c r="L42" s="46" t="s">
        <v>734</v>
      </c>
    </row>
    <row r="43" spans="1:12" s="48" customFormat="1">
      <c r="A43" s="44" t="s">
        <v>798</v>
      </c>
      <c r="B43" s="45" t="s">
        <v>27</v>
      </c>
      <c r="C43" s="46" t="s">
        <v>787</v>
      </c>
      <c r="D43" s="47">
        <v>2021</v>
      </c>
      <c r="E43" s="47">
        <v>2022</v>
      </c>
      <c r="F43" s="47" t="s">
        <v>302</v>
      </c>
      <c r="G43" s="46"/>
      <c r="H43" s="46"/>
      <c r="I43" s="46"/>
      <c r="J43" s="46"/>
      <c r="K43" s="46" t="s">
        <v>339</v>
      </c>
      <c r="L43" s="46" t="s">
        <v>289</v>
      </c>
    </row>
    <row r="44" spans="1:12" s="48" customFormat="1" ht="15.95" hidden="1">
      <c r="A44" s="44" t="s">
        <v>798</v>
      </c>
      <c r="B44" s="45" t="s">
        <v>30</v>
      </c>
      <c r="C44" s="46" t="s">
        <v>788</v>
      </c>
      <c r="D44" s="47">
        <v>2021</v>
      </c>
      <c r="E44" s="47">
        <v>2022</v>
      </c>
      <c r="F44" s="47" t="s">
        <v>286</v>
      </c>
      <c r="G44" s="46"/>
      <c r="H44" s="46"/>
      <c r="I44" s="46"/>
      <c r="J44" s="46" t="s">
        <v>789</v>
      </c>
      <c r="K44" s="46" t="s">
        <v>288</v>
      </c>
      <c r="L44" s="46" t="s">
        <v>734</v>
      </c>
    </row>
    <row r="45" spans="1:12" s="48" customFormat="1">
      <c r="A45" s="44" t="s">
        <v>798</v>
      </c>
      <c r="B45" s="45" t="s">
        <v>33</v>
      </c>
      <c r="C45" s="46" t="s">
        <v>790</v>
      </c>
      <c r="D45" s="47">
        <v>2021</v>
      </c>
      <c r="E45" s="47">
        <v>2022</v>
      </c>
      <c r="F45" s="47" t="s">
        <v>302</v>
      </c>
      <c r="G45" s="46"/>
      <c r="H45" s="46"/>
      <c r="I45" s="46"/>
      <c r="J45" s="46" t="s">
        <v>791</v>
      </c>
      <c r="K45" s="46" t="s">
        <v>407</v>
      </c>
      <c r="L45" s="46" t="s">
        <v>289</v>
      </c>
    </row>
    <row r="46" spans="1:12" s="48" customFormat="1">
      <c r="A46" s="44" t="s">
        <v>798</v>
      </c>
      <c r="B46" s="45" t="s">
        <v>36</v>
      </c>
      <c r="C46" s="46" t="s">
        <v>792</v>
      </c>
      <c r="D46" s="47">
        <v>2021</v>
      </c>
      <c r="E46" s="47">
        <v>2022</v>
      </c>
      <c r="F46" s="47" t="s">
        <v>302</v>
      </c>
      <c r="G46" s="46"/>
      <c r="H46" s="46"/>
      <c r="I46" s="46"/>
      <c r="J46" s="46"/>
      <c r="K46" s="46" t="s">
        <v>339</v>
      </c>
      <c r="L46" s="46" t="s">
        <v>289</v>
      </c>
    </row>
    <row r="47" spans="1:12" s="48" customFormat="1">
      <c r="A47" s="44" t="s">
        <v>798</v>
      </c>
      <c r="B47" s="45" t="s">
        <v>39</v>
      </c>
      <c r="C47" s="46" t="s">
        <v>794</v>
      </c>
      <c r="D47" s="47">
        <v>2021</v>
      </c>
      <c r="E47" s="47">
        <v>2022</v>
      </c>
      <c r="F47" s="47" t="s">
        <v>302</v>
      </c>
      <c r="G47" s="46"/>
      <c r="H47" s="46"/>
      <c r="I47" s="46"/>
      <c r="J47" s="46" t="s">
        <v>733</v>
      </c>
      <c r="K47" s="46" t="s">
        <v>339</v>
      </c>
      <c r="L47" s="46" t="s">
        <v>289</v>
      </c>
    </row>
    <row r="48" spans="1:12" s="48" customFormat="1">
      <c r="A48" s="44" t="s">
        <v>798</v>
      </c>
      <c r="B48" s="45" t="s">
        <v>42</v>
      </c>
      <c r="C48" s="46" t="s">
        <v>796</v>
      </c>
      <c r="D48" s="47">
        <v>2021</v>
      </c>
      <c r="E48" s="47">
        <v>2022</v>
      </c>
      <c r="F48" s="47" t="s">
        <v>302</v>
      </c>
      <c r="G48" s="46"/>
      <c r="H48" s="46"/>
      <c r="I48" s="46"/>
      <c r="J48" s="46" t="s">
        <v>733</v>
      </c>
      <c r="K48" s="46" t="s">
        <v>407</v>
      </c>
      <c r="L48" s="46" t="s">
        <v>292</v>
      </c>
    </row>
    <row r="49" spans="1:12" s="48" customFormat="1" ht="15.95" hidden="1">
      <c r="A49" s="44" t="s">
        <v>798</v>
      </c>
      <c r="B49" s="45" t="s">
        <v>45</v>
      </c>
      <c r="C49" s="44" t="s">
        <v>754</v>
      </c>
      <c r="D49" s="47">
        <v>2021</v>
      </c>
      <c r="E49" s="47">
        <v>2022</v>
      </c>
      <c r="F49" s="47" t="s">
        <v>433</v>
      </c>
      <c r="G49" s="44"/>
      <c r="H49" s="44"/>
      <c r="I49" s="44"/>
      <c r="J49" s="44" t="s">
        <v>755</v>
      </c>
      <c r="K49" s="46" t="s">
        <v>288</v>
      </c>
      <c r="L49" s="46" t="s">
        <v>734</v>
      </c>
    </row>
    <row r="50" spans="1:12" s="48" customFormat="1" ht="15.95" hidden="1">
      <c r="A50" s="44" t="s">
        <v>798</v>
      </c>
      <c r="B50" s="45" t="s">
        <v>48</v>
      </c>
      <c r="C50" s="44" t="s">
        <v>757</v>
      </c>
      <c r="D50" s="47">
        <v>2021</v>
      </c>
      <c r="E50" s="47">
        <v>2022</v>
      </c>
      <c r="F50" s="47" t="s">
        <v>433</v>
      </c>
      <c r="G50" s="44"/>
      <c r="H50" s="44"/>
      <c r="I50" s="44"/>
      <c r="J50" s="44" t="s">
        <v>755</v>
      </c>
      <c r="K50" s="46" t="s">
        <v>339</v>
      </c>
      <c r="L50" s="46" t="s">
        <v>289</v>
      </c>
    </row>
    <row r="51" spans="1:12" s="48" customFormat="1" ht="15.95" hidden="1">
      <c r="A51" s="44" t="s">
        <v>798</v>
      </c>
      <c r="B51" s="45" t="s">
        <v>51</v>
      </c>
      <c r="C51" s="44" t="s">
        <v>759</v>
      </c>
      <c r="D51" s="47">
        <v>2021</v>
      </c>
      <c r="E51" s="47">
        <v>2022</v>
      </c>
      <c r="F51" s="47" t="s">
        <v>286</v>
      </c>
      <c r="G51" s="44"/>
      <c r="H51" s="44"/>
      <c r="I51" s="44"/>
      <c r="J51" s="44" t="s">
        <v>755</v>
      </c>
      <c r="K51" s="46" t="s">
        <v>288</v>
      </c>
      <c r="L51" s="46" t="s">
        <v>734</v>
      </c>
    </row>
    <row r="52" spans="1:12">
      <c r="A52" s="6" t="s">
        <v>247</v>
      </c>
      <c r="B52" s="10" t="s">
        <v>54</v>
      </c>
      <c r="C52" s="9" t="s">
        <v>813</v>
      </c>
      <c r="D52" s="35">
        <v>2021</v>
      </c>
      <c r="E52" s="35"/>
      <c r="F52" s="35" t="s">
        <v>302</v>
      </c>
      <c r="G52" s="9"/>
      <c r="H52" s="9"/>
      <c r="I52" s="9"/>
      <c r="J52" s="9" t="s">
        <v>733</v>
      </c>
      <c r="K52" s="9" t="s">
        <v>407</v>
      </c>
      <c r="L52" s="9" t="s">
        <v>289</v>
      </c>
    </row>
    <row r="53" spans="1:12">
      <c r="A53" s="6" t="s">
        <v>247</v>
      </c>
      <c r="B53" s="10" t="s">
        <v>154</v>
      </c>
      <c r="C53" s="9" t="s">
        <v>814</v>
      </c>
      <c r="D53" s="35">
        <v>2021</v>
      </c>
      <c r="E53" s="35"/>
      <c r="F53" s="35" t="s">
        <v>302</v>
      </c>
      <c r="G53" s="6"/>
      <c r="H53" s="6"/>
      <c r="I53" s="6"/>
      <c r="J53" s="9" t="s">
        <v>733</v>
      </c>
      <c r="K53" s="9" t="s">
        <v>407</v>
      </c>
      <c r="L53" s="9" t="s">
        <v>292</v>
      </c>
    </row>
    <row r="54" spans="1:12">
      <c r="A54" s="6" t="s">
        <v>253</v>
      </c>
      <c r="B54" s="10" t="s">
        <v>815</v>
      </c>
      <c r="C54" s="9" t="s">
        <v>816</v>
      </c>
      <c r="D54" s="35">
        <v>2021</v>
      </c>
      <c r="E54" s="35"/>
      <c r="F54" s="35" t="s">
        <v>302</v>
      </c>
      <c r="G54" s="6"/>
      <c r="H54" s="6"/>
      <c r="I54" s="6"/>
      <c r="J54" s="6" t="s">
        <v>805</v>
      </c>
      <c r="K54" s="9" t="s">
        <v>288</v>
      </c>
      <c r="L54" s="9" t="s">
        <v>289</v>
      </c>
    </row>
    <row r="55" spans="1:12">
      <c r="A55" s="6" t="s">
        <v>253</v>
      </c>
      <c r="B55" s="10" t="s">
        <v>817</v>
      </c>
      <c r="C55" s="9" t="s">
        <v>818</v>
      </c>
      <c r="D55" s="35">
        <v>2021</v>
      </c>
      <c r="E55" s="35"/>
      <c r="F55" s="35" t="s">
        <v>302</v>
      </c>
      <c r="G55" s="6"/>
      <c r="H55" s="6"/>
      <c r="I55" s="6"/>
      <c r="J55" s="9" t="s">
        <v>733</v>
      </c>
      <c r="K55" s="9" t="s">
        <v>288</v>
      </c>
      <c r="L55" s="9" t="s">
        <v>734</v>
      </c>
    </row>
    <row r="56" spans="1:12" s="48" customFormat="1">
      <c r="A56" s="44" t="s">
        <v>798</v>
      </c>
      <c r="B56" s="45" t="s">
        <v>819</v>
      </c>
      <c r="C56" s="46" t="s">
        <v>813</v>
      </c>
      <c r="D56" s="47">
        <v>2021</v>
      </c>
      <c r="E56" s="47">
        <v>2022</v>
      </c>
      <c r="F56" s="47" t="s">
        <v>302</v>
      </c>
      <c r="G56" s="44"/>
      <c r="H56" s="44"/>
      <c r="I56" s="44"/>
      <c r="J56" s="46" t="s">
        <v>733</v>
      </c>
      <c r="K56" s="46" t="s">
        <v>339</v>
      </c>
      <c r="L56" s="46" t="s">
        <v>734</v>
      </c>
    </row>
    <row r="57" spans="1:12" s="48" customFormat="1">
      <c r="A57" s="44" t="s">
        <v>798</v>
      </c>
      <c r="B57" s="45" t="s">
        <v>820</v>
      </c>
      <c r="C57" s="46" t="s">
        <v>814</v>
      </c>
      <c r="D57" s="47">
        <v>2021</v>
      </c>
      <c r="E57" s="47">
        <v>2022</v>
      </c>
      <c r="F57" s="47" t="s">
        <v>302</v>
      </c>
      <c r="G57" s="44"/>
      <c r="H57" s="44"/>
      <c r="I57" s="44"/>
      <c r="J57" s="46" t="s">
        <v>733</v>
      </c>
      <c r="K57" s="46" t="s">
        <v>339</v>
      </c>
      <c r="L57" s="46" t="s">
        <v>289</v>
      </c>
    </row>
    <row r="58" spans="1:12" s="48" customFormat="1" ht="30">
      <c r="A58" s="44" t="s">
        <v>253</v>
      </c>
      <c r="B58" s="45" t="s">
        <v>821</v>
      </c>
      <c r="C58" s="46" t="s">
        <v>822</v>
      </c>
      <c r="D58" s="47">
        <v>2021</v>
      </c>
      <c r="E58" s="47">
        <v>2022</v>
      </c>
      <c r="F58" s="47" t="s">
        <v>302</v>
      </c>
      <c r="G58" s="44"/>
      <c r="H58" s="44"/>
      <c r="I58" s="58" t="s">
        <v>823</v>
      </c>
      <c r="J58" s="46" t="s">
        <v>733</v>
      </c>
      <c r="K58" s="46" t="s">
        <v>339</v>
      </c>
      <c r="L58" s="46" t="s">
        <v>289</v>
      </c>
    </row>
    <row r="59" spans="1:12" ht="15.95" hidden="1">
      <c r="A59" s="6" t="s">
        <v>253</v>
      </c>
      <c r="B59" s="10" t="s">
        <v>824</v>
      </c>
      <c r="C59" s="6" t="s">
        <v>825</v>
      </c>
      <c r="D59" s="35">
        <v>2021</v>
      </c>
      <c r="E59" s="35"/>
      <c r="F59" s="35" t="s">
        <v>334</v>
      </c>
      <c r="G59" s="6"/>
      <c r="H59" s="6"/>
      <c r="I59" s="6"/>
      <c r="J59" s="9" t="s">
        <v>733</v>
      </c>
      <c r="K59" s="9" t="s">
        <v>339</v>
      </c>
      <c r="L59" s="9" t="s">
        <v>289</v>
      </c>
    </row>
    <row r="60" spans="1:12" s="48" customFormat="1">
      <c r="A60" s="44" t="s">
        <v>798</v>
      </c>
      <c r="B60" s="56" t="s">
        <v>826</v>
      </c>
      <c r="C60" s="44" t="s">
        <v>768</v>
      </c>
      <c r="D60" s="47">
        <v>2021</v>
      </c>
      <c r="E60" s="47">
        <v>2022</v>
      </c>
      <c r="F60" s="47" t="s">
        <v>302</v>
      </c>
      <c r="G60" s="44"/>
      <c r="H60" s="44"/>
      <c r="I60" s="44"/>
      <c r="J60" s="46" t="s">
        <v>769</v>
      </c>
      <c r="K60" s="46" t="s">
        <v>339</v>
      </c>
      <c r="L60" s="46" t="s">
        <v>734</v>
      </c>
    </row>
    <row r="61" spans="1:12" s="39" customFormat="1">
      <c r="A61" s="6" t="s">
        <v>253</v>
      </c>
      <c r="B61" s="55" t="s">
        <v>827</v>
      </c>
      <c r="C61" s="6" t="s">
        <v>828</v>
      </c>
      <c r="D61" s="35">
        <v>2022</v>
      </c>
      <c r="E61" s="35"/>
      <c r="F61" s="35" t="s">
        <v>302</v>
      </c>
      <c r="G61" s="37"/>
      <c r="H61" s="37"/>
      <c r="I61" s="37"/>
      <c r="J61" s="38"/>
      <c r="K61" s="9"/>
      <c r="L61" s="9"/>
    </row>
    <row r="62" spans="1:12" s="39" customFormat="1" ht="15.95" hidden="1">
      <c r="A62" s="6" t="s">
        <v>253</v>
      </c>
      <c r="B62" s="55" t="s">
        <v>829</v>
      </c>
      <c r="C62" s="6" t="s">
        <v>830</v>
      </c>
      <c r="D62" s="35">
        <v>2022</v>
      </c>
      <c r="E62" s="35"/>
      <c r="F62" s="35" t="s">
        <v>286</v>
      </c>
      <c r="G62" s="37"/>
      <c r="H62" s="37"/>
      <c r="I62" s="37"/>
      <c r="J62" s="38"/>
      <c r="K62" s="9"/>
      <c r="L62" s="9"/>
    </row>
    <row r="63" spans="1:12" s="39" customFormat="1" ht="15.95" hidden="1">
      <c r="A63" s="6" t="s">
        <v>253</v>
      </c>
      <c r="B63" s="55" t="s">
        <v>831</v>
      </c>
      <c r="C63" s="6" t="s">
        <v>832</v>
      </c>
      <c r="D63" s="35">
        <v>2022</v>
      </c>
      <c r="E63" s="35"/>
      <c r="F63" s="35" t="s">
        <v>286</v>
      </c>
      <c r="G63" s="37"/>
      <c r="H63" s="37"/>
      <c r="I63" s="37"/>
      <c r="J63" s="38"/>
      <c r="K63" s="9"/>
      <c r="L63" s="9"/>
    </row>
    <row r="64" spans="1:12" s="39" customFormat="1" ht="15.95" hidden="1">
      <c r="A64" s="6" t="s">
        <v>253</v>
      </c>
      <c r="B64" s="55" t="s">
        <v>833</v>
      </c>
      <c r="C64" s="6" t="s">
        <v>834</v>
      </c>
      <c r="D64" s="35">
        <v>2022</v>
      </c>
      <c r="E64" s="35"/>
      <c r="F64" s="35" t="s">
        <v>334</v>
      </c>
      <c r="G64" s="37"/>
      <c r="H64" s="37"/>
      <c r="I64" s="37" t="s">
        <v>835</v>
      </c>
      <c r="J64" s="38"/>
      <c r="K64" s="9"/>
      <c r="L64" s="9"/>
    </row>
    <row r="65" spans="1:12" s="39" customFormat="1" ht="15.95" hidden="1">
      <c r="A65" s="6" t="s">
        <v>253</v>
      </c>
      <c r="B65" s="55" t="s">
        <v>836</v>
      </c>
      <c r="C65" s="6" t="s">
        <v>837</v>
      </c>
      <c r="D65" s="35">
        <v>2022</v>
      </c>
      <c r="E65" s="35"/>
      <c r="F65" s="35" t="s">
        <v>433</v>
      </c>
      <c r="G65" s="37"/>
      <c r="H65" s="37"/>
      <c r="I65" s="37"/>
      <c r="J65" s="38"/>
      <c r="K65" s="9"/>
      <c r="L65" s="9"/>
    </row>
    <row r="66" spans="1:12" s="39" customFormat="1" ht="15.95" hidden="1">
      <c r="A66" s="6" t="s">
        <v>253</v>
      </c>
      <c r="B66" s="55" t="s">
        <v>838</v>
      </c>
      <c r="C66" s="6" t="s">
        <v>839</v>
      </c>
      <c r="D66" s="35">
        <v>2022</v>
      </c>
      <c r="E66" s="35"/>
      <c r="F66" s="35" t="s">
        <v>433</v>
      </c>
      <c r="G66" s="37"/>
      <c r="H66" s="37"/>
      <c r="I66" s="37"/>
      <c r="J66" s="38"/>
      <c r="K66" s="9"/>
      <c r="L66" s="9"/>
    </row>
    <row r="67" spans="1:12" s="39" customFormat="1" ht="15.95" hidden="1">
      <c r="A67" s="6" t="s">
        <v>253</v>
      </c>
      <c r="B67" s="55" t="s">
        <v>840</v>
      </c>
      <c r="C67" s="6" t="s">
        <v>841</v>
      </c>
      <c r="D67" s="35">
        <v>2022</v>
      </c>
      <c r="E67" s="35"/>
      <c r="F67" s="35" t="s">
        <v>433</v>
      </c>
      <c r="G67" s="37"/>
      <c r="H67" s="37"/>
      <c r="I67" s="37"/>
      <c r="J67" s="38"/>
      <c r="K67" s="9"/>
      <c r="L67" s="9"/>
    </row>
    <row r="68" spans="1:12" s="39" customFormat="1">
      <c r="A68" s="6" t="s">
        <v>251</v>
      </c>
      <c r="B68" s="55"/>
      <c r="C68" s="6" t="s">
        <v>842</v>
      </c>
      <c r="D68" s="35">
        <v>2022</v>
      </c>
      <c r="E68" s="35"/>
      <c r="F68" s="35" t="s">
        <v>302</v>
      </c>
      <c r="G68" s="37"/>
      <c r="H68" s="37"/>
      <c r="I68" s="37"/>
      <c r="J68" s="38"/>
      <c r="K68" s="9"/>
      <c r="L68" s="9"/>
    </row>
    <row r="70" spans="1:12">
      <c r="C70" s="57" t="s">
        <v>842</v>
      </c>
    </row>
    <row r="71" spans="1:12">
      <c r="C71" s="1" t="s">
        <v>843</v>
      </c>
    </row>
    <row r="80" spans="1:12">
      <c r="J80" s="1" t="s">
        <v>844</v>
      </c>
    </row>
  </sheetData>
  <autoFilter ref="A1:J68" xr:uid="{64D5AD47-8C10-499E-98F3-986A676EF516}">
    <filterColumn colId="5">
      <filters>
        <filter val="Platform Services"/>
      </filters>
    </filterColumn>
  </autoFilter>
  <dataValidations count="6">
    <dataValidation type="list" allowBlank="1" showInputMessage="1" showErrorMessage="1" sqref="G2:G60 J20:K21 J26" xr:uid="{C454D44F-0BE0-48F2-AEAD-E526BA45FC32}">
      <formula1>LOV_COVERAGE</formula1>
    </dataValidation>
    <dataValidation type="list" allowBlank="1" showInputMessage="1" showErrorMessage="1" sqref="H4:H60" xr:uid="{46BC977B-6995-4121-9458-FF242CB35A7D}">
      <formula1>LOV_AVAILABILITY</formula1>
    </dataValidation>
    <dataValidation type="list" allowBlank="1" showInputMessage="1" showErrorMessage="1" sqref="F43:F68 F2:F41" xr:uid="{9C63B362-5546-449E-A744-BD64DD1AD91A}">
      <formula1>TOPICS</formula1>
    </dataValidation>
    <dataValidation type="list" allowBlank="1" showInputMessage="1" showErrorMessage="1" sqref="A2:A3 A42" xr:uid="{F85B4472-225A-4892-BB89-5D996A89A2B2}">
      <formula1>#REF!</formula1>
    </dataValidation>
    <dataValidation type="list" allowBlank="1" showInputMessage="1" showErrorMessage="1" sqref="H2:H3 K43:K1048576 K1:K19 K22:K41" xr:uid="{E4944C64-A861-4A17-A0E0-7DDA2669C772}">
      <formula1>LOV_IMPORTANCE</formula1>
    </dataValidation>
    <dataValidation type="list" allowBlank="1" showInputMessage="1" showErrorMessage="1" sqref="I2:I3 L1:L41 L43:L1048576" xr:uid="{894C3443-527E-4676-9089-38052C28469F}">
      <formula1>LOV_PRIORITY</formula1>
    </dataValidation>
  </dataValidations>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9B218787-73F0-4539-8A0B-6E3C6CA2A43E}">
          <x14:formula1>
            <xm:f>'Logical Components'!$A$4:$A$11</xm:f>
          </x14:formula1>
          <xm:sqref>A68:B97</xm:sqref>
        </x14:dataValidation>
        <x14:dataValidation type="list" allowBlank="1" showInputMessage="1" showErrorMessage="1" xr:uid="{74A37FCD-482A-40EF-94DB-BFB03C791691}">
          <x14:formula1>
            <xm:f>'Logical Components'!$A$2:$A$11</xm:f>
          </x14:formula1>
          <xm:sqref>A4:A41 A43:A67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6648-E2C9-AA49-874E-D267AA0896A6}">
  <sheetPr codeName="Sheet5"/>
  <dimension ref="B1:E24"/>
  <sheetViews>
    <sheetView workbookViewId="0">
      <selection activeCell="B35" sqref="B35"/>
    </sheetView>
  </sheetViews>
  <sheetFormatPr defaultColWidth="11.42578125" defaultRowHeight="15"/>
  <cols>
    <col min="2" max="2" width="101.42578125" bestFit="1" customWidth="1"/>
  </cols>
  <sheetData>
    <row r="1" spans="2:5">
      <c r="B1" t="s">
        <v>845</v>
      </c>
      <c r="C1" t="s">
        <v>724</v>
      </c>
      <c r="D1" t="s">
        <v>846</v>
      </c>
      <c r="E1" t="s">
        <v>847</v>
      </c>
    </row>
    <row r="2" spans="2:5">
      <c r="B2" t="s">
        <v>848</v>
      </c>
    </row>
    <row r="3" spans="2:5">
      <c r="B3" t="s">
        <v>849</v>
      </c>
    </row>
    <row r="4" spans="2:5">
      <c r="B4" t="s">
        <v>850</v>
      </c>
    </row>
    <row r="5" spans="2:5">
      <c r="B5" t="s">
        <v>851</v>
      </c>
    </row>
    <row r="6" spans="2:5">
      <c r="B6" t="s">
        <v>852</v>
      </c>
    </row>
    <row r="7" spans="2:5">
      <c r="B7" t="s">
        <v>853</v>
      </c>
    </row>
    <row r="8" spans="2:5">
      <c r="B8" t="s">
        <v>854</v>
      </c>
    </row>
    <row r="9" spans="2:5">
      <c r="B9" t="s">
        <v>855</v>
      </c>
    </row>
    <row r="10" spans="2:5">
      <c r="B10" t="s">
        <v>856</v>
      </c>
    </row>
    <row r="11" spans="2:5">
      <c r="B11" t="s">
        <v>857</v>
      </c>
    </row>
    <row r="12" spans="2:5">
      <c r="B12" t="s">
        <v>858</v>
      </c>
    </row>
    <row r="13" spans="2:5">
      <c r="B13" t="s">
        <v>859</v>
      </c>
    </row>
    <row r="14" spans="2:5">
      <c r="B14" t="s">
        <v>860</v>
      </c>
    </row>
    <row r="15" spans="2:5">
      <c r="B15" t="s">
        <v>860</v>
      </c>
    </row>
    <row r="16" spans="2:5">
      <c r="B16" t="s">
        <v>861</v>
      </c>
    </row>
    <row r="17" spans="2:2">
      <c r="B17" t="s">
        <v>862</v>
      </c>
    </row>
    <row r="18" spans="2:2">
      <c r="B18" t="s">
        <v>863</v>
      </c>
    </row>
    <row r="19" spans="2:2">
      <c r="B19" t="s">
        <v>864</v>
      </c>
    </row>
    <row r="20" spans="2:2">
      <c r="B20" t="s">
        <v>865</v>
      </c>
    </row>
    <row r="21" spans="2:2">
      <c r="B21" t="s">
        <v>866</v>
      </c>
    </row>
    <row r="22" spans="2:2">
      <c r="B22" t="s">
        <v>867</v>
      </c>
    </row>
    <row r="23" spans="2:2">
      <c r="B23" t="s">
        <v>868</v>
      </c>
    </row>
    <row r="24" spans="2:2">
      <c r="B24" t="s">
        <v>869</v>
      </c>
    </row>
  </sheetData>
  <pageMargins left="0.7" right="0.7" top="0.75" bottom="0.75" header="0.3" footer="0.3"/>
  <pageSetup paperSize="9" orientation="portrait" r:id="rId1"/>
  <headerFooter>
    <oddFooter>&amp;C&amp;1#&amp;"Calibri"&amp;10&amp;K000000Internal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C1ADD-CD06-4DA7-8060-3F949343C7E7}">
  <sheetPr codeName="Sheet6"/>
  <dimension ref="A1:C21"/>
  <sheetViews>
    <sheetView showGridLines="0" zoomScale="85" zoomScaleNormal="85" workbookViewId="0">
      <selection activeCell="C32" sqref="C32"/>
    </sheetView>
  </sheetViews>
  <sheetFormatPr defaultColWidth="11.42578125" defaultRowHeight="15"/>
  <cols>
    <col min="1" max="1" width="14.42578125" customWidth="1"/>
    <col min="2" max="2" width="17.42578125" customWidth="1"/>
    <col min="3" max="3" width="86.42578125" customWidth="1"/>
  </cols>
  <sheetData>
    <row r="1" spans="1:3">
      <c r="A1" s="16" t="s">
        <v>870</v>
      </c>
      <c r="B1" s="16" t="s">
        <v>871</v>
      </c>
      <c r="C1" s="15" t="s">
        <v>3</v>
      </c>
    </row>
    <row r="2" spans="1:3">
      <c r="A2" s="30" t="s">
        <v>872</v>
      </c>
      <c r="B2" s="30" t="s">
        <v>873</v>
      </c>
      <c r="C2" s="6" t="s">
        <v>874</v>
      </c>
    </row>
    <row r="3" spans="1:3">
      <c r="A3" s="30" t="s">
        <v>872</v>
      </c>
      <c r="B3" s="30" t="s">
        <v>875</v>
      </c>
      <c r="C3" s="6" t="s">
        <v>876</v>
      </c>
    </row>
    <row r="4" spans="1:3">
      <c r="A4" s="30" t="s">
        <v>872</v>
      </c>
      <c r="B4" s="30" t="s">
        <v>877</v>
      </c>
      <c r="C4" s="6" t="s">
        <v>878</v>
      </c>
    </row>
    <row r="5" spans="1:3">
      <c r="A5" s="30" t="s">
        <v>275</v>
      </c>
      <c r="B5" s="30" t="s">
        <v>879</v>
      </c>
      <c r="C5" s="6" t="s">
        <v>880</v>
      </c>
    </row>
    <row r="6" spans="1:3">
      <c r="A6" s="30" t="s">
        <v>275</v>
      </c>
      <c r="B6" s="30" t="s">
        <v>881</v>
      </c>
      <c r="C6" s="6" t="s">
        <v>882</v>
      </c>
    </row>
    <row r="7" spans="1:3">
      <c r="A7" s="30" t="s">
        <v>275</v>
      </c>
      <c r="B7" s="30" t="s">
        <v>883</v>
      </c>
      <c r="C7" s="6" t="s">
        <v>884</v>
      </c>
    </row>
    <row r="8" spans="1:3">
      <c r="A8" s="30" t="s">
        <v>275</v>
      </c>
      <c r="B8" s="30" t="s">
        <v>885</v>
      </c>
      <c r="C8" s="6" t="s">
        <v>886</v>
      </c>
    </row>
    <row r="9" spans="1:3">
      <c r="A9" s="30" t="s">
        <v>872</v>
      </c>
      <c r="B9" s="30" t="s">
        <v>877</v>
      </c>
      <c r="C9" s="6" t="s">
        <v>878</v>
      </c>
    </row>
    <row r="10" spans="1:3">
      <c r="A10" s="30" t="s">
        <v>277</v>
      </c>
      <c r="B10" s="30" t="s">
        <v>288</v>
      </c>
      <c r="C10" s="6" t="s">
        <v>887</v>
      </c>
    </row>
    <row r="11" spans="1:3">
      <c r="A11" s="30" t="s">
        <v>277</v>
      </c>
      <c r="B11" s="30" t="s">
        <v>339</v>
      </c>
      <c r="C11" s="6" t="s">
        <v>888</v>
      </c>
    </row>
    <row r="12" spans="1:3">
      <c r="A12" s="30" t="s">
        <v>277</v>
      </c>
      <c r="B12" s="30" t="s">
        <v>407</v>
      </c>
      <c r="C12" s="6" t="s">
        <v>889</v>
      </c>
    </row>
    <row r="13" spans="1:3">
      <c r="A13" s="30" t="s">
        <v>277</v>
      </c>
      <c r="B13" s="30" t="s">
        <v>890</v>
      </c>
      <c r="C13" s="6" t="s">
        <v>891</v>
      </c>
    </row>
    <row r="14" spans="1:3">
      <c r="A14" s="30" t="s">
        <v>278</v>
      </c>
      <c r="B14" s="30" t="s">
        <v>734</v>
      </c>
      <c r="C14" s="9" t="s">
        <v>892</v>
      </c>
    </row>
    <row r="15" spans="1:3">
      <c r="A15" s="30" t="s">
        <v>278</v>
      </c>
      <c r="B15" s="30" t="s">
        <v>289</v>
      </c>
      <c r="C15" s="6" t="s">
        <v>893</v>
      </c>
    </row>
    <row r="16" spans="1:3">
      <c r="A16" s="30" t="s">
        <v>278</v>
      </c>
      <c r="B16" s="30" t="s">
        <v>292</v>
      </c>
      <c r="C16" s="6" t="s">
        <v>894</v>
      </c>
    </row>
    <row r="17" spans="1:3">
      <c r="A17" s="30" t="s">
        <v>269</v>
      </c>
      <c r="B17" s="30" t="s">
        <v>895</v>
      </c>
      <c r="C17" s="6" t="s">
        <v>896</v>
      </c>
    </row>
    <row r="18" spans="1:3">
      <c r="A18" s="30" t="s">
        <v>269</v>
      </c>
      <c r="B18" s="30" t="s">
        <v>897</v>
      </c>
      <c r="C18" s="6" t="s">
        <v>898</v>
      </c>
    </row>
    <row r="19" spans="1:3">
      <c r="A19" s="30" t="s">
        <v>269</v>
      </c>
      <c r="B19" s="30" t="s">
        <v>283</v>
      </c>
      <c r="C19" s="6" t="s">
        <v>899</v>
      </c>
    </row>
    <row r="20" spans="1:3">
      <c r="A20" s="30" t="s">
        <v>269</v>
      </c>
      <c r="B20" s="30" t="s">
        <v>900</v>
      </c>
      <c r="C20" s="6" t="s">
        <v>901</v>
      </c>
    </row>
    <row r="21" spans="1:3">
      <c r="A21" s="30" t="s">
        <v>269</v>
      </c>
      <c r="B21" s="30" t="s">
        <v>902</v>
      </c>
      <c r="C21" s="6" t="s">
        <v>903</v>
      </c>
    </row>
  </sheetData>
  <pageMargins left="0.7" right="0.7" top="0.75" bottom="0.75" header="0.3" footer="0.3"/>
  <pageSetup paperSize="9" orientation="portrait" r:id="rId1"/>
  <headerFooter>
    <oddFooter>&amp;C&amp;1#&amp;"Calibri"&amp;10&amp;K000000Internal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2FC1F-CF8A-4EC7-964E-864EF7F5ED0B}">
  <sheetPr codeName="Sheet4"/>
  <dimension ref="B2:Q8"/>
  <sheetViews>
    <sheetView showGridLines="0" topLeftCell="C1" zoomScale="120" zoomScaleNormal="120" workbookViewId="0">
      <selection activeCell="C7" sqref="C7"/>
    </sheetView>
  </sheetViews>
  <sheetFormatPr defaultColWidth="8.85546875" defaultRowHeight="15"/>
  <cols>
    <col min="2" max="2" width="41.85546875" customWidth="1"/>
    <col min="3" max="3" width="75.85546875" customWidth="1"/>
    <col min="4" max="4" width="23.42578125" bestFit="1" customWidth="1"/>
    <col min="5" max="5" width="10.28515625" customWidth="1"/>
    <col min="6" max="6" width="27" customWidth="1"/>
    <col min="7" max="17" width="10.28515625" customWidth="1"/>
  </cols>
  <sheetData>
    <row r="2" spans="2:17">
      <c r="E2" s="103" t="s">
        <v>904</v>
      </c>
      <c r="F2" s="103"/>
      <c r="G2" s="103"/>
      <c r="H2" s="103"/>
      <c r="I2" s="103"/>
      <c r="J2" s="103"/>
      <c r="K2" s="103"/>
      <c r="L2" s="103"/>
      <c r="M2" s="103"/>
      <c r="N2" s="103"/>
      <c r="O2" s="103"/>
      <c r="P2" s="103"/>
      <c r="Q2" s="103"/>
    </row>
    <row r="3" spans="2:17">
      <c r="B3" s="40" t="s">
        <v>905</v>
      </c>
      <c r="C3" s="41" t="s">
        <v>906</v>
      </c>
      <c r="D3" s="51" t="s">
        <v>907</v>
      </c>
      <c r="E3" s="49" t="s">
        <v>908</v>
      </c>
      <c r="F3" s="49" t="s">
        <v>909</v>
      </c>
      <c r="G3" s="49" t="s">
        <v>910</v>
      </c>
      <c r="H3" s="49" t="s">
        <v>911</v>
      </c>
      <c r="I3" s="49" t="s">
        <v>912</v>
      </c>
      <c r="J3" s="49" t="s">
        <v>913</v>
      </c>
      <c r="K3" s="49" t="s">
        <v>914</v>
      </c>
      <c r="L3" s="49" t="s">
        <v>915</v>
      </c>
      <c r="M3" s="49" t="s">
        <v>916</v>
      </c>
      <c r="N3" s="49" t="s">
        <v>917</v>
      </c>
      <c r="O3" s="49" t="s">
        <v>918</v>
      </c>
      <c r="P3" s="49" t="s">
        <v>919</v>
      </c>
      <c r="Q3" s="49" t="s">
        <v>920</v>
      </c>
    </row>
    <row r="4" spans="2:17" ht="75">
      <c r="B4" s="42" t="s">
        <v>921</v>
      </c>
      <c r="C4" s="43" t="s">
        <v>922</v>
      </c>
      <c r="D4" s="52" t="s">
        <v>923</v>
      </c>
      <c r="E4" s="50"/>
      <c r="F4" s="50" t="s">
        <v>924</v>
      </c>
      <c r="G4" s="50"/>
      <c r="H4" s="50"/>
      <c r="I4" s="50"/>
      <c r="J4" s="50"/>
      <c r="K4" s="50"/>
      <c r="L4" s="50"/>
      <c r="M4" s="50"/>
      <c r="N4" s="50"/>
      <c r="O4" s="50"/>
      <c r="P4" s="50"/>
      <c r="Q4" s="50"/>
    </row>
    <row r="5" spans="2:17" ht="90">
      <c r="B5" s="42" t="s">
        <v>302</v>
      </c>
      <c r="C5" s="43" t="s">
        <v>925</v>
      </c>
      <c r="D5" s="52" t="s">
        <v>926</v>
      </c>
      <c r="E5" s="50"/>
      <c r="F5" s="50" t="s">
        <v>927</v>
      </c>
      <c r="G5" s="50"/>
      <c r="H5" s="50"/>
      <c r="I5" s="50"/>
      <c r="J5" s="50"/>
      <c r="K5" s="50"/>
      <c r="L5" s="50"/>
      <c r="M5" s="50"/>
      <c r="N5" s="50"/>
      <c r="O5" s="50"/>
      <c r="P5" s="50"/>
      <c r="Q5" s="50"/>
    </row>
    <row r="6" spans="2:17" ht="30">
      <c r="B6" s="42" t="s">
        <v>8</v>
      </c>
      <c r="C6" s="43" t="s">
        <v>928</v>
      </c>
      <c r="D6" s="52" t="s">
        <v>929</v>
      </c>
      <c r="E6" s="50"/>
      <c r="F6" s="50" t="s">
        <v>927</v>
      </c>
      <c r="G6" s="50"/>
      <c r="H6" s="50"/>
      <c r="I6" s="50"/>
      <c r="J6" s="50"/>
      <c r="K6" s="50"/>
      <c r="L6" s="50"/>
      <c r="M6" s="50"/>
      <c r="N6" s="50"/>
      <c r="O6" s="50"/>
      <c r="P6" s="50"/>
      <c r="Q6" s="50"/>
    </row>
    <row r="7" spans="2:17" ht="30">
      <c r="B7" s="42" t="s">
        <v>334</v>
      </c>
      <c r="C7" s="43" t="s">
        <v>930</v>
      </c>
      <c r="D7" s="52" t="s">
        <v>931</v>
      </c>
      <c r="E7" s="50"/>
      <c r="F7" s="50" t="s">
        <v>927</v>
      </c>
      <c r="G7" s="50"/>
      <c r="H7" s="50"/>
      <c r="I7" s="50"/>
      <c r="J7" s="50"/>
      <c r="K7" s="50"/>
      <c r="L7" s="50"/>
      <c r="M7" s="50"/>
      <c r="N7" s="50"/>
      <c r="O7" s="50"/>
      <c r="P7" s="50"/>
      <c r="Q7" s="50"/>
    </row>
    <row r="8" spans="2:17" ht="30">
      <c r="B8" s="42" t="s">
        <v>433</v>
      </c>
      <c r="C8" s="43" t="s">
        <v>932</v>
      </c>
      <c r="D8" s="52" t="s">
        <v>926</v>
      </c>
      <c r="E8" s="50"/>
      <c r="F8" s="50" t="s">
        <v>927</v>
      </c>
      <c r="G8" s="50"/>
      <c r="H8" s="50"/>
      <c r="I8" s="50"/>
      <c r="J8" s="50"/>
      <c r="K8" s="50"/>
      <c r="L8" s="50"/>
      <c r="M8" s="50"/>
      <c r="N8" s="50"/>
      <c r="O8" s="50"/>
      <c r="P8" s="50"/>
      <c r="Q8" s="50"/>
    </row>
  </sheetData>
  <mergeCells count="1">
    <mergeCell ref="E2:Q2"/>
  </mergeCells>
  <pageMargins left="0.7" right="0.7" top="0.75" bottom="0.75" header="0.3" footer="0.3"/>
  <pageSetup paperSize="9" orientation="portrait"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k D A A B Q S w M E F A A C A A g A Q E 6 L T 2 z N C i K p A A A A + Q A A A B I A H A B D b 2 5 m a W c v U G F j a 2 F n Z S 5 4 b W w g o h g A K K A U A A A A A A A A A A A A A A A A A A A A A A A A A A A A h Y / B C o J A F E V / R W b v P B 1 p C n m O i 6 B V Q h R E W 9 F R h 3 Q M Z 0 z / r U W f 1 C 8 k l N W u 5 b 2 c C + c + b n e M x 6 Z 2 r r I z q t U R 8 a l H H K m z N l e 6 j E h v C 3 d F Y o G 7 N D u n p X Q m W J t w N C o i l b W X E G A Y B j o E t O 1 K Y J 7 n w y n Z H r J K N q m r t L G p z i T 5 r P L / K y L w + J I R j H J O F 8 G S U 5 8 z h j D 3 m C j 9 Z d i k T D 2 E n x L X f W 3 7 T o q i c z d 7 h D k i v G + I J 1 B L A w Q U A A I A C A B A T o t 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E 6 L T y i K R 7 g O A A A A E Q A A A B M A H A B G b 3 J t d W x h c y 9 T Z W N 0 a W 9 u M S 5 t I K I Y A C i g F A A A A A A A A A A A A A A A A A A A A A A A A A A A A C t O T S 7 J z M 9 T C I b Q h t Y A U E s B A i 0 A F A A C A A g A Q E 6 L T 2 z N C i K p A A A A + Q A A A B I A A A A A A A A A A A A A A A A A A A A A A E N v b m Z p Z y 9 Q Y W N r Y W d l L n h t b F B L A Q I t A B Q A A g A I A E B O i 0 8 P y u m r p A A A A O k A A A A T A A A A A A A A A A A A A A A A A P U A A A B b Q 2 9 u d G V u d F 9 U e X B l c 1 0 u e G 1 s U E s B A i 0 A F A A C A A g A Q E 6 L T y i K R 7 g O A A A A E Q A A A B M A A A A A A A A A A A A A A A A A 5 g E A A E Z v c m 1 1 b G F z L 1 N l Y 3 R p b 2 4 x L m 1 Q S w U G A A A A A A M A A w D C A A A A Q Q 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8 y Y J 2 u r h Z G r B c P x X 7 P t R Y A A A A A A g A A A A A A A 2 Y A A M A A A A A Q A A A A q U j X G a Z e D Z t r J 4 7 7 2 d D e M Q A A A A A E g A A A o A A A A B A A A A B u v / T C w V y Z F 5 9 m B I K 8 x v 5 c U A A A A D f 7 A D g h U G J 4 o c T W u j o 3 m P G Z L S D F V b m i y v s 9 q 0 R B A + E v 2 B V 1 y T J 5 j m / 0 B 3 r 2 m / f y 8 t x S / 3 S x I f e w g 7 F P i 5 w p b y i B P H E E v Y R v J g r + G q l 2 d a h m F A A A A A 7 m e w I C M V 4 I h + p n o D p U o P X f E O / P < / D a t a M a s h u p > 
</file>

<file path=customXml/item2.xml><?xml version="1.0" encoding="utf-8"?>
<p:properties xmlns:p="http://schemas.microsoft.com/office/2006/metadata/properties" xmlns:xsi="http://www.w3.org/2001/XMLSchema-instance" xmlns:pc="http://schemas.microsoft.com/office/infopath/2007/PartnerControls">
  <documentManagement>
    <SharedWithUsers xmlns="766b89cc-2377-4719-9a74-8480c9a85208">
      <UserInfo>
        <DisplayName/>
        <AccountId xsi:nil="true"/>
        <AccountType/>
      </UserInfo>
    </SharedWithUsers>
    <MediaLengthInSeconds xmlns="419caaa1-a27e-4124-a9ba-1ccd61134e8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CD73CB2FC8C29C4289594865CB126784" ma:contentTypeVersion="9" ma:contentTypeDescription="Create a new document." ma:contentTypeScope="" ma:versionID="a043955bf9c173b8e0546528e539e235">
  <xsd:schema xmlns:xsd="http://www.w3.org/2001/XMLSchema" xmlns:xs="http://www.w3.org/2001/XMLSchema" xmlns:p="http://schemas.microsoft.com/office/2006/metadata/properties" xmlns:ns2="419caaa1-a27e-4124-a9ba-1ccd61134e81" xmlns:ns3="766b89cc-2377-4719-9a74-8480c9a85208" targetNamespace="http://schemas.microsoft.com/office/2006/metadata/properties" ma:root="true" ma:fieldsID="1fa2a90f48f4d8d086906605c4a489f8" ns2:_="" ns3:_="">
    <xsd:import namespace="419caaa1-a27e-4124-a9ba-1ccd61134e81"/>
    <xsd:import namespace="766b89cc-2377-4719-9a74-8480c9a8520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19caaa1-a27e-4124-a9ba-1ccd61134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6b89cc-2377-4719-9a74-8480c9a85208"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FCDB94-DECE-43DC-8CB7-15359084239F}"/>
</file>

<file path=customXml/itemProps2.xml><?xml version="1.0" encoding="utf-8"?>
<ds:datastoreItem xmlns:ds="http://schemas.openxmlformats.org/officeDocument/2006/customXml" ds:itemID="{B47A77B0-26E5-4DB6-AC48-42F79141B338}"/>
</file>

<file path=customXml/itemProps3.xml><?xml version="1.0" encoding="utf-8"?>
<ds:datastoreItem xmlns:ds="http://schemas.openxmlformats.org/officeDocument/2006/customXml" ds:itemID="{3B14D5BF-0959-45EB-9561-85A4E2F3B988}"/>
</file>

<file path=customXml/itemProps4.xml><?xml version="1.0" encoding="utf-8"?>
<ds:datastoreItem xmlns:ds="http://schemas.openxmlformats.org/officeDocument/2006/customXml" ds:itemID="{30EBF239-479A-4934-A939-1D8CA989BF7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GALLE Jérôme</dc:creator>
  <cp:keywords/>
  <dc:description/>
  <cp:lastModifiedBy/>
  <cp:revision/>
  <dcterms:created xsi:type="dcterms:W3CDTF">2019-02-15T14:03:19Z</dcterms:created>
  <dcterms:modified xsi:type="dcterms:W3CDTF">2022-04-05T10:20:35Z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0x010100CD73CB2FC8C29C4289594865CB126784</vt:lpwstr>
  </property>
  <property fmtid="{D5CDD505-2E9C-101B-9397-08002B2CF9AE}" pid="3" name="Order">
    <vt:r8>101800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SIP_Label_cdfc3efd-6e4e-40c9-86f7-c142d8c0f789_Enabled">
    <vt:lpwstr>true</vt:lpwstr>
  </property>
  <property fmtid="{D5CDD505-2E9C-101B-9397-08002B2CF9AE}" pid="11" name="MSIP_Label_cdfc3efd-6e4e-40c9-86f7-c142d8c0f789_SetDate">
    <vt:lpwstr>2022-03-10T08:48:49Z</vt:lpwstr>
  </property>
  <property fmtid="{D5CDD505-2E9C-101B-9397-08002B2CF9AE}" pid="12" name="MSIP_Label_cdfc3efd-6e4e-40c9-86f7-c142d8c0f789_Method">
    <vt:lpwstr>Privileged</vt:lpwstr>
  </property>
  <property fmtid="{D5CDD505-2E9C-101B-9397-08002B2CF9AE}" pid="13" name="MSIP_Label_cdfc3efd-6e4e-40c9-86f7-c142d8c0f789_Name">
    <vt:lpwstr>Internal Use Only</vt:lpwstr>
  </property>
  <property fmtid="{D5CDD505-2E9C-101B-9397-08002B2CF9AE}" pid="14" name="MSIP_Label_cdfc3efd-6e4e-40c9-86f7-c142d8c0f789_SiteId">
    <vt:lpwstr>53b7cac7-14be-46d4-be43-f2ad9244d901</vt:lpwstr>
  </property>
  <property fmtid="{D5CDD505-2E9C-101B-9397-08002B2CF9AE}" pid="15" name="MSIP_Label_cdfc3efd-6e4e-40c9-86f7-c142d8c0f789_ActionId">
    <vt:lpwstr>7594762e-1cd5-4947-ad8b-20026c3a404d</vt:lpwstr>
  </property>
  <property fmtid="{D5CDD505-2E9C-101B-9397-08002B2CF9AE}" pid="16" name="MSIP_Label_cdfc3efd-6e4e-40c9-86f7-c142d8c0f789_ContentBits">
    <vt:lpwstr>1</vt:lpwstr>
  </property>
  <property fmtid="{D5CDD505-2E9C-101B-9397-08002B2CF9AE}" pid="17" name="MSIP_Label_f6da7a7f-a0d1-4c79-8194-be76ed2514ae_Enabled">
    <vt:lpwstr>true</vt:lpwstr>
  </property>
  <property fmtid="{D5CDD505-2E9C-101B-9397-08002B2CF9AE}" pid="18" name="MSIP_Label_f6da7a7f-a0d1-4c79-8194-be76ed2514ae_SetDate">
    <vt:lpwstr>2022-03-18T11:12:06Z</vt:lpwstr>
  </property>
  <property fmtid="{D5CDD505-2E9C-101B-9397-08002B2CF9AE}" pid="19" name="MSIP_Label_f6da7a7f-a0d1-4c79-8194-be76ed2514ae_Method">
    <vt:lpwstr>Standard</vt:lpwstr>
  </property>
  <property fmtid="{D5CDD505-2E9C-101B-9397-08002B2CF9AE}" pid="20" name="MSIP_Label_f6da7a7f-a0d1-4c79-8194-be76ed2514ae_Name">
    <vt:lpwstr>INTERNAL</vt:lpwstr>
  </property>
  <property fmtid="{D5CDD505-2E9C-101B-9397-08002B2CF9AE}" pid="21" name="MSIP_Label_f6da7a7f-a0d1-4c79-8194-be76ed2514ae_SiteId">
    <vt:lpwstr>396b38cc-aa65-492b-bb0e-3d94ed25a97b</vt:lpwstr>
  </property>
  <property fmtid="{D5CDD505-2E9C-101B-9397-08002B2CF9AE}" pid="22" name="MSIP_Label_f6da7a7f-a0d1-4c79-8194-be76ed2514ae_ActionId">
    <vt:lpwstr/>
  </property>
  <property fmtid="{D5CDD505-2E9C-101B-9397-08002B2CF9AE}" pid="23" name="MSIP_Label_f6da7a7f-a0d1-4c79-8194-be76ed2514ae_ContentBits">
    <vt:lpwstr>2</vt:lpwstr>
  </property>
</Properties>
</file>