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_\LocalGit\data-interoperability-reference-model\media\interoperability\"/>
    </mc:Choice>
  </mc:AlternateContent>
  <xr:revisionPtr revIDLastSave="0" documentId="13_ncr:1_{40E6E1BF-5E7C-4416-9D9E-9A1BD94AD43C}" xr6:coauthVersionLast="45" xr6:coauthVersionMax="45" xr10:uidLastSave="{00000000-0000-0000-0000-000000000000}"/>
  <bookViews>
    <workbookView xWindow="-120" yWindow="-120" windowWidth="29040" windowHeight="15840" tabRatio="883" firstSheet="2" activeTab="5" xr2:uid="{8D4BC3BC-31FC-4083-A731-C14FA2788AFD}"/>
  </bookViews>
  <sheets>
    <sheet name="Version" sheetId="16" r:id="rId1"/>
    <sheet name="Business Goals" sheetId="11" r:id="rId2"/>
    <sheet name="Principles" sheetId="21" r:id="rId3"/>
    <sheet name="Views" sheetId="19" r:id="rId4"/>
    <sheet name="Roles" sheetId="9" r:id="rId5"/>
    <sheet name="Business Functions" sheetId="14" r:id="rId6"/>
    <sheet name="Application Functions" sheetId="15" r:id="rId7"/>
    <sheet name="Application Requirements" sheetId="8" r:id="rId8"/>
    <sheet name="Logical Components" sheetId="17" r:id="rId9"/>
    <sheet name="Components Requirement" sheetId="10" r:id="rId10"/>
    <sheet name="List of Values" sheetId="18" r:id="rId11"/>
  </sheets>
  <definedNames>
    <definedName name="_xlnm._FilterDatabase" localSheetId="7" hidden="1">'Application Requirements'!$B$1:$M$225</definedName>
    <definedName name="_xlnm._FilterDatabase" localSheetId="5" hidden="1">'Business Functions'!$B$1:$D$42</definedName>
    <definedName name="_xlnm._FilterDatabase" localSheetId="1" hidden="1">'Business Goals'!$B$1:$B$11</definedName>
    <definedName name="_xlnm._FilterDatabase" localSheetId="9" hidden="1">'Components Requirement'!$A$1:$D$17</definedName>
    <definedName name="_xlnm._FilterDatabase" localSheetId="2" hidden="1">Principles!$B$1:$B$16</definedName>
    <definedName name="_xlnm._FilterDatabase" localSheetId="4" hidden="1">Roles!$C$1:$C$1</definedName>
    <definedName name="BUSINESS_GOALS" localSheetId="2">Principles!$B$2:$B$10</definedName>
    <definedName name="BUSINESS_GOALS">'Business Goals'!#REF!</definedName>
    <definedName name="LOV_AVAILABILITY">'List of Values'!$B$5:$B$8</definedName>
    <definedName name="LOV_COVERAGE">'List of Values'!$B$2:$B$4</definedName>
    <definedName name="LOV_IMPORTANCE">'List of Values'!$B$10:$B$12</definedName>
    <definedName name="LOV_PRIORITY">'List of Values'!$B$13:$B$15</definedName>
    <definedName name="LOV_STATUS">'List of Values'!$B$16:$B$20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2" i="15" l="1"/>
  <c r="F72" i="15" s="1"/>
  <c r="N138" i="8" l="1"/>
  <c r="N136" i="8"/>
  <c r="N134" i="8"/>
  <c r="N132" i="8"/>
  <c r="N131" i="8"/>
  <c r="N130" i="8"/>
  <c r="N135" i="8"/>
  <c r="N133" i="8"/>
  <c r="N104" i="8"/>
  <c r="N105" i="8"/>
  <c r="N106" i="8"/>
  <c r="N103" i="8"/>
  <c r="N199" i="8" l="1"/>
  <c r="N179" i="8"/>
  <c r="N181" i="8"/>
  <c r="N180" i="8"/>
  <c r="N182" i="8"/>
  <c r="N178" i="8"/>
  <c r="N128" i="8" l="1"/>
  <c r="N127" i="8"/>
  <c r="N120" i="8"/>
  <c r="N119" i="8"/>
  <c r="N118" i="8"/>
  <c r="N123" i="8"/>
  <c r="N122" i="8"/>
  <c r="N121" i="8"/>
  <c r="N124" i="8"/>
  <c r="N125" i="8"/>
  <c r="N116" i="8"/>
  <c r="N114" i="8"/>
  <c r="N115" i="8"/>
  <c r="N112" i="8"/>
  <c r="N111" i="8"/>
  <c r="N113" i="8"/>
  <c r="N37" i="8"/>
  <c r="N35" i="8"/>
  <c r="N36" i="8"/>
  <c r="N38" i="8"/>
  <c r="N73" i="8"/>
  <c r="N74" i="8"/>
  <c r="N72" i="8"/>
  <c r="N71" i="8"/>
  <c r="N60" i="8"/>
  <c r="N61" i="8"/>
  <c r="N62" i="8"/>
  <c r="N59" i="8"/>
  <c r="N58" i="8"/>
  <c r="N57" i="8"/>
  <c r="N108" i="8" l="1"/>
  <c r="N107" i="8"/>
  <c r="N110" i="8"/>
  <c r="N117" i="8"/>
  <c r="N126" i="8"/>
  <c r="N109" i="8"/>
  <c r="N102" i="8"/>
  <c r="N221" i="8"/>
  <c r="N198" i="8"/>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3" i="15"/>
  <c r="J74" i="15"/>
  <c r="J75" i="15"/>
  <c r="J76" i="15"/>
  <c r="N188" i="8"/>
  <c r="N48" i="8" l="1"/>
  <c r="N47" i="8"/>
  <c r="N46" i="8"/>
  <c r="N45" i="8"/>
  <c r="N44" i="8"/>
  <c r="F29" i="15"/>
  <c r="F74" i="15"/>
  <c r="F68" i="15"/>
  <c r="F63" i="15"/>
  <c r="F60" i="15"/>
  <c r="F59" i="15"/>
  <c r="F58" i="15"/>
  <c r="F56" i="15"/>
  <c r="F57" i="15"/>
  <c r="F45" i="15"/>
  <c r="F44" i="15"/>
  <c r="F43" i="15"/>
  <c r="F42" i="15"/>
  <c r="F41" i="15"/>
  <c r="F39" i="15"/>
  <c r="F35" i="15"/>
  <c r="F33" i="15"/>
  <c r="F28" i="15"/>
  <c r="F20" i="15" l="1"/>
  <c r="F21" i="15"/>
  <c r="F22" i="15"/>
  <c r="F25" i="15"/>
  <c r="F26" i="15"/>
  <c r="F27" i="15"/>
  <c r="N34" i="8"/>
  <c r="N31" i="8"/>
  <c r="F13" i="15"/>
  <c r="E11" i="9" l="1"/>
  <c r="F34" i="15"/>
  <c r="N91" i="8" l="1"/>
  <c r="N195" i="8" l="1"/>
  <c r="F66" i="15"/>
  <c r="F67" i="15"/>
  <c r="N184" i="8"/>
  <c r="F61" i="15"/>
  <c r="N194" i="8" l="1"/>
  <c r="N201" i="8" l="1"/>
  <c r="N200" i="8"/>
  <c r="F70" i="15"/>
  <c r="F65" i="15"/>
  <c r="N79" i="8"/>
  <c r="N78" i="8"/>
  <c r="F15" i="15"/>
  <c r="N153" i="8" l="1"/>
  <c r="N152" i="8"/>
  <c r="F49" i="15"/>
  <c r="N140" i="8"/>
  <c r="N139" i="8"/>
  <c r="N137" i="8"/>
  <c r="N141" i="8"/>
  <c r="N129" i="8"/>
  <c r="N100" i="8"/>
  <c r="N101" i="8"/>
  <c r="N99" i="8"/>
  <c r="F40" i="15" l="1"/>
  <c r="F37" i="15"/>
  <c r="F38" i="15"/>
  <c r="F36" i="15"/>
  <c r="F32" i="15"/>
  <c r="F31" i="15"/>
  <c r="N155" i="8" l="1"/>
  <c r="N177" i="8"/>
  <c r="N145" i="8"/>
  <c r="N54" i="8"/>
  <c r="N69" i="8"/>
  <c r="N68" i="8"/>
  <c r="N67" i="8"/>
  <c r="N85" i="8"/>
  <c r="N18" i="8"/>
  <c r="N20" i="8"/>
  <c r="N16" i="8"/>
  <c r="N6" i="8"/>
  <c r="E2" i="9" l="1"/>
  <c r="N189" i="8"/>
  <c r="N166" i="8" l="1"/>
  <c r="N24" i="8"/>
  <c r="N22" i="8"/>
  <c r="N50" i="8" l="1"/>
  <c r="N49" i="8"/>
  <c r="E16" i="9"/>
  <c r="E15" i="9"/>
  <c r="E14" i="9"/>
  <c r="E13" i="9"/>
  <c r="E12" i="9"/>
  <c r="E10" i="9"/>
  <c r="E9" i="9"/>
  <c r="E8" i="9"/>
  <c r="E7" i="9"/>
  <c r="E6" i="9"/>
  <c r="E5" i="9"/>
  <c r="E4" i="9"/>
  <c r="E3" i="9"/>
  <c r="F24" i="15"/>
  <c r="F19" i="15"/>
  <c r="N26" i="8" l="1"/>
  <c r="F10" i="15"/>
  <c r="F11" i="15"/>
  <c r="N86" i="8" l="1"/>
  <c r="D10" i="17" l="1"/>
  <c r="D9" i="17"/>
  <c r="D8" i="17"/>
  <c r="D7" i="17"/>
  <c r="D6" i="17"/>
  <c r="D5" i="17"/>
  <c r="D4" i="17"/>
  <c r="D3" i="17"/>
  <c r="D2" i="17"/>
  <c r="F47" i="15"/>
  <c r="N172" i="8"/>
  <c r="N53" i="8" l="1"/>
  <c r="N52" i="8"/>
  <c r="N163" i="8"/>
  <c r="F69" i="15"/>
  <c r="F5" i="15"/>
  <c r="F12" i="15"/>
  <c r="F3" i="15"/>
  <c r="J2" i="15"/>
  <c r="F2" i="15" s="1"/>
  <c r="F4" i="15"/>
  <c r="F6" i="15"/>
  <c r="F9" i="15"/>
  <c r="F8" i="15"/>
  <c r="F7" i="15"/>
  <c r="F14" i="15"/>
  <c r="F16" i="15"/>
  <c r="F30" i="15"/>
  <c r="F17" i="15"/>
  <c r="F23" i="15"/>
  <c r="F18" i="15"/>
  <c r="F71" i="15"/>
  <c r="F73" i="15"/>
  <c r="F76" i="15"/>
  <c r="F75" i="15"/>
  <c r="F54" i="15"/>
  <c r="F53" i="15"/>
  <c r="F55" i="15"/>
  <c r="F48" i="15"/>
  <c r="F52" i="15"/>
  <c r="F46" i="15"/>
  <c r="F51" i="15"/>
  <c r="F50" i="15"/>
  <c r="F64" i="15"/>
  <c r="F62" i="15"/>
  <c r="N89" i="8"/>
  <c r="N170" i="8"/>
  <c r="N174" i="8"/>
  <c r="N208" i="8"/>
  <c r="N204" i="8"/>
  <c r="N207" i="8"/>
  <c r="N205" i="8"/>
  <c r="N210" i="8"/>
  <c r="N215" i="8"/>
  <c r="N220" i="8"/>
  <c r="N168" i="8"/>
  <c r="N219" i="8"/>
  <c r="N217" i="8"/>
  <c r="N41" i="8"/>
  <c r="N150" i="8"/>
  <c r="N13" i="8"/>
  <c r="N158" i="8"/>
  <c r="N88" i="8"/>
  <c r="N157" i="8"/>
  <c r="N186" i="8"/>
  <c r="N191" i="8" l="1"/>
  <c r="N160" i="8"/>
  <c r="N149" i="8"/>
  <c r="N27" i="8" l="1"/>
  <c r="N98" i="8" l="1"/>
  <c r="N96" i="8"/>
  <c r="N90" i="8" l="1"/>
  <c r="N42" i="8"/>
  <c r="N147" i="8"/>
  <c r="N176" i="8"/>
  <c r="N164" i="8"/>
  <c r="N55" i="8"/>
  <c r="N95" i="8"/>
  <c r="N17" i="8"/>
  <c r="N3" i="8"/>
  <c r="N11" i="8"/>
  <c r="N144" i="8"/>
  <c r="N10" i="8"/>
  <c r="N23" i="8"/>
  <c r="N30" i="8"/>
  <c r="N29" i="8"/>
  <c r="N7" i="8"/>
  <c r="N33" i="8"/>
  <c r="N167" i="8"/>
  <c r="N169" i="8"/>
  <c r="N5" i="8"/>
  <c r="N40" i="8"/>
  <c r="N80" i="8"/>
  <c r="N97" i="8"/>
  <c r="N51" i="8"/>
  <c r="N173" i="8"/>
  <c r="N83" i="8"/>
  <c r="N82" i="8"/>
  <c r="N70" i="8"/>
  <c r="N81" i="8"/>
  <c r="N84" i="8"/>
  <c r="N56" i="8"/>
  <c r="N92" i="8"/>
  <c r="N75" i="8"/>
  <c r="N87" i="8"/>
  <c r="N93" i="8"/>
  <c r="N63" i="8"/>
  <c r="N43" i="8"/>
  <c r="N28" i="8"/>
  <c r="N171" i="8"/>
  <c r="N12" i="8"/>
  <c r="N25" i="8"/>
  <c r="N32" i="8"/>
  <c r="N94" i="8"/>
  <c r="N19" i="8"/>
  <c r="N21" i="8"/>
  <c r="N9" i="8"/>
  <c r="N2" i="8"/>
  <c r="N8" i="8"/>
  <c r="N4" i="8"/>
  <c r="N14" i="8"/>
  <c r="N162" i="8"/>
  <c r="N15" i="8"/>
  <c r="N39" i="8"/>
  <c r="N202" i="8"/>
  <c r="N203" i="8"/>
  <c r="N196" i="8"/>
  <c r="N197" i="8"/>
  <c r="N211" i="8"/>
  <c r="N212" i="8"/>
  <c r="N213" i="8"/>
  <c r="N206" i="8"/>
  <c r="N214" i="8"/>
  <c r="N209" i="8"/>
  <c r="N216" i="8"/>
  <c r="N154" i="8"/>
  <c r="N183" i="8"/>
  <c r="N165" i="8"/>
  <c r="N142" i="8"/>
  <c r="N143" i="8"/>
  <c r="N156" i="8"/>
  <c r="N175" i="8"/>
  <c r="N146" i="8"/>
  <c r="N159" i="8"/>
  <c r="N76" i="8"/>
  <c r="N77" i="8"/>
  <c r="N218" i="8"/>
  <c r="N222" i="8"/>
  <c r="N190" i="8"/>
  <c r="N161" i="8"/>
  <c r="N192" i="8"/>
  <c r="N193" i="8"/>
  <c r="N187" i="8"/>
  <c r="N185" i="8"/>
  <c r="N148" i="8"/>
  <c r="N151" i="8"/>
</calcChain>
</file>

<file path=xl/sharedStrings.xml><?xml version="1.0" encoding="utf-8"?>
<sst xmlns="http://schemas.openxmlformats.org/spreadsheetml/2006/main" count="2214" uniqueCount="1110">
  <si>
    <t>API MANAGEMENT</t>
  </si>
  <si>
    <t>Reference requirements specification</t>
  </si>
  <si>
    <t>Version</t>
  </si>
  <si>
    <t>Date</t>
  </si>
  <si>
    <t>Name</t>
  </si>
  <si>
    <t>Updates</t>
  </si>
  <si>
    <t>V0.1</t>
  </si>
  <si>
    <t>JDG, FMU</t>
  </si>
  <si>
    <t>Initial version with first list of requirements</t>
  </si>
  <si>
    <t>V0.2</t>
  </si>
  <si>
    <t>GHE, FMU, VDP</t>
  </si>
  <si>
    <t>Integration of AXA REV user stories from AXA API Business Strategy workstream</t>
  </si>
  <si>
    <t>V0.3</t>
  </si>
  <si>
    <t>GHE, FMU</t>
  </si>
  <si>
    <t>Mapping with the capability reference model after GARB PA presentation</t>
  </si>
  <si>
    <t>V0.7</t>
  </si>
  <si>
    <t>Review and consolidation before diffusion</t>
  </si>
  <si>
    <t>Role</t>
  </si>
  <si>
    <t>Collaboration Function</t>
  </si>
  <si>
    <t>Roles Key</t>
  </si>
  <si>
    <t>Legal &amp; Data Privacy Officer</t>
  </si>
  <si>
    <t>Ensure appropriate risk management, business value optimization at enterprise level, consitency and reuse.</t>
  </si>
  <si>
    <t>Business Process Owner</t>
  </si>
  <si>
    <t>Security Officer</t>
  </si>
  <si>
    <t>Business Data Owner</t>
  </si>
  <si>
    <t>Enterprise Architect</t>
  </si>
  <si>
    <t>Optimize the API management services for product teams (automation, support, incidents management, etc.).</t>
  </si>
  <si>
    <t>Administrator</t>
  </si>
  <si>
    <r>
      <t xml:space="preserve">Persona </t>
    </r>
    <r>
      <rPr>
        <i/>
        <sz val="11"/>
        <rFont val="Calibri"/>
        <family val="2"/>
        <scheme val="minor"/>
      </rPr>
      <t>(" As a … ")</t>
    </r>
  </si>
  <si>
    <t>Requirement / User Story</t>
  </si>
  <si>
    <t>API ?</t>
  </si>
  <si>
    <t>I can test and measure API performance in a non-production environment</t>
  </si>
  <si>
    <t>I can create custom roles</t>
  </si>
  <si>
    <t>I can delete physically a user identity to comply with a data privacy policy</t>
  </si>
  <si>
    <t>I can configure multiple identity providers (multiple federations)</t>
  </si>
  <si>
    <t>Non-Functional Requirement</t>
  </si>
  <si>
    <t>Comments / Description / Diagrams</t>
  </si>
  <si>
    <t>Importance</t>
  </si>
  <si>
    <t>Architecture diagram</t>
  </si>
  <si>
    <t>Provide upgrade policies and processes of the platform</t>
  </si>
  <si>
    <t>Provide log format or specifiation</t>
  </si>
  <si>
    <t>Web zero footprint Interface (HTML, CSS)</t>
  </si>
  <si>
    <t>Multi-tenancy, customization of roles and permissions</t>
  </si>
  <si>
    <t>Security Information Event Monitoring</t>
  </si>
  <si>
    <t>Function</t>
  </si>
  <si>
    <t>Sub-Function</t>
  </si>
  <si>
    <t>Definition</t>
  </si>
  <si>
    <t>Identify opportunities for reuse or convergence</t>
  </si>
  <si>
    <t>Including custom URL "axa.com" look&amp;feel, logo, metadata-tags for search engines, etc.</t>
  </si>
  <si>
    <t>Ensure operational resiliency</t>
  </si>
  <si>
    <t>Setup and test regularly the ability of the system to support failures with low downtime.</t>
  </si>
  <si>
    <t>Configure and trust users and applications identity providers.</t>
  </si>
  <si>
    <t>Manage incidents detection and alerting, support troubleshooting</t>
  </si>
  <si>
    <t>Manage incident troubleshooting, Including security alerts, with the support of the vendor when necesssary.</t>
  </si>
  <si>
    <t>Definition and management of custom roles and permissions.</t>
  </si>
  <si>
    <t>Manage 3rd party gateway configuration in a federated scenario.</t>
  </si>
  <si>
    <t>Perform Disaster Recovery testing</t>
  </si>
  <si>
    <t>Test regularly the ability to recover in case of a major disaster.</t>
  </si>
  <si>
    <t>Provide audit logs</t>
  </si>
  <si>
    <t>Deliver the activity logs for audit and compliance.</t>
  </si>
  <si>
    <t>Provide technical support</t>
  </si>
  <si>
    <t>Technical support for the users of the platform (use guides, request for information, custom configuration, etc.).</t>
  </si>
  <si>
    <t>Manage scalability up and out to ensure appropriate level of performance.</t>
  </si>
  <si>
    <t>Collect and analyze users feedbacks to improve the business value of the product.</t>
  </si>
  <si>
    <t>Govern and prioritize security remediations</t>
  </si>
  <si>
    <t>Ensure business security is managed on the scope of the product.</t>
  </si>
  <si>
    <t>Manage marketing assets</t>
  </si>
  <si>
    <t>Based on security scenario, evaluate the security risk for the business (financial, reputational, legal, etc.).</t>
  </si>
  <si>
    <t>Specification of the product from business perspective, what it should do, what is the value it should deliver, and what are the business constraints.</t>
  </si>
  <si>
    <t>Activity logging</t>
  </si>
  <si>
    <t>Data caching</t>
  </si>
  <si>
    <t>Searching</t>
  </si>
  <si>
    <t>Portal for API consumers to discover and use APIs.</t>
  </si>
  <si>
    <t>Administration of the APIs (subscriptions, quota, policies, etc.).</t>
  </si>
  <si>
    <t>Business Intelligence</t>
  </si>
  <si>
    <t>BI and analytics solution to manage and improve the business with APIs.</t>
  </si>
  <si>
    <t>Monitor events to detect security threats or attacks, provide evidences when needed.</t>
  </si>
  <si>
    <t>Source Code Repository</t>
  </si>
  <si>
    <t>Manage API schemas versions, client code SDKs, markdown documentation.</t>
  </si>
  <si>
    <t>CI/CD</t>
  </si>
  <si>
    <t>Automate integration, testing (including quality) and deployment.</t>
  </si>
  <si>
    <t>Code</t>
  </si>
  <si>
    <t>Provide HIPAA certification</t>
  </si>
  <si>
    <t>Provide PCI-DSS certification (Level 1, Level 2)</t>
  </si>
  <si>
    <t>I can configure a workflow for users on-boarding</t>
  </si>
  <si>
    <t>Priority</t>
  </si>
  <si>
    <t>High</t>
  </si>
  <si>
    <t>Medium</t>
  </si>
  <si>
    <t>Low</t>
  </si>
  <si>
    <t>Category</t>
  </si>
  <si>
    <t>As soon as possible</t>
  </si>
  <si>
    <t>Comment</t>
  </si>
  <si>
    <t>Expected evidence</t>
  </si>
  <si>
    <t>Application Function</t>
  </si>
  <si>
    <t>Application Function - Subfunction</t>
  </si>
  <si>
    <t>Order</t>
  </si>
  <si>
    <t>Description</t>
  </si>
  <si>
    <t>Ensure the services available through API comply with legal reglementation. Review API contracts.</t>
  </si>
  <si>
    <t>Ensure architecture consistency with the enterprise strategy and transformation.</t>
  </si>
  <si>
    <t>Ensure the API platform support all the business initiatives and that the level of services are respected.</t>
  </si>
  <si>
    <t>Expert in API management full stack to support API based business initiatives for all stakeholders (product owner, developer, tester, etc.).</t>
  </si>
  <si>
    <t>Administrate the platform and shared components (security, compliance, service levels, environments, etc.).</t>
  </si>
  <si>
    <t>Environment configuration</t>
  </si>
  <si>
    <t>Policy templates management</t>
  </si>
  <si>
    <t>I can rewrite the response in case of error to protect againts disclosure of sensitive technical information (server IP, configuration, etc.)</t>
  </si>
  <si>
    <t>Status</t>
  </si>
  <si>
    <t>Deprecated</t>
  </si>
  <si>
    <t>Draft</t>
  </si>
  <si>
    <t>Final</t>
  </si>
  <si>
    <t>Cancelled</t>
  </si>
  <si>
    <t>Notification</t>
  </si>
  <si>
    <t>Requirement assessment</t>
  </si>
  <si>
    <t>Integration with Service Mesh solutions</t>
  </si>
  <si>
    <t>Ensure the API has successfully passed all the controls (quality, performance, etc.) before publishing a new version in a specific environment.</t>
  </si>
  <si>
    <t>Manage API based business products and services.</t>
  </si>
  <si>
    <t>PCI-DSS compliance</t>
  </si>
  <si>
    <t>99,99% availability, 24/7</t>
  </si>
  <si>
    <t>1 hour recovery time in case of regional disaster</t>
  </si>
  <si>
    <t>Central management of the software version and distributed upgrades</t>
  </si>
  <si>
    <t>Rolling upgrades with no downtime</t>
  </si>
  <si>
    <t>Auto-scaling to adapt to requests workload with constent response time</t>
  </si>
  <si>
    <t>Infrastructure as a code (APIs) to deploy and scale new API gateways for PaaS model</t>
  </si>
  <si>
    <t>HIPAA compliance</t>
  </si>
  <si>
    <t>Support deployment as a sidecar proxy</t>
  </si>
  <si>
    <t>API infrastructure allow multi-cloud integration</t>
  </si>
  <si>
    <t>Logs are available with less than 5 sec latency</t>
  </si>
  <si>
    <t>DDOS attacks protection</t>
  </si>
  <si>
    <t>Less than 100 ms reponse time 90 percentile (back-end service execution time excluded)</t>
  </si>
  <si>
    <t>Response time maximum 2 seconds per page 90 percentile</t>
  </si>
  <si>
    <t>Integration with Public Cloud native API services (AWS, Azure,…)</t>
  </si>
  <si>
    <t>I can monitor all the services/components of the platform</t>
  </si>
  <si>
    <t>I can create and delete groups of users</t>
  </si>
  <si>
    <t>I can access by using a certificate (mutual-TLS based access)</t>
  </si>
  <si>
    <t>Governance</t>
  </si>
  <si>
    <t>Collaboration</t>
  </si>
  <si>
    <t>I can assign a user to one or multiple groups on a list of organization members I have access to</t>
  </si>
  <si>
    <t>I can control encryption algorithms that are used (TLS versions, cipher suites, etc)</t>
  </si>
  <si>
    <t xml:space="preserve">I can protect the service against application level attacks like SQL injection, cross-site-scripting, etc. (WAF functionnalities) </t>
  </si>
  <si>
    <t>I can audit all the user access management actions on the platform (Who? When? What?)</t>
  </si>
  <si>
    <t>I can audit all the configuration changes actions on the platform (Who? When? What?)</t>
  </si>
  <si>
    <t>I can consult a report with all the security alerts and detailed information</t>
  </si>
  <si>
    <t>I can assign/revoke other administrator users</t>
  </si>
  <si>
    <t>I can run ad-hoc BI queries to get new metrics</t>
  </si>
  <si>
    <t>I can export the metrics data in CSV data format</t>
  </si>
  <si>
    <t>I can configure the logging level for each service (DEBUG, INFO, WARN, ERROR, FATAL)</t>
  </si>
  <si>
    <t>I can configure the logs retention time for each service</t>
  </si>
  <si>
    <t>I can configure thresholds and automatic alerts to detect and solve platform technical incidents</t>
  </si>
  <si>
    <t>Logs cannot be altered by any human or automatic action</t>
  </si>
  <si>
    <t>All configuration actions and runtime events are logged</t>
  </si>
  <si>
    <t>Support of multiple languages (English, French, Italian, Spanish, Japenese, etc.)</t>
  </si>
  <si>
    <t>List of supported languages</t>
  </si>
  <si>
    <t>Coverage</t>
  </si>
  <si>
    <t>Not covered</t>
  </si>
  <si>
    <t>Partially covered</t>
  </si>
  <si>
    <t>Fully covered</t>
  </si>
  <si>
    <t>The requirement is not covered</t>
  </si>
  <si>
    <t>The requirement is partially covered</t>
  </si>
  <si>
    <t>The requirement is fully covered</t>
  </si>
  <si>
    <t>Draft version</t>
  </si>
  <si>
    <t>For review</t>
  </si>
  <si>
    <t>In the coming months (less than 1 year)</t>
  </si>
  <si>
    <t>More than 1 year</t>
  </si>
  <si>
    <t>Version waiting for review</t>
  </si>
  <si>
    <t>Final version after review</t>
  </si>
  <si>
    <t>Deprecard version (obsolete)</t>
  </si>
  <si>
    <t>Cancelled (duplicate, not correct, etc.)</t>
  </si>
  <si>
    <t>I can configure chaining of API calls to create and audit sequence of API calls (who is the previous caller? Who is the first caller? …)</t>
  </si>
  <si>
    <t>Nb of requirements</t>
  </si>
  <si>
    <t>01.01.01</t>
  </si>
  <si>
    <t>01.01.02</t>
  </si>
  <si>
    <t>01.01</t>
  </si>
  <si>
    <t>01.02</t>
  </si>
  <si>
    <t>02.01</t>
  </si>
  <si>
    <t>02.02</t>
  </si>
  <si>
    <t>03.01</t>
  </si>
  <si>
    <t>03.02</t>
  </si>
  <si>
    <t>03.03</t>
  </si>
  <si>
    <t>03.04</t>
  </si>
  <si>
    <t>03.05</t>
  </si>
  <si>
    <t>03.06</t>
  </si>
  <si>
    <t>03.07</t>
  </si>
  <si>
    <t>03.08</t>
  </si>
  <si>
    <t>03.09</t>
  </si>
  <si>
    <t>03.10</t>
  </si>
  <si>
    <t>03.11</t>
  </si>
  <si>
    <t>03.12</t>
  </si>
  <si>
    <t>04.01</t>
  </si>
  <si>
    <t>04.02</t>
  </si>
  <si>
    <t>04.03</t>
  </si>
  <si>
    <t>04.04</t>
  </si>
  <si>
    <t>05.01</t>
  </si>
  <si>
    <t>05.02</t>
  </si>
  <si>
    <t>05.03</t>
  </si>
  <si>
    <t>08.01</t>
  </si>
  <si>
    <t>08.02</t>
  </si>
  <si>
    <t>CRID</t>
  </si>
  <si>
    <t>Component</t>
  </si>
  <si>
    <t>Logical Component</t>
  </si>
  <si>
    <t>ARID</t>
  </si>
  <si>
    <t>02.01.01</t>
  </si>
  <si>
    <t>02.01.02</t>
  </si>
  <si>
    <t>03.01.01</t>
  </si>
  <si>
    <t>03.01.02</t>
  </si>
  <si>
    <t>03.01.03</t>
  </si>
  <si>
    <t>03.06.01</t>
  </si>
  <si>
    <t>03.06.02</t>
  </si>
  <si>
    <t>03.07.01</t>
  </si>
  <si>
    <t>03.08.01</t>
  </si>
  <si>
    <t>05.01.01</t>
  </si>
  <si>
    <t>05.02.01</t>
  </si>
  <si>
    <t>I can temporary change the route of a message in production the time for troubleshooting</t>
  </si>
  <si>
    <t>10.01.01</t>
  </si>
  <si>
    <t>10.01.02</t>
  </si>
  <si>
    <t>10.01.03</t>
  </si>
  <si>
    <t>10.02.01</t>
  </si>
  <si>
    <t>10.02.02</t>
  </si>
  <si>
    <t>10.03.01</t>
  </si>
  <si>
    <t>I can redirect to the right gateway to meet specific business requirements (e.g. geographical residency or redundacy)</t>
  </si>
  <si>
    <t>01.03</t>
  </si>
  <si>
    <t>01.04</t>
  </si>
  <si>
    <t>01.05</t>
  </si>
  <si>
    <t>01.06</t>
  </si>
  <si>
    <t>01.07</t>
  </si>
  <si>
    <t>01.08</t>
  </si>
  <si>
    <t>01.09</t>
  </si>
  <si>
    <t>01.10</t>
  </si>
  <si>
    <t>01.11</t>
  </si>
  <si>
    <t>01.12</t>
  </si>
  <si>
    <t>01.13</t>
  </si>
  <si>
    <t>01.14</t>
  </si>
  <si>
    <t>01.15</t>
  </si>
  <si>
    <t>02.03</t>
  </si>
  <si>
    <t>02.04</t>
  </si>
  <si>
    <t>02.05</t>
  </si>
  <si>
    <t>02.06</t>
  </si>
  <si>
    <t>02.07</t>
  </si>
  <si>
    <t>02.08</t>
  </si>
  <si>
    <t>02.09</t>
  </si>
  <si>
    <t>02.10</t>
  </si>
  <si>
    <t>02.11</t>
  </si>
  <si>
    <t>02.12</t>
  </si>
  <si>
    <t>02.13</t>
  </si>
  <si>
    <t>03.13</t>
  </si>
  <si>
    <t>03.14</t>
  </si>
  <si>
    <t>03.15</t>
  </si>
  <si>
    <t>04.05</t>
  </si>
  <si>
    <t>04.06</t>
  </si>
  <si>
    <t>04.07</t>
  </si>
  <si>
    <t>04.08</t>
  </si>
  <si>
    <t>04.09</t>
  </si>
  <si>
    <t>04.10</t>
  </si>
  <si>
    <t xml:space="preserve">Supported? </t>
  </si>
  <si>
    <t>V1.0</t>
  </si>
  <si>
    <t>V0.8</t>
  </si>
  <si>
    <t>PFU</t>
  </si>
  <si>
    <t>Update with additional requirements</t>
  </si>
  <si>
    <t>GHE</t>
  </si>
  <si>
    <t>Consolidation and new index sequences</t>
  </si>
  <si>
    <t>Implication</t>
  </si>
  <si>
    <t>An API has a business owner</t>
  </si>
  <si>
    <t>PID</t>
  </si>
  <si>
    <t>P01</t>
  </si>
  <si>
    <t>P02</t>
  </si>
  <si>
    <t>P03</t>
  </si>
  <si>
    <t>P04</t>
  </si>
  <si>
    <t>P05</t>
  </si>
  <si>
    <t>P06</t>
  </si>
  <si>
    <t>P07</t>
  </si>
  <si>
    <t>P08</t>
  </si>
  <si>
    <t>Statement</t>
  </si>
  <si>
    <t>04.11</t>
  </si>
  <si>
    <t>Prioritize the roadmap of API offers to improve my business.</t>
  </si>
  <si>
    <t>Improve the life of partners by exposing a single entry point for their API led interactions with AXA</t>
  </si>
  <si>
    <t>Give customers and partners access to AXA APIs and the ability to create propositions that combine services from multiple sources with these</t>
  </si>
  <si>
    <t>Simplify development by providing API capabilities, operating model and design/development support for APIs written using the Open specification standard that supports local or cross-entity API implementations.</t>
  </si>
  <si>
    <t xml:space="preserve">Ensure that AXA APIs can be trusted by providing a single service management environment and applying security standards consistently </t>
  </si>
  <si>
    <t>API schema is open and accessible</t>
  </si>
  <si>
    <t>Transparent infrastructure</t>
  </si>
  <si>
    <t>Opened and loosely coupled API management</t>
  </si>
  <si>
    <t>API is a business interface, as such API should have a business owner clearly identified.</t>
  </si>
  <si>
    <t>Integration with other gateway vendor</t>
  </si>
  <si>
    <t>Unique administration console to manage multiple API gateways</t>
  </si>
  <si>
    <t>01.16</t>
  </si>
  <si>
    <t>01.17</t>
  </si>
  <si>
    <t>01.18</t>
  </si>
  <si>
    <t>01.19</t>
  </si>
  <si>
    <t>01.20</t>
  </si>
  <si>
    <t>01.21</t>
  </si>
  <si>
    <t>01.22</t>
  </si>
  <si>
    <t>Schema, examples</t>
  </si>
  <si>
    <t>50 MB request payload size</t>
  </si>
  <si>
    <t>50 MB response payload size</t>
  </si>
  <si>
    <t>RBAC model</t>
  </si>
  <si>
    <t>03.16</t>
  </si>
  <si>
    <t>List of available geography regions</t>
  </si>
  <si>
    <t>03.17</t>
  </si>
  <si>
    <t>02.14</t>
  </si>
  <si>
    <t>01.23</t>
  </si>
  <si>
    <t>Support deployment on Amazon AWS Elastic Kubernetes Service (PaaS mode)</t>
  </si>
  <si>
    <t>Support deployment on Microsoft Azure Container Services (PaaS mode)</t>
  </si>
  <si>
    <t>Support deployment on IBM Red Hat OpenShift (PaaS mode)</t>
  </si>
  <si>
    <t>SaaS model</t>
  </si>
  <si>
    <t>PaaS model</t>
  </si>
  <si>
    <t>01.24</t>
  </si>
  <si>
    <t>I can apply data redaction functions to mask sensitive data in the logs</t>
  </si>
  <si>
    <t>Support deployment on a specific geography region for regulatory compliance (SaaS model)</t>
  </si>
  <si>
    <t>Automatic detection of the presence of a new gateway without manual setup (PaaS)</t>
  </si>
  <si>
    <t>Validate identity of an AXA Employee, a Partner, a Broker, a Customer.</t>
  </si>
  <si>
    <t>Manage documentation content (page, image, etc.).</t>
  </si>
  <si>
    <t>Organize content with meta-data (owner, business line, confidentiality, etc.).</t>
  </si>
  <si>
    <t>Plan business security risk assessments</t>
  </si>
  <si>
    <t>Implement the security remediations, for example Cross-Origin Resource Sharing rules.</t>
  </si>
  <si>
    <t>Monitor service levels and alert in case there is an issue.</t>
  </si>
  <si>
    <t>Responsive Web UI, including for tablets and smartphones resolutions</t>
  </si>
  <si>
    <t>Mobile native application</t>
  </si>
  <si>
    <t>02.15</t>
  </si>
  <si>
    <t>Availability</t>
  </si>
  <si>
    <t>Out of the box</t>
  </si>
  <si>
    <t>Configuration</t>
  </si>
  <si>
    <t>Development</t>
  </si>
  <si>
    <t>Not Applicable</t>
  </si>
  <si>
    <t>Covered out of the box</t>
  </si>
  <si>
    <t>Possible coverage by development (professional services)</t>
  </si>
  <si>
    <t>Coverage by configuration</t>
  </si>
  <si>
    <t>Non applicable</t>
  </si>
  <si>
    <t>User Identity Management</t>
  </si>
  <si>
    <t>Application Identity Management</t>
  </si>
  <si>
    <t>Manage identity of people users (internal, brokers, partners, customers).</t>
  </si>
  <si>
    <t>Manage identity of application users.</t>
  </si>
  <si>
    <t>01</t>
  </si>
  <si>
    <t>02</t>
  </si>
  <si>
    <t>03</t>
  </si>
  <si>
    <t>04</t>
  </si>
  <si>
    <t>05</t>
  </si>
  <si>
    <t>06</t>
  </si>
  <si>
    <t>07</t>
  </si>
  <si>
    <t>08</t>
  </si>
  <si>
    <t>09</t>
  </si>
  <si>
    <t>Monitor service levels and security issues</t>
  </si>
  <si>
    <t>Provide interactive reports and dashboards for multiple populations with appropriate bookmarks.</t>
  </si>
  <si>
    <t>Store data and allow ad-hoc analysis.</t>
  </si>
  <si>
    <t>Detect abnormal behaviors and alert when any suspisious activity is detected.</t>
  </si>
  <si>
    <t>Configure logs for a specific component and environnement.</t>
  </si>
  <si>
    <t>External - Revenue / Profit Growth</t>
  </si>
  <si>
    <t>External - Custoomer eXperience (B2B)</t>
  </si>
  <si>
    <t>Internal - Operational Efficiency</t>
  </si>
  <si>
    <t>Internal - Business Security</t>
  </si>
  <si>
    <t>Business Goals</t>
  </si>
  <si>
    <t>Outcomes</t>
  </si>
  <si>
    <t>Implement security remediations</t>
  </si>
  <si>
    <t>UI ?</t>
  </si>
  <si>
    <t>Coordinate decision making and prioritization</t>
  </si>
  <si>
    <t>API product managers are empowered</t>
  </si>
  <si>
    <t>API specification is not constrained by technical implementation</t>
  </si>
  <si>
    <t>Communication between entities rely on managed Open APIs</t>
  </si>
  <si>
    <t>Organizational entities inter-operate only through Open APIs, the local IT landscape is hidden (inversion of dependency). Entities are accountable for their API management.</t>
  </si>
  <si>
    <t>API documentation is easily accessible to promote transparency, reuse and feedbacks for improvement. Implementation documentation is managed separately.</t>
  </si>
  <si>
    <t>As an interaction touchpoint with the customer, API is business critical and must be monitored 24/7.</t>
  </si>
  <si>
    <t>The solution provides self-services for technical product managers to manage APIs in their scope of responsibility.</t>
  </si>
  <si>
    <t>API management services should be configurable using Open APIs..</t>
  </si>
  <si>
    <t>SaaS and/or PaaS models.</t>
  </si>
  <si>
    <t>24/7 monitoring</t>
  </si>
  <si>
    <t>Application &amp; Infrastructure</t>
  </si>
  <si>
    <t>Business &amp; Governance</t>
  </si>
  <si>
    <t>Between products the communication will rely on internet and open standards (may be different inside a product).</t>
  </si>
  <si>
    <t>Internet and open standards</t>
  </si>
  <si>
    <t>P09</t>
  </si>
  <si>
    <t>The application interface is user oriented, stable and independent of any specific implementation constraint.</t>
  </si>
  <si>
    <t>Owns the vision, features, releases, pricing, licensing, ROI of the product.</t>
  </si>
  <si>
    <t>Owns the product backlog and ensure that the full value is delivered.</t>
  </si>
  <si>
    <t>API Expert</t>
  </si>
  <si>
    <t>MUST</t>
  </si>
  <si>
    <t>SHOULD</t>
  </si>
  <si>
    <t>MAY</t>
  </si>
  <si>
    <t>Cf. https://tools.ietf.org/html/rfc2119</t>
  </si>
  <si>
    <t>Distribution</t>
  </si>
  <si>
    <t>Tagging</t>
  </si>
  <si>
    <t>Rating</t>
  </si>
  <si>
    <t>Mediation</t>
  </si>
  <si>
    <t>Reporting</t>
  </si>
  <si>
    <t>Security monitoring</t>
  </si>
  <si>
    <t>Authorization</t>
  </si>
  <si>
    <t>Monitoring</t>
  </si>
  <si>
    <t>Support</t>
  </si>
  <si>
    <t>FAQ</t>
  </si>
  <si>
    <t>I can mask sensitive data in the response payload</t>
  </si>
  <si>
    <t>I can manage a CORS policy for each request</t>
  </si>
  <si>
    <t>Product Manager</t>
  </si>
  <si>
    <t>Product Owner</t>
  </si>
  <si>
    <t>Product management</t>
  </si>
  <si>
    <t>Platform management</t>
  </si>
  <si>
    <t>Platform Owner</t>
  </si>
  <si>
    <t>Partner</t>
  </si>
  <si>
    <t>I can configure just-in-time user provisioning (first connection with default role) method for a specific environment and a specific identity provider</t>
  </si>
  <si>
    <t>Administration</t>
  </si>
  <si>
    <t>Deployment automation</t>
  </si>
  <si>
    <t>06.01</t>
  </si>
  <si>
    <t>06.02</t>
  </si>
  <si>
    <t>06.03</t>
  </si>
  <si>
    <t>07.01</t>
  </si>
  <si>
    <t>07.02</t>
  </si>
  <si>
    <t>I can access with my company identity provider (e.g. AXA identity for AXA employees)</t>
  </si>
  <si>
    <t>I can access with my personal identity provider (e.g. gmail)</t>
  </si>
  <si>
    <t>04.01.01</t>
  </si>
  <si>
    <t>01.02.01</t>
  </si>
  <si>
    <t>I can assign user to a role automatically based on user information (organization, contact, phone number, etc.)</t>
  </si>
  <si>
    <t>Usage</t>
  </si>
  <si>
    <t>Interact with the solution</t>
  </si>
  <si>
    <t>User</t>
  </si>
  <si>
    <t>Any person using the solution</t>
  </si>
  <si>
    <t xml:space="preserve">I can describe my service with many artifacts (including text, image, video, testimonial….) </t>
  </si>
  <si>
    <t>I can provide the documentation in an open format like Markdown</t>
  </si>
  <si>
    <t>I can manage lifecycle of documentation (draft version, pre-reading, published version)</t>
  </si>
  <si>
    <t>I can synchronize the documentation with a source code version control system</t>
  </si>
  <si>
    <t>03.02.01</t>
  </si>
  <si>
    <t>03.03.01</t>
  </si>
  <si>
    <t>03.04.01</t>
  </si>
  <si>
    <t>03.07.02</t>
  </si>
  <si>
    <t>03.08.02</t>
  </si>
  <si>
    <t>I can add metadata about the client application (who is the customer? what is the scope? Etc.)</t>
  </si>
  <si>
    <t>Product Tester</t>
  </si>
  <si>
    <t>I can register my regional settings preference (e.g. English, French, Spanish, etc.)</t>
  </si>
  <si>
    <t>I can integrate documentation in an external web portal</t>
  </si>
  <si>
    <t>I can navigate in a web site in order to discover and understand available services</t>
  </si>
  <si>
    <t>I can create bookmarks on my prefered services</t>
  </si>
  <si>
    <t>I can search a service using multiple facets (owner, organization, name, description, etc.)</t>
  </si>
  <si>
    <t>I can add meta-data to describre a service (owner, organization, business line, confidentiality classification, etc.)</t>
  </si>
  <si>
    <t>I can rate a service</t>
  </si>
  <si>
    <t>I can comment service quality</t>
  </si>
  <si>
    <t>I can manage documentation visibility (restricted access to a specific group of users only)</t>
  </si>
  <si>
    <t>I can restrict documentation visibility and authorizations (read, write, admin) to specific groups of users</t>
  </si>
  <si>
    <t>I can search an information in frequently asked questions</t>
  </si>
  <si>
    <t>I can contact the service owner to get information about a service</t>
  </si>
  <si>
    <t>I can subscribe to a notification when there is a new version of the documentation available</t>
  </si>
  <si>
    <t>I can receive a notification when someone is looking at the documentation</t>
  </si>
  <si>
    <t>I can contact the service owner to notify an issue with the service</t>
  </si>
  <si>
    <t>I can answer to questions or issues</t>
  </si>
  <si>
    <t>I can manage a list of Frequently Asked Questions</t>
  </si>
  <si>
    <t>I can register service technical binding information</t>
  </si>
  <si>
    <t>I can manage service lifecycle using multiple criteria (labelling, publishing, deprecation, etc.)</t>
  </si>
  <si>
    <t>I can classify service adding business information (sector, family, purpose, audience, etc.)</t>
  </si>
  <si>
    <t>I can group multiple services into one or multiple products (packages)</t>
  </si>
  <si>
    <t>I can configure a business plan with SLA for a product</t>
  </si>
  <si>
    <t>I can search for a service binding information</t>
  </si>
  <si>
    <t>I can search binding information for a specific service version</t>
  </si>
  <si>
    <t>I can publish service schema based on SOAP (WSDL)</t>
  </si>
  <si>
    <t>I can have multiple active versions of the service</t>
  </si>
  <si>
    <t>I can synchronize schema definition with a source code version control system</t>
  </si>
  <si>
    <t>I can request a key to consume a product/service</t>
  </si>
  <si>
    <t>I can revoke automatically an access key in specific conditions (e.g. global quota, expiration, etc.)</t>
  </si>
  <si>
    <t>I can test a service using an access key</t>
  </si>
  <si>
    <t>I can download service client SDK for Java</t>
  </si>
  <si>
    <t>I can download service client SDK for C#</t>
  </si>
  <si>
    <t>I can download service client SDK for Python</t>
  </si>
  <si>
    <t>I can download service client SDK for JavaScript</t>
  </si>
  <si>
    <t>I can authorize a group of users to consume the service/product using personal Oauth identity (token)</t>
  </si>
  <si>
    <t>I can authorize a client application to consume the service/product using Oauth identity (token)</t>
  </si>
  <si>
    <t>I can assign a certificate for client application to consume the service/product using mutual TLS</t>
  </si>
  <si>
    <t>I can filter client application or user access based on source IP range</t>
  </si>
  <si>
    <t>I can route the message based on static rules, e.g. service is available only in specific regions</t>
  </si>
  <si>
    <t>I can route the message based on dynamic rules, e.g. consumer physical location or best performance service backend</t>
  </si>
  <si>
    <t>I can limit product/service calls per business plan per minute, per day, per month</t>
  </si>
  <si>
    <t>I can limit product/service request payload size</t>
  </si>
  <si>
    <t>I can limit product/service response payload size</t>
  </si>
  <si>
    <t>I can configure a retry operation if error before sending the response to the client</t>
  </si>
  <si>
    <t>I can configure a circuit breaker to avoid continuously attempting to utilize a failing resource</t>
  </si>
  <si>
    <t>I can manage HTTP headers on the request (black- and whitelist, add or remove)</t>
  </si>
  <si>
    <t>I can modify or create JWT (incl. Signature and encryption)</t>
  </si>
  <si>
    <t>I can combine multiple policies to handle a request</t>
  </si>
  <si>
    <t>I can manage HTTP headers on the response (black- and whitelist, add or remove)</t>
  </si>
  <si>
    <t>I can combine multiple policies to handle a response</t>
  </si>
  <si>
    <t>I can define a timeout for the backend service to provide the response</t>
  </si>
  <si>
    <t>I can scan binary data in the request directly or with a malware scan engine (e.g. via ICAP protocol)</t>
  </si>
  <si>
    <t>I can scan binary data in the response directly or with a malware scan engine (e.g. via ICAP protocol)</t>
  </si>
  <si>
    <t>I can replace URLs in the request payload</t>
  </si>
  <si>
    <t>I can replace URLs in the response payload</t>
  </si>
  <si>
    <t>I can force security policies to be applied for all requests</t>
  </si>
  <si>
    <t>I can force security policies to be applied for all responses</t>
  </si>
  <si>
    <t>I can cache response payload for specific requested URLs</t>
  </si>
  <si>
    <t>I can configure cache expiration  for specific requested URLs</t>
  </si>
  <si>
    <t>I can create my own reports and/or manage bookmarks</t>
  </si>
  <si>
    <t>I can visualize business metrics from product documentation usage (e.g. nb of distinct users searches, consumer rating, registration requests, etc.)</t>
  </si>
  <si>
    <t>I can visualize support metrics (nb of incident tickets, resolution time, etc.)</t>
  </si>
  <si>
    <t>I can visualize service/product consumption metrics (e.g. usage growth, count of distinct consumers, etc.)</t>
  </si>
  <si>
    <t>I can visualize service/product quality metrics (request/response call performance, error codes, etc.)</t>
  </si>
  <si>
    <t>I can visualize my consumption</t>
  </si>
  <si>
    <t>I can consult my consumption billing</t>
  </si>
  <si>
    <t>I can configure an alert when service is down</t>
  </si>
  <si>
    <t>I can configure an alert when SLA is not reached</t>
  </si>
  <si>
    <t>I can apply predictive algorithms and visualize graphically the result</t>
  </si>
  <si>
    <t>I can configure an alert when a security policy has found a predicate</t>
  </si>
  <si>
    <t>I can configure and alert when a security issue is detected</t>
  </si>
  <si>
    <t>I can audit all the runtime events on the platform (Who? When? What?)</t>
  </si>
  <si>
    <t>I can export events related to service/product configuration</t>
  </si>
  <si>
    <t>I can export events related to service/product execution</t>
  </si>
  <si>
    <t>I can mask sensitive information in the log using pattern matching</t>
  </si>
  <si>
    <t>Design the API leveraging its expertise and best pratices, ensure the design is aligned with the business and security requirements.</t>
  </si>
  <si>
    <t>I can verify the scope of the access token is allowed to consume the service/product</t>
  </si>
  <si>
    <t>I can configure the default language of the portal (English, French, Italian, etc.)</t>
  </si>
  <si>
    <t>I can configure metadata for the portal to be found on the internet</t>
  </si>
  <si>
    <t>I can configure a pre-defined list of meta-data for documentation classification and indexation, e.g. confidentiality classification</t>
  </si>
  <si>
    <t>I can configure portal look and feel</t>
  </si>
  <si>
    <t>I can create multiple environments (Development, Integration, UAT, Pre-Production, Production)</t>
  </si>
  <si>
    <t>I can force the usage of TLS (north and southbound)</t>
  </si>
  <si>
    <t>I can force data caching encryption (minimum AES-256)</t>
  </si>
  <si>
    <t>I can manage permissions for role based access controls</t>
  </si>
  <si>
    <t>I can configure a specific user registration workflow per identity provider or organization</t>
  </si>
  <si>
    <t>I can configure workflows for registration</t>
  </si>
  <si>
    <t>I can force mandatory metadata for each service/product (owner, product, confidentiality classification, etc.)</t>
  </si>
  <si>
    <t>I can export the platform configuration in an opened data format (JSON, YAML, XML, etc.)</t>
  </si>
  <si>
    <t>I can configure reusable policy templates</t>
  </si>
  <si>
    <t>I can force policies at the level of the platform to manage security by design</t>
  </si>
  <si>
    <t>I can enforce only a specific identity provider for a specific user role (e.g. administrator should validate identity with AXA Identity Provider)</t>
  </si>
  <si>
    <t>I can assign/revoke product owners</t>
  </si>
  <si>
    <t>I can filter the logs per functional criteria (audit, security, application, …)</t>
  </si>
  <si>
    <t>I can observe activities of the platform (action, performance metrics, result code, etc.)</t>
  </si>
  <si>
    <t>I can scale up/down components/services in case of workload peaks</t>
  </si>
  <si>
    <t>I can assign a specific resource capacity to meet a SLA</t>
  </si>
  <si>
    <t>I can update the capacity based on a scheduled planning</t>
  </si>
  <si>
    <t>I can configure multiple gateways with fail-over and load-balancing strategy</t>
  </si>
  <si>
    <t>I can configure service schema quality testing linter</t>
  </si>
  <si>
    <t>Integration with a Git source code repository to synchronize service schema (OAS, WSDL)</t>
  </si>
  <si>
    <t>Integration with a Git source code repository to synchronize documentation (Markdown)</t>
  </si>
  <si>
    <t>Integration with a Git source code repository to synchronize API schemas (OAS, WSDL)</t>
  </si>
  <si>
    <t>Documentation portability in an open format</t>
  </si>
  <si>
    <t>Policies can be exported in an open format (JSON, YAML, XML)</t>
  </si>
  <si>
    <t>Administration Console</t>
  </si>
  <si>
    <t>(User) Developer Portal</t>
  </si>
  <si>
    <t>Service Gateway</t>
  </si>
  <si>
    <t>02. (User) Developer Portal</t>
  </si>
  <si>
    <t>03. Administration Console</t>
  </si>
  <si>
    <t>01. Service Gateway</t>
  </si>
  <si>
    <t>04. Business Intelligence</t>
  </si>
  <si>
    <t>Protocol bridging</t>
  </si>
  <si>
    <t>Convert one protocol to another dynamically at runtime.</t>
  </si>
  <si>
    <t>Internationalization and localization</t>
  </si>
  <si>
    <t>Data format adaptation</t>
  </si>
  <si>
    <t>Meta data mapping</t>
  </si>
  <si>
    <t>Data enrichment</t>
  </si>
  <si>
    <t>Physical transmission</t>
  </si>
  <si>
    <t>Transferring data choosing the appropriate transmission mode.</t>
  </si>
  <si>
    <t>Cataloging</t>
  </si>
  <si>
    <t>Meta data management</t>
  </si>
  <si>
    <t>Manage interface schema specification.</t>
  </si>
  <si>
    <t>Combine current data with external data.</t>
  </si>
  <si>
    <t>Collect users' feedbacks about the service/product.</t>
  </si>
  <si>
    <t>07.03</t>
  </si>
  <si>
    <t>09.01</t>
  </si>
  <si>
    <t>09.02</t>
  </si>
  <si>
    <t>10.01</t>
  </si>
  <si>
    <t>10.02</t>
  </si>
  <si>
    <t>10.03</t>
  </si>
  <si>
    <t>Portal customization</t>
  </si>
  <si>
    <t>Develop integration pipelines.</t>
  </si>
  <si>
    <t>I can convert SOAP to REST</t>
  </si>
  <si>
    <t>I can convert REST to SOAP</t>
  </si>
  <si>
    <t>I can convert REST to gRPC</t>
  </si>
  <si>
    <t>I can convert gRPC to REST</t>
  </si>
  <si>
    <t>I can configure a timeout</t>
  </si>
  <si>
    <t>08.01.01</t>
  </si>
  <si>
    <t>08.02.01</t>
  </si>
  <si>
    <t>08.02.02</t>
  </si>
  <si>
    <t>08.03.01</t>
  </si>
  <si>
    <t>Provision priviledged users (administrators and product owners).</t>
  </si>
  <si>
    <t>Capacity sizing</t>
  </si>
  <si>
    <t>I can attach/revoke users belonging to one or multiple scopes (organization - business unit, country, etc.)</t>
  </si>
  <si>
    <t>01.01. Distribution - Cataloging</t>
  </si>
  <si>
    <t>01.01.03</t>
  </si>
  <si>
    <t>01.01.04</t>
  </si>
  <si>
    <t>01.01.05</t>
  </si>
  <si>
    <t>01.01.06</t>
  </si>
  <si>
    <t>01.01.07</t>
  </si>
  <si>
    <t>01.01.08</t>
  </si>
  <si>
    <t>01.02. Distribution - Tagging</t>
  </si>
  <si>
    <t>01.04. Distribution - Rating</t>
  </si>
  <si>
    <t>01.04.01</t>
  </si>
  <si>
    <t>01.04.02</t>
  </si>
  <si>
    <t>01.05.01</t>
  </si>
  <si>
    <t>01.06. Distribution - Notification</t>
  </si>
  <si>
    <t>01.06.01</t>
  </si>
  <si>
    <t>01.06.02</t>
  </si>
  <si>
    <t>01.07. Distribution - FAQ</t>
  </si>
  <si>
    <t>01.07.01</t>
  </si>
  <si>
    <t>01.07.02</t>
  </si>
  <si>
    <t>01.08. Distribution - Support</t>
  </si>
  <si>
    <t>01.08.01</t>
  </si>
  <si>
    <t>01.08.02</t>
  </si>
  <si>
    <t>01.08.03</t>
  </si>
  <si>
    <t>02.03.01</t>
  </si>
  <si>
    <t>02.03.02</t>
  </si>
  <si>
    <t>02.03.03</t>
  </si>
  <si>
    <t>02.03.04</t>
  </si>
  <si>
    <t>03.02.02</t>
  </si>
  <si>
    <t>03.03.02</t>
  </si>
  <si>
    <t>03.03.03</t>
  </si>
  <si>
    <t>03.03.04</t>
  </si>
  <si>
    <t>03.03.05</t>
  </si>
  <si>
    <t>03.06.03</t>
  </si>
  <si>
    <t>03.07.03</t>
  </si>
  <si>
    <t>03.07.04</t>
  </si>
  <si>
    <t>03.07.05</t>
  </si>
  <si>
    <t>01.03. Distribution - Searching</t>
  </si>
  <si>
    <t>01.05. Distribution - Moderation</t>
  </si>
  <si>
    <t>Moderation</t>
  </si>
  <si>
    <t>Moderate users' interactions.</t>
  </si>
  <si>
    <t>I can moderate users' interactions</t>
  </si>
  <si>
    <t>Address assignment</t>
  </si>
  <si>
    <t>03.08. Mediation - Data caching</t>
  </si>
  <si>
    <t>Adapt message to various languages and regions by translating text and adding locale-specific components.</t>
  </si>
  <si>
    <t>Enforce policy to handle interaction at runtime.</t>
  </si>
  <si>
    <t>Authorize the integration.</t>
  </si>
  <si>
    <t>Manage SLA for the clients.</t>
  </si>
  <si>
    <t>Cache message response to answer to the same request more rapidly.</t>
  </si>
  <si>
    <t>Monitor integration mediation.</t>
  </si>
  <si>
    <t>Enrich product/service description with metadata (industry, sector, confidentiality, etc.).</t>
  </si>
  <si>
    <t>Receive notifications when an event occurs (e.g. new version, scheduled downtime, etc.).</t>
  </si>
  <si>
    <t>Keyword based and multi-facet filters search through the service/product catalogue.</t>
  </si>
  <si>
    <t>Frequently asked questions.</t>
  </si>
  <si>
    <t>Deliver technical touch point for product/service client.</t>
  </si>
  <si>
    <t>I can expose products/services to the INTERNET network with a FIXED public IP address</t>
  </si>
  <si>
    <t>I can expose products/services to an INTRANET network with a FIXED private IP address</t>
  </si>
  <si>
    <t>I can expose products/services with the same DNS (e.g. api.axa.fr) regardless on which backend enviroment (cloud, data center region, etc.)</t>
  </si>
  <si>
    <t>Customize distribution portal (look &amp; feel, logo, regional setting, etc.).</t>
  </si>
  <si>
    <t>Configure platform and environments.</t>
  </si>
  <si>
    <t xml:space="preserve">Manage integration with DevOps to integrate schema, documentation, security templates, etc. </t>
  </si>
  <si>
    <t>Connect the platform with identity providers to validate users and applications identity.</t>
  </si>
  <si>
    <t>Manage sizing of the platform and services.</t>
  </si>
  <si>
    <t>03.10. Mediation - Integration testing</t>
  </si>
  <si>
    <t>03.10.01</t>
  </si>
  <si>
    <t>03.09. Mediation - Monitoring</t>
  </si>
  <si>
    <t>03.09.01</t>
  </si>
  <si>
    <t>03.09.02</t>
  </si>
  <si>
    <t>I can monitor service behavior</t>
  </si>
  <si>
    <t>I can detect any incident and be notified in Near-Real Time</t>
  </si>
  <si>
    <t>Application identification</t>
  </si>
  <si>
    <t>Consult information about a user (organization, first name, last name, etc.).</t>
  </si>
  <si>
    <t>Enrich information about an AXA Employee, a Partner, a Broker, a Customer.</t>
  </si>
  <si>
    <t>Consult information about an application (organization, scope, etc.).</t>
  </si>
  <si>
    <t>I can review user access roles and permissions</t>
  </si>
  <si>
    <t>I can review application access roles and permissions</t>
  </si>
  <si>
    <t>I can define and manage authorization scopes in order to match app's requested scopes</t>
  </si>
  <si>
    <t>I can read application information (organization, owner, etc.)</t>
  </si>
  <si>
    <t>I can configure a proxy</t>
  </si>
  <si>
    <t>I can configure parallelism</t>
  </si>
  <si>
    <t>I can stream bytes of data</t>
  </si>
  <si>
    <t>I can transmit series of data blocks</t>
  </si>
  <si>
    <t>I can compress data</t>
  </si>
  <si>
    <t>I can encrypt data</t>
  </si>
  <si>
    <t>I can check data integrity</t>
  </si>
  <si>
    <t>I can susbcribe to notification when transmission is terminated</t>
  </si>
  <si>
    <t>I can catch data transportation errors</t>
  </si>
  <si>
    <t>Adapt data format to fit the producer or consumer data model data types.</t>
  </si>
  <si>
    <t>Enrich information about a client or producer application.</t>
  </si>
  <si>
    <t>Answer to product/service producers and/or product/service consumer' questions.</t>
  </si>
  <si>
    <t xml:space="preserve">Establish the enterprise drivers and needs </t>
  </si>
  <si>
    <t>Evaluate quality, risks and impacts</t>
  </si>
  <si>
    <t>Identity and assess the possibilities to reuse existing products to support new business initiatives.</t>
  </si>
  <si>
    <t>Mitigate risk and value, prioritize and follow-up remediation plan.</t>
  </si>
  <si>
    <t>Business documentation</t>
  </si>
  <si>
    <t>Technical documentation</t>
  </si>
  <si>
    <t>Document the service namespace, schema URI, data types, values range, sceurity policies, etc. Usually the product interface is defined using open standards.</t>
  </si>
  <si>
    <t>Detect and on-board potential consumers.</t>
  </si>
  <si>
    <t>Manage business plans</t>
  </si>
  <si>
    <t>Manage business plans for customers (e.g. Gold = 1M calls per day, Silver = 100k calls per day, etc.)</t>
  </si>
  <si>
    <t>Track usage</t>
  </si>
  <si>
    <t>Track the usage and the billing if monetization.</t>
  </si>
  <si>
    <t>Support consumer for technical questions or issues.</t>
  </si>
  <si>
    <t>Prioritize product evolution</t>
  </si>
  <si>
    <t>Prioritize product evolution, compose new products.</t>
  </si>
  <si>
    <t>Manage incidents and problems</t>
  </si>
  <si>
    <t>Manage incidents and problems, including for example a user who has notified a security breach.</t>
  </si>
  <si>
    <t>Manage security templates</t>
  </si>
  <si>
    <t>Manage global security rules, provides pre-defined security templates for products/services.</t>
  </si>
  <si>
    <t>Customize portal</t>
  </si>
  <si>
    <t>Manage connections with identity providers</t>
  </si>
  <si>
    <t>Manage roles and permissions</t>
  </si>
  <si>
    <t>Manage gateways</t>
  </si>
  <si>
    <t>Manage self-service interfaces</t>
  </si>
  <si>
    <t>Fine tune configuration of the platform to reach specific security requirements.</t>
  </si>
  <si>
    <t>Apply global security rules</t>
  </si>
  <si>
    <t>Consumer</t>
  </si>
  <si>
    <t>Search for products I can use to improve my business and deliver new services.</t>
  </si>
  <si>
    <t>Identify early adopters</t>
  </si>
  <si>
    <t>Identify early adopters interested in the product.</t>
  </si>
  <si>
    <t>Validate that product will meet consumers' expectations.</t>
  </si>
  <si>
    <t>Assign an address reserved to locate the resource.</t>
  </si>
  <si>
    <t>Identity provider federation</t>
  </si>
  <si>
    <t>06.04</t>
  </si>
  <si>
    <t>06.01.01</t>
  </si>
  <si>
    <t>06.02.01</t>
  </si>
  <si>
    <t>06.02.02</t>
  </si>
  <si>
    <t>06.03.01</t>
  </si>
  <si>
    <t>06.03.02</t>
  </si>
  <si>
    <t>06.03.03</t>
  </si>
  <si>
    <t>06.03.04</t>
  </si>
  <si>
    <t>06.04.01</t>
  </si>
  <si>
    <t>I can register a new identity provider</t>
  </si>
  <si>
    <t>07.04</t>
  </si>
  <si>
    <t>Application registration</t>
  </si>
  <si>
    <t>Register a new consumer application.</t>
  </si>
  <si>
    <t>07.01.01</t>
  </si>
  <si>
    <t>07.02.01</t>
  </si>
  <si>
    <t>07.02.02</t>
  </si>
  <si>
    <t>07.03.01</t>
  </si>
  <si>
    <t>07.04.01</t>
  </si>
  <si>
    <t>07.04.02</t>
  </si>
  <si>
    <t>I can register a client application</t>
  </si>
  <si>
    <t>I can access relying on 3rd party authorization server issuing OAuth access token (JWT by signature validation OR by reference call)</t>
  </si>
  <si>
    <t>Communication handshaking</t>
  </si>
  <si>
    <t>03.01. Mediation - Communication handshaking</t>
  </si>
  <si>
    <t>I can combine results from multiple backend targets into a single response (API composition, backend for frontend pattern)</t>
  </si>
  <si>
    <t>Reporting and dashboarding</t>
  </si>
  <si>
    <t>Data storage and analysis</t>
  </si>
  <si>
    <t>Service orchestration</t>
  </si>
  <si>
    <t>Deliver highly consumable interfaces that provide business value, optimize the cost and value during all the lifecycle from ideation to decomissionning.</t>
  </si>
  <si>
    <t>Ensure the inteface is aligned with target business processes, promote API based products and services.</t>
  </si>
  <si>
    <t>Ensure the interface complies with enterprise security and that risk are appropriately evaluated and mitigated.</t>
  </si>
  <si>
    <t>Ensure the interface includes data usage and data protection rules, promote API based data sharing.</t>
  </si>
  <si>
    <t>Designer</t>
  </si>
  <si>
    <t>Developer</t>
  </si>
  <si>
    <t>Domain Architect</t>
  </si>
  <si>
    <t>Define integration drivers and needs that will support enterprise goals, both in term of business, IT and security.</t>
  </si>
  <si>
    <t>Specification of the product from business perspective, what it should do, what is the value it should deliver, and what are the business constraints (proof of concepts, pilot with segment of users, etc.).</t>
  </si>
  <si>
    <t>Design testing</t>
  </si>
  <si>
    <t>Train end users to integration practices &amp; tools</t>
  </si>
  <si>
    <t>Perform quality and risk periodic assessments (usability, granularity, compliance, etc.).</t>
  </si>
  <si>
    <t>Define and operate standards</t>
  </si>
  <si>
    <t>Design interface standards (URI design, performance, hypermedia, regional setting, subscription plans, throttling).</t>
  </si>
  <si>
    <t>Organize training so that each business &amp; data expert are comfortable in their integration practices.</t>
  </si>
  <si>
    <t>Leverage technical evangelism</t>
  </si>
  <si>
    <t>Encourage capitalization &amp; return of experiences.</t>
  </si>
  <si>
    <t>Animate integration users &amp; experts communities</t>
  </si>
  <si>
    <t>Animate users and experts communities.</t>
  </si>
  <si>
    <t>Communicate on integration strategy, business &amp; technical roadmaps, impact of integration capability for the Organization.</t>
  </si>
  <si>
    <t>Communicate on strategy, business &amp; technical roadmaps</t>
  </si>
  <si>
    <t>Collect feedback and identify improvements</t>
  </si>
  <si>
    <t>06.05</t>
  </si>
  <si>
    <t>06.06</t>
  </si>
  <si>
    <t>06.07</t>
  </si>
  <si>
    <t>06.08</t>
  </si>
  <si>
    <t>06.09</t>
  </si>
  <si>
    <t>06.10</t>
  </si>
  <si>
    <t>06.11</t>
  </si>
  <si>
    <t>06.12</t>
  </si>
  <si>
    <t>06.13</t>
  </si>
  <si>
    <t>Develop the interface.</t>
  </si>
  <si>
    <t>Develop, test, publish the interface.</t>
  </si>
  <si>
    <t>On-board consumers and manage access</t>
  </si>
  <si>
    <t>Routing</t>
  </si>
  <si>
    <t>SLA enforcement</t>
  </si>
  <si>
    <t>Source</t>
  </si>
  <si>
    <t>One API</t>
  </si>
  <si>
    <t>Transformation &amp; Orchestration</t>
  </si>
  <si>
    <t>Person identification</t>
  </si>
  <si>
    <t>Interface lifecycle management</t>
  </si>
  <si>
    <t>Policy management</t>
  </si>
  <si>
    <t>02.01. Governance - Address assignment</t>
  </si>
  <si>
    <t>02.02. Governance - Meta data management</t>
  </si>
  <si>
    <t>02.03. Governance - Interface lifecycle management</t>
  </si>
  <si>
    <t>I can publish service schema based on Graph QL</t>
  </si>
  <si>
    <t>I can publish service schema based on OpenAPI v3.0 (OAS)</t>
  </si>
  <si>
    <t>02.04. Governance - Policy management</t>
  </si>
  <si>
    <t>02.05.01</t>
  </si>
  <si>
    <t>02.05.02</t>
  </si>
  <si>
    <t>02.05.03</t>
  </si>
  <si>
    <t>02.05.04</t>
  </si>
  <si>
    <t>02.05.05</t>
  </si>
  <si>
    <t>02.04.01</t>
  </si>
  <si>
    <t>I can manage (create/read/update/delete) a policy</t>
  </si>
  <si>
    <t>Rate limiting</t>
  </si>
  <si>
    <t>Event logging</t>
  </si>
  <si>
    <t>Log information about events when they happen (observability).</t>
  </si>
  <si>
    <t>Limit API calls.</t>
  </si>
  <si>
    <t>Schema validation</t>
  </si>
  <si>
    <t>Validate data schema.</t>
  </si>
  <si>
    <t>Audit trail for API calls.</t>
  </si>
  <si>
    <t>Audit trail</t>
  </si>
  <si>
    <t>Input validation</t>
  </si>
  <si>
    <t>Testing of any input supplied by a user or application.</t>
  </si>
  <si>
    <t>Message validation</t>
  </si>
  <si>
    <t>Examines requests messages to ensure that they are valid.</t>
  </si>
  <si>
    <t>Filter output content.</t>
  </si>
  <si>
    <t>Output filtering</t>
  </si>
  <si>
    <t>Anti-malware scanning</t>
  </si>
  <si>
    <t>Inspection of inbound and outbound attachments for malware.</t>
  </si>
  <si>
    <t>SRM</t>
  </si>
  <si>
    <t>Optimize routing of data flows (routing + composition).</t>
  </si>
  <si>
    <t>Event processing</t>
  </si>
  <si>
    <t>EIP</t>
  </si>
  <si>
    <t>Data storage</t>
  </si>
  <si>
    <t>Connectivity</t>
  </si>
  <si>
    <t>Convert metadata between source and destination.</t>
  </si>
  <si>
    <t>Process data events using watermarks, time windowing, etc.</t>
  </si>
  <si>
    <t>Arrangement and coordination of atomic services into a service bundle (including transaction handling and service choregraphy).</t>
  </si>
  <si>
    <t>Connectivity to the service (connectors).</t>
  </si>
  <si>
    <t>Storing data for later retrieval.</t>
  </si>
  <si>
    <t>Development &amp; Deployment</t>
  </si>
  <si>
    <t>05.04</t>
  </si>
  <si>
    <t>05.05</t>
  </si>
  <si>
    <t>Design</t>
  </si>
  <si>
    <t>Test</t>
  </si>
  <si>
    <t>Release management</t>
  </si>
  <si>
    <t>Deployment</t>
  </si>
  <si>
    <t>Develop integration.</t>
  </si>
  <si>
    <t>Design integration.</t>
  </si>
  <si>
    <t>Test integration.</t>
  </si>
  <si>
    <t>Manage integration releases.</t>
  </si>
  <si>
    <t>Manage integration deployment.</t>
  </si>
  <si>
    <t>Identity providers registration</t>
  </si>
  <si>
    <t>Priviledged access management</t>
  </si>
  <si>
    <t>Authentication (mutual TLS)</t>
  </si>
  <si>
    <t>IP filtering</t>
  </si>
  <si>
    <t>Encryption</t>
  </si>
  <si>
    <t>Anti-DDoS</t>
  </si>
  <si>
    <t>Vulnerability scanning</t>
  </si>
  <si>
    <t>Consumer registration</t>
  </si>
  <si>
    <t>Producer registration</t>
  </si>
  <si>
    <t>Manage consumer registration.</t>
  </si>
  <si>
    <t>Manage producer registration.</t>
  </si>
  <si>
    <t>Develop templates that can be used by products/applications.</t>
  </si>
  <si>
    <t>Provide mutual TLS authentication with consumer.</t>
  </si>
  <si>
    <t>Implement IP filtering to validate consumer identity.</t>
  </si>
  <si>
    <t>Encrypt data in transit and at rest.</t>
  </si>
  <si>
    <t>Protect the system against Distributed Denial of Service attacks.</t>
  </si>
  <si>
    <t>Scan the system to detect vulnerabilities.</t>
  </si>
  <si>
    <t>Authentication</t>
  </si>
  <si>
    <t>Identity information</t>
  </si>
  <si>
    <t>Identity enrichment</t>
  </si>
  <si>
    <t>Federate an external identity provider (company IdP, personal IdP, etc.).</t>
  </si>
  <si>
    <t>Validate identity of a consumer or producer application.</t>
  </si>
  <si>
    <t>07.05</t>
  </si>
  <si>
    <t>Validate authorization of the application to use the service.</t>
  </si>
  <si>
    <t>Validate authorization of the person to use the service.</t>
  </si>
  <si>
    <t>Security event analysis</t>
  </si>
  <si>
    <t>Security incident response</t>
  </si>
  <si>
    <t>Intrusion prevention/detection</t>
  </si>
  <si>
    <t>Reads and views inbound and/or outbound connections on the endpoint for potentially malicious activity.</t>
  </si>
  <si>
    <t>Generate appropriate response in case of alert.</t>
  </si>
  <si>
    <t>06.14</t>
  </si>
  <si>
    <t>06.15</t>
  </si>
  <si>
    <t>08.03</t>
  </si>
  <si>
    <t>08.04</t>
  </si>
  <si>
    <t>08.05</t>
  </si>
  <si>
    <t>01.03.01</t>
  </si>
  <si>
    <t>02.05. Governance - Consumer registration</t>
  </si>
  <si>
    <t>02.06. Governance - Producer registration</t>
  </si>
  <si>
    <t>02.06.01</t>
  </si>
  <si>
    <t>02.06.02</t>
  </si>
  <si>
    <t>02.06.03</t>
  </si>
  <si>
    <t>02.06.04</t>
  </si>
  <si>
    <t>02.06.05</t>
  </si>
  <si>
    <t>I can configure self-enrollment or manual enrollment for consumers</t>
  </si>
  <si>
    <t>I can configure a specific workflow for key generation for consumers</t>
  </si>
  <si>
    <t>I can request a key to publish a product/service</t>
  </si>
  <si>
    <t>I can configure self-enrollment or manual enrollment for producers</t>
  </si>
  <si>
    <t>I can configure a specific workflow for key generation for producers</t>
  </si>
  <si>
    <t>I can revoke manually an access key for a consumer</t>
  </si>
  <si>
    <t>I can revoke manually an access key for a producer</t>
  </si>
  <si>
    <t>Monitor the availability of the system.</t>
  </si>
  <si>
    <t>Availability monitoring</t>
  </si>
  <si>
    <t>07.01. Person identification - Identity provider federation</t>
  </si>
  <si>
    <t>07.02. Person identification - Authentication</t>
  </si>
  <si>
    <t>07.03. Person identification - Authorization</t>
  </si>
  <si>
    <t>07.04. Person identification - Identity information</t>
  </si>
  <si>
    <t>07.05. Person identification - Identity enrichment</t>
  </si>
  <si>
    <t>08.01. Application identification - Application registration</t>
  </si>
  <si>
    <t>08.02. Application identification - Authentication</t>
  </si>
  <si>
    <t>08.04. Application identification - Identity information</t>
  </si>
  <si>
    <t>08.05. Application identification - Identity enrichment</t>
  </si>
  <si>
    <t>09.01. Reporting - Reporting and dashboarding</t>
  </si>
  <si>
    <t>09.02. Reporting - Data storage and analysis</t>
  </si>
  <si>
    <t>10.01. Security monitoring - Security event analysis</t>
  </si>
  <si>
    <t>10.02. Security monitoring - Intrusion prevention/detection</t>
  </si>
  <si>
    <t>10.03. Security monitoring - Security incident response</t>
  </si>
  <si>
    <t>I can configure incident response for security alert activation</t>
  </si>
  <si>
    <t>04.01. Transformation &amp; Orchestration - Internationalization and localization</t>
  </si>
  <si>
    <t>04.03. Transformation &amp; Orchestration - Data format adaptation</t>
  </si>
  <si>
    <t>04.02. Transformation &amp; Orchestration - Meta data mapping</t>
  </si>
  <si>
    <t>04.04. Transformation &amp; Orchestration - Data enrichment</t>
  </si>
  <si>
    <t>04.06. Transformation &amp; Orchestration - Service orchestration</t>
  </si>
  <si>
    <t>04.05. Transformation &amp; Orchestration - Event processing</t>
  </si>
  <si>
    <t>04.07. Transformation &amp; Orchestration - Connectivity</t>
  </si>
  <si>
    <t>04.08. Transformation &amp; Orchestration - Protocol bridging</t>
  </si>
  <si>
    <t>04.09. Transformation &amp; Orchestration - Physical transmission</t>
  </si>
  <si>
    <t>04.10. Transformation &amp; Orchestration - Data storage</t>
  </si>
  <si>
    <t>03.03. Mediation - Routing</t>
  </si>
  <si>
    <t>03.02. Mediation - Authorization</t>
  </si>
  <si>
    <t>03.04. Mediation - SLA enforcement</t>
  </si>
  <si>
    <t>03.05. Mediation - Rate limiting</t>
  </si>
  <si>
    <t>I can limit product/service concurrent calls (throttling)</t>
  </si>
  <si>
    <t>I can limit product/service calls per minute, per day, per month</t>
  </si>
  <si>
    <t>03.06. Mediation - Event logging</t>
  </si>
  <si>
    <t>03.07. Mediation - Schema validation</t>
  </si>
  <si>
    <t>I can enforce request payload validation according to a service schema defined in WSDL format</t>
  </si>
  <si>
    <t>I can enforce request payload validation according to a service schema defined in OAS format</t>
  </si>
  <si>
    <t>I can enforce request payload validation according to a service schema defined in Graph QL format</t>
  </si>
  <si>
    <t>I can enforce response payload validation according to a service schema defined in WSDL format</t>
  </si>
  <si>
    <t>I can enforce response payload validation according to a service schema defined in OAS format</t>
  </si>
  <si>
    <t>I can enforce response payload validation according to a service schema defined in Graph QL format</t>
  </si>
  <si>
    <t>03.10. Mediation - Audit trail</t>
  </si>
  <si>
    <t>03.11. Mediation - Input validation</t>
  </si>
  <si>
    <t>03.12. Mediation - Message validation</t>
  </si>
  <si>
    <t>03.13. Mediation - Output filtering</t>
  </si>
  <si>
    <t>03.14. Mediation - Anti-malware scanning</t>
  </si>
  <si>
    <t>Provide the client package or code to test integration.</t>
  </si>
  <si>
    <t>Integration testing</t>
  </si>
  <si>
    <t>Manage availability</t>
  </si>
  <si>
    <t>I can query multiple services to enrich the data with additional information</t>
  </si>
  <si>
    <t>I can manage a transaction using 2-phase commit when calling multiple services</t>
  </si>
  <si>
    <t>I can manage a transaction using Saga orchestration when calling multiple services</t>
  </si>
  <si>
    <t>I can manage a transaction using Saga choregraphy when calling multiple services</t>
  </si>
  <si>
    <t>I can connect to a service exposed in Graph QL format</t>
  </si>
  <si>
    <t>I can connect to a service exposed in REST API format</t>
  </si>
  <si>
    <t>I can connect to a service exposed in SOAP format</t>
  </si>
  <si>
    <t>I can connect to a service exposed in gRPC format</t>
  </si>
  <si>
    <t>I can store data</t>
  </si>
  <si>
    <t>I can configure a data retention rule</t>
  </si>
  <si>
    <t>05.02. Development &amp; Deployment - Development</t>
  </si>
  <si>
    <t>05.01. Development &amp; Deployment - Design</t>
  </si>
  <si>
    <t>05.03. Development &amp; Deployment - Test</t>
  </si>
  <si>
    <t>05.04. Development &amp; Deployment - Release management</t>
  </si>
  <si>
    <t>05.05. Development &amp; Deployment - Deployment</t>
  </si>
  <si>
    <t>06.01. Administration - Portal customization</t>
  </si>
  <si>
    <t>06.02. Administration - Policy templates management</t>
  </si>
  <si>
    <t>06.03. Administration - Identity providers registration</t>
  </si>
  <si>
    <t>06.04. Administration - Role and scope assignment</t>
  </si>
  <si>
    <t>06.05. Administration - Availability monitoring</t>
  </si>
  <si>
    <t>06.06. Administration - Environment configuration</t>
  </si>
  <si>
    <t>06.07. Administration - Deployment automation</t>
  </si>
  <si>
    <t>06.08. Administration - Priviledged access management</t>
  </si>
  <si>
    <t>06.09. Administration - Activity logging</t>
  </si>
  <si>
    <t>06.10. Administration - Capacity sizing</t>
  </si>
  <si>
    <t>06.11. Administration - Authentication (mutual TLS)</t>
  </si>
  <si>
    <t>06.12. Administration - IP filtering</t>
  </si>
  <si>
    <t>06.13. Administration - Encryption</t>
  </si>
  <si>
    <t>06.14. Administration - Anti-DDoS</t>
  </si>
  <si>
    <t>06.15. Administration - Vulnerability scanning</t>
  </si>
  <si>
    <t>02.02.01</t>
  </si>
  <si>
    <t>02.02.02</t>
  </si>
  <si>
    <t>02.02.03</t>
  </si>
  <si>
    <t>02.02.04</t>
  </si>
  <si>
    <t>02.02.05</t>
  </si>
  <si>
    <t>02.03.05</t>
  </si>
  <si>
    <t>02.04.02</t>
  </si>
  <si>
    <t>02.04.00</t>
  </si>
  <si>
    <t>03.02.03</t>
  </si>
  <si>
    <t>03.02.04</t>
  </si>
  <si>
    <t>03.02.05</t>
  </si>
  <si>
    <t>03.05.01</t>
  </si>
  <si>
    <t>03.05.02</t>
  </si>
  <si>
    <t>03.05.03</t>
  </si>
  <si>
    <t>03.05.04</t>
  </si>
  <si>
    <t>03.07.06</t>
  </si>
  <si>
    <t>03.11.01</t>
  </si>
  <si>
    <t>03.11.02</t>
  </si>
  <si>
    <t>03.11.03</t>
  </si>
  <si>
    <t>03.11.04</t>
  </si>
  <si>
    <t>03.12.01</t>
  </si>
  <si>
    <t>03.12.02</t>
  </si>
  <si>
    <t>03.13.01</t>
  </si>
  <si>
    <t>03.13.02</t>
  </si>
  <si>
    <t>03.13.03</t>
  </si>
  <si>
    <t>03.13.04</t>
  </si>
  <si>
    <t>03.13.05</t>
  </si>
  <si>
    <t>03.14.01</t>
  </si>
  <si>
    <t>03.14.02</t>
  </si>
  <si>
    <t>03.15.01</t>
  </si>
  <si>
    <t>03.15.02</t>
  </si>
  <si>
    <t>03.15.03</t>
  </si>
  <si>
    <t>03.15.04</t>
  </si>
  <si>
    <t>03.15.05</t>
  </si>
  <si>
    <t>04.02.01</t>
  </si>
  <si>
    <t>04.03.01</t>
  </si>
  <si>
    <t>04.04.01</t>
  </si>
  <si>
    <t>04.05.01</t>
  </si>
  <si>
    <t>04.06.01</t>
  </si>
  <si>
    <t>04.06.02</t>
  </si>
  <si>
    <t>04.06.03</t>
  </si>
  <si>
    <t>04.07.01</t>
  </si>
  <si>
    <t>04.07.02</t>
  </si>
  <si>
    <t>04.07.03</t>
  </si>
  <si>
    <t>04.07.04</t>
  </si>
  <si>
    <t>04.08.01</t>
  </si>
  <si>
    <t>04.08.02</t>
  </si>
  <si>
    <t>04.08.03</t>
  </si>
  <si>
    <t>04.08.04</t>
  </si>
  <si>
    <t>04.09.01</t>
  </si>
  <si>
    <t>04.09.02</t>
  </si>
  <si>
    <t>04.09.03</t>
  </si>
  <si>
    <t>04.09.04</t>
  </si>
  <si>
    <t>04.09.05</t>
  </si>
  <si>
    <t>04.09.06</t>
  </si>
  <si>
    <t>04.09.07</t>
  </si>
  <si>
    <t>04.09.08</t>
  </si>
  <si>
    <t>04.09.09</t>
  </si>
  <si>
    <t>04.09.10</t>
  </si>
  <si>
    <t>04.10.01</t>
  </si>
  <si>
    <t>04.10.02</t>
  </si>
  <si>
    <t>05.03.01</t>
  </si>
  <si>
    <t>05.04.01</t>
  </si>
  <si>
    <t>05.05.01</t>
  </si>
  <si>
    <t>06.01.02</t>
  </si>
  <si>
    <t>06.01.03</t>
  </si>
  <si>
    <t>06.01.04</t>
  </si>
  <si>
    <t>06.04.02</t>
  </si>
  <si>
    <t>06.05.01</t>
  </si>
  <si>
    <t>06.05.02</t>
  </si>
  <si>
    <t>06.06.01</t>
  </si>
  <si>
    <t>06.06.02</t>
  </si>
  <si>
    <t>06.06.03</t>
  </si>
  <si>
    <t>06.06.04</t>
  </si>
  <si>
    <t>06.06.05</t>
  </si>
  <si>
    <t>06.06.06</t>
  </si>
  <si>
    <t>06.06.07</t>
  </si>
  <si>
    <t>06.06.08</t>
  </si>
  <si>
    <t>06.06.09</t>
  </si>
  <si>
    <t>06.07.01</t>
  </si>
  <si>
    <t>06.07.02</t>
  </si>
  <si>
    <t>06.08.01</t>
  </si>
  <si>
    <t>06.08.02</t>
  </si>
  <si>
    <t>06.09.01</t>
  </si>
  <si>
    <t>06.09.02</t>
  </si>
  <si>
    <t>06.09.03</t>
  </si>
  <si>
    <t>06.09.04</t>
  </si>
  <si>
    <t>06.09.05</t>
  </si>
  <si>
    <t>06.09.06</t>
  </si>
  <si>
    <t>06.09.07</t>
  </si>
  <si>
    <t>06.10.01</t>
  </si>
  <si>
    <t>06.10.02</t>
  </si>
  <si>
    <t>06.10.03</t>
  </si>
  <si>
    <t>06.11.01</t>
  </si>
  <si>
    <t>06.12.01</t>
  </si>
  <si>
    <t>06.13.01</t>
  </si>
  <si>
    <t>06.14.01</t>
  </si>
  <si>
    <t>06.15.01</t>
  </si>
  <si>
    <t>07.02.03</t>
  </si>
  <si>
    <t>07.02.04</t>
  </si>
  <si>
    <t>07.04.03</t>
  </si>
  <si>
    <t>07.04.04</t>
  </si>
  <si>
    <t>07.04.05</t>
  </si>
  <si>
    <t>08.04.01</t>
  </si>
  <si>
    <t>08.04.02</t>
  </si>
  <si>
    <t>08.04.03</t>
  </si>
  <si>
    <t>08.04.04</t>
  </si>
  <si>
    <t>08.03. Application identification - Authorization</t>
  </si>
  <si>
    <t>09.01.01</t>
  </si>
  <si>
    <t>09.01.02</t>
  </si>
  <si>
    <t>09.01.03</t>
  </si>
  <si>
    <t>09.01.04</t>
  </si>
  <si>
    <t>09.01.05</t>
  </si>
  <si>
    <t>09.01.06</t>
  </si>
  <si>
    <t>09.01.07</t>
  </si>
  <si>
    <t>09.01.08</t>
  </si>
  <si>
    <t>09.01.09</t>
  </si>
  <si>
    <t>09.01.10</t>
  </si>
  <si>
    <t>09.02.01</t>
  </si>
  <si>
    <t>09.02.02</t>
  </si>
  <si>
    <t>09.02.03</t>
  </si>
  <si>
    <t>I can deliver a message in multiple languages using a resource file</t>
  </si>
  <si>
    <t>I can change metadata of the message between the inbound and the outbound</t>
  </si>
  <si>
    <t>I can change the format of the message, for example I can convert date formats</t>
  </si>
  <si>
    <t>I can process a set of data events</t>
  </si>
  <si>
    <t>04.05.02</t>
  </si>
  <si>
    <t>I can run a SQL query on a set of data events continuously</t>
  </si>
  <si>
    <t>I can run a SQL query on a set of data events windows</t>
  </si>
  <si>
    <t>I can join multiple kind of data events together</t>
  </si>
  <si>
    <t>04.05.03</t>
  </si>
  <si>
    <t>04.05.04</t>
  </si>
  <si>
    <t>I can assign a first level of authorization for the person to be used as a 1st line security control</t>
  </si>
  <si>
    <t>I can assign a first level of authorization for the application to be used as a 1st line security control</t>
  </si>
  <si>
    <t>I can create and edit a data orchestration</t>
  </si>
  <si>
    <t>I can create and edit data transformations</t>
  </si>
  <si>
    <t>I can create and edit an OAS API specification</t>
  </si>
  <si>
    <t>I can create and edit a WSDL API specification</t>
  </si>
  <si>
    <t>I can create and edit a Graph QL API specification</t>
  </si>
  <si>
    <t>05.01.02</t>
  </si>
  <si>
    <t>05.01.03</t>
  </si>
  <si>
    <t>05.01.04</t>
  </si>
  <si>
    <t>I can create and edit an API documentation in Markdown format</t>
  </si>
  <si>
    <t>I can create and edit a mediation policy</t>
  </si>
  <si>
    <t>05.02.02</t>
  </si>
  <si>
    <t>05.02.03</t>
  </si>
  <si>
    <t>05.02.04</t>
  </si>
  <si>
    <t>I can create and edit data storage rules</t>
  </si>
  <si>
    <t>I can test the integration in a dedicated environment separated to production</t>
  </si>
  <si>
    <t>05.03.02</t>
  </si>
  <si>
    <t>I can validate an API specification against a set or rules (Linter)</t>
  </si>
  <si>
    <t>I can deploy a new interface up to production</t>
  </si>
  <si>
    <t>I can package a new interface as an artefact and store it in a repository of artefacts</t>
  </si>
  <si>
    <t>Role and permissions assignment</t>
  </si>
  <si>
    <t>Assign role and/or permissions to a user.</t>
  </si>
  <si>
    <t>09.03</t>
  </si>
  <si>
    <t>Monitor integration activities and check SLA fulfillment.</t>
  </si>
  <si>
    <t>Integration activities monitoring</t>
  </si>
  <si>
    <t>Deliver &amp; manage lifecycle</t>
  </si>
  <si>
    <t>Govern &amp; measure</t>
  </si>
  <si>
    <t>Track data movements</t>
  </si>
  <si>
    <t>Track the data movements and ensure compliance.</t>
  </si>
  <si>
    <t>Communicate &amp; train</t>
  </si>
  <si>
    <t>Operate interoperability &amp; integration platform</t>
  </si>
  <si>
    <t>Define the strategy &amp; roadmaps</t>
  </si>
  <si>
    <t>05.06</t>
  </si>
  <si>
    <t>05.07</t>
  </si>
  <si>
    <t>05.08</t>
  </si>
  <si>
    <t>05.09</t>
  </si>
  <si>
    <t>05.10</t>
  </si>
  <si>
    <t>05.11</t>
  </si>
  <si>
    <t>05.12</t>
  </si>
  <si>
    <t>05.13</t>
  </si>
  <si>
    <t>Provide and manage self-services for product team to automate management tasks in their integration and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</si>
</sst>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2"/>
      <color rgb="FF9C0006"/>
      <name val="Calibri"/>
      <family val="2"/>
      <scheme val="minor"/>
    </font>
    <font>
      <b/>
      <sz val="11"/>
      <name val="Calibri"/>
      <family val="2"/>
      <scheme val="minor"/>
    </font>
    <font>
      <i/>
      <sz val="11"/>
      <name val="Calibri"/>
      <family val="2"/>
      <scheme val="minor"/>
    </font>
    <font>
      <i/>
      <sz val="11"/>
      <color theme="1"/>
      <name val="Calibri"/>
      <family val="2"/>
      <scheme val="minor"/>
    </font>
    <font>
      <sz val="11"/>
      <name val="Calibri"/>
      <family val="2"/>
      <scheme val="minor"/>
    </font>
    <font>
      <b/>
      <sz val="11"/>
      <color theme="0"/>
      <name val="Calibri"/>
      <family val="2"/>
      <scheme val="minor"/>
    </font>
    <font>
      <u/>
      <sz val="11"/>
      <color theme="10"/>
      <name val="Calibri"/>
      <family val="2"/>
      <scheme val="minor"/>
    </font>
    <font>
      <sz val="11"/>
      <color rgb="FFC00000"/>
      <name val="Calibri"/>
      <family val="2"/>
      <scheme val="minor"/>
    </font>
    <font>
      <b/>
      <sz val="28"/>
      <color theme="6"/>
      <name val="Century Gothic"/>
      <family val="2"/>
    </font>
    <font>
      <b/>
      <sz val="16"/>
      <color rgb="FF002060"/>
      <name val="Arial"/>
      <family val="2"/>
    </font>
    <font>
      <b/>
      <sz val="18"/>
      <color theme="1"/>
      <name val="Century Gothic"/>
      <family val="2"/>
    </font>
    <font>
      <sz val="9"/>
      <color rgb="FF44546A"/>
      <name val="Century Gothic"/>
      <family val="2"/>
    </font>
    <font>
      <b/>
      <sz val="11"/>
      <color theme="4" tint="-0.249977111117893"/>
      <name val="Calibri"/>
      <family val="2"/>
      <scheme val="minor"/>
    </font>
    <font>
      <b/>
      <sz val="10"/>
      <color theme="4" tint="-0.249977111117893"/>
      <name val="Calibri"/>
      <family val="2"/>
      <scheme val="minor"/>
    </font>
    <font>
      <sz val="10"/>
      <color theme="1"/>
      <name val="Calibri"/>
      <family val="2"/>
      <scheme val="minor"/>
    </font>
    <font>
      <sz val="11"/>
      <color rgb="FF323232"/>
      <name val="Arial"/>
      <family val="2"/>
    </font>
    <font>
      <b/>
      <u/>
      <sz val="11"/>
      <color rgb="FF000000"/>
      <name val="Calibri"/>
      <family val="2"/>
      <scheme val="minor"/>
    </font>
    <font>
      <sz val="11"/>
      <color rgb="FF000000"/>
      <name val="Calibri"/>
      <family val="2"/>
      <scheme val="minor"/>
    </font>
    <font>
      <sz val="11"/>
      <color theme="0" tint="-0.14999847407452621"/>
      <name val="Calibri"/>
      <family val="2"/>
      <scheme val="minor"/>
    </font>
    <font>
      <sz val="11"/>
      <color theme="0"/>
      <name val="Calibri"/>
      <family val="2"/>
      <scheme val="minor"/>
    </font>
    <font>
      <sz val="8"/>
      <name val="Calibri"/>
      <family val="2"/>
      <scheme val="minor"/>
    </font>
  </fonts>
  <fills count="17">
    <fill>
      <patternFill patternType="none"/>
    </fill>
    <fill>
      <patternFill patternType="gray125"/>
    </fill>
    <fill>
      <patternFill patternType="solid">
        <fgColor rgb="FFFFC7CE"/>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theme="0" tint="-0.14999847407452621"/>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1" tint="0.499984740745262"/>
      </bottom>
      <diagonal/>
    </border>
  </borders>
  <cellStyleXfs count="3">
    <xf numFmtId="0" fontId="0" fillId="0" borderId="0"/>
    <xf numFmtId="0" fontId="2" fillId="2" borderId="0" applyNumberFormat="0" applyBorder="0" applyAlignment="0" applyProtection="0"/>
    <xf numFmtId="0" fontId="8" fillId="0" borderId="0" applyNumberFormat="0" applyFill="0" applyBorder="0" applyAlignment="0" applyProtection="0"/>
  </cellStyleXfs>
  <cellXfs count="94">
    <xf numFmtId="0" fontId="0" fillId="0" borderId="0" xfId="0"/>
    <xf numFmtId="0" fontId="0" fillId="0" borderId="0" xfId="0" applyAlignment="1">
      <alignment wrapText="1"/>
    </xf>
    <xf numFmtId="0" fontId="5" fillId="0" borderId="0" xfId="0" applyFont="1"/>
    <xf numFmtId="0" fontId="0" fillId="0" borderId="0" xfId="0" applyAlignment="1"/>
    <xf numFmtId="0" fontId="6" fillId="0" borderId="0" xfId="0" applyFont="1" applyAlignment="1">
      <alignment wrapText="1"/>
    </xf>
    <xf numFmtId="0" fontId="0" fillId="6" borderId="2" xfId="0" applyFill="1" applyBorder="1"/>
    <xf numFmtId="0" fontId="0" fillId="7" borderId="2" xfId="0" applyFill="1" applyBorder="1"/>
    <xf numFmtId="0" fontId="0" fillId="9" borderId="2" xfId="0" applyFill="1" applyBorder="1"/>
    <xf numFmtId="0" fontId="0" fillId="9" borderId="2" xfId="0" applyFill="1" applyBorder="1" applyAlignment="1"/>
    <xf numFmtId="0" fontId="0" fillId="9" borderId="2" xfId="0" applyFill="1" applyBorder="1" applyAlignment="1">
      <alignment wrapText="1"/>
    </xf>
    <xf numFmtId="0" fontId="9" fillId="8" borderId="0" xfId="0" applyFont="1" applyFill="1"/>
    <xf numFmtId="0" fontId="0" fillId="0" borderId="0" xfId="0" applyFill="1"/>
    <xf numFmtId="0" fontId="10" fillId="0" borderId="0" xfId="0" applyFont="1"/>
    <xf numFmtId="0" fontId="11" fillId="0" borderId="0" xfId="0" applyFont="1"/>
    <xf numFmtId="0" fontId="1" fillId="0" borderId="0" xfId="0" applyFont="1"/>
    <xf numFmtId="0" fontId="12" fillId="0" borderId="0" xfId="0" applyFont="1"/>
    <xf numFmtId="0" fontId="8" fillId="0" borderId="0" xfId="2" applyAlignment="1">
      <alignment vertical="center"/>
    </xf>
    <xf numFmtId="0" fontId="13" fillId="0" borderId="0" xfId="0" applyFont="1" applyAlignment="1">
      <alignment horizontal="left" vertical="center"/>
    </xf>
    <xf numFmtId="0" fontId="0" fillId="8" borderId="0" xfId="0" applyFill="1"/>
    <xf numFmtId="0" fontId="14" fillId="8" borderId="0" xfId="0" applyFont="1" applyFill="1"/>
    <xf numFmtId="14" fontId="15" fillId="8" borderId="1" xfId="0" applyNumberFormat="1" applyFont="1" applyFill="1" applyBorder="1" applyAlignment="1">
      <alignment horizontal="center" vertical="center" wrapText="1"/>
    </xf>
    <xf numFmtId="14" fontId="16" fillId="8" borderId="1" xfId="0" applyNumberFormat="1" applyFont="1" applyFill="1" applyBorder="1" applyAlignment="1">
      <alignment horizontal="center" vertical="center" wrapText="1"/>
    </xf>
    <xf numFmtId="0" fontId="16" fillId="8"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7" fillId="0" borderId="0" xfId="0" applyFont="1" applyAlignment="1">
      <alignment vertical="center" wrapText="1"/>
    </xf>
    <xf numFmtId="0" fontId="18" fillId="0" borderId="0" xfId="0" applyFont="1" applyAlignment="1">
      <alignment vertical="center"/>
    </xf>
    <xf numFmtId="0" fontId="19" fillId="0" borderId="0" xfId="0" applyFont="1" applyAlignment="1">
      <alignment vertical="center"/>
    </xf>
    <xf numFmtId="0" fontId="19" fillId="0" borderId="0" xfId="0" applyFont="1" applyAlignment="1">
      <alignment horizontal="left" vertical="center" indent="1"/>
    </xf>
    <xf numFmtId="0" fontId="20" fillId="0" borderId="0" xfId="0" applyFont="1"/>
    <xf numFmtId="0" fontId="0" fillId="0" borderId="0" xfId="0" applyAlignment="1">
      <alignment horizontal="center"/>
    </xf>
    <xf numFmtId="0" fontId="21" fillId="0" borderId="0" xfId="0" applyFont="1"/>
    <xf numFmtId="0" fontId="0" fillId="11" borderId="2" xfId="0" applyFill="1" applyBorder="1"/>
    <xf numFmtId="0" fontId="3" fillId="3" borderId="2" xfId="0" applyNumberFormat="1" applyFont="1" applyFill="1" applyBorder="1" applyAlignment="1">
      <alignment horizontal="left" vertical="center"/>
    </xf>
    <xf numFmtId="0" fontId="3" fillId="4" borderId="2" xfId="0" applyNumberFormat="1" applyFont="1" applyFill="1" applyBorder="1" applyAlignment="1">
      <alignment horizontal="left" vertical="center" wrapText="1"/>
    </xf>
    <xf numFmtId="0" fontId="3" fillId="3" borderId="2" xfId="0" applyNumberFormat="1" applyFont="1" applyFill="1" applyBorder="1" applyAlignment="1">
      <alignment horizontal="center" vertical="center"/>
    </xf>
    <xf numFmtId="0" fontId="0" fillId="11" borderId="2" xfId="0" applyFill="1" applyBorder="1" applyAlignment="1">
      <alignment wrapText="1"/>
    </xf>
    <xf numFmtId="0" fontId="0" fillId="11" borderId="2" xfId="0" applyFill="1" applyBorder="1" applyAlignment="1">
      <alignment horizontal="center"/>
    </xf>
    <xf numFmtId="0" fontId="3" fillId="4" borderId="2" xfId="0" applyNumberFormat="1" applyFont="1" applyFill="1" applyBorder="1" applyAlignment="1">
      <alignment horizontal="left" vertical="center"/>
    </xf>
    <xf numFmtId="0" fontId="1" fillId="5" borderId="2" xfId="0" applyNumberFormat="1" applyFont="1" applyFill="1" applyBorder="1" applyAlignment="1">
      <alignment horizontal="left" vertical="center"/>
    </xf>
    <xf numFmtId="0" fontId="6" fillId="11" borderId="2" xfId="1" applyFont="1" applyFill="1" applyBorder="1" applyAlignment="1">
      <alignment wrapText="1"/>
    </xf>
    <xf numFmtId="0" fontId="0" fillId="11" borderId="2" xfId="0" applyFont="1" applyFill="1" applyBorder="1"/>
    <xf numFmtId="0" fontId="0" fillId="11" borderId="2" xfId="0" applyFont="1" applyFill="1" applyBorder="1" applyAlignment="1">
      <alignment wrapText="1"/>
    </xf>
    <xf numFmtId="0" fontId="3" fillId="12" borderId="2" xfId="0" applyNumberFormat="1" applyFont="1" applyFill="1" applyBorder="1" applyAlignment="1">
      <alignment horizontal="left" vertical="center"/>
    </xf>
    <xf numFmtId="0" fontId="3" fillId="13" borderId="2" xfId="0" applyNumberFormat="1" applyFont="1" applyFill="1" applyBorder="1" applyAlignment="1">
      <alignment horizontal="left" vertical="center" wrapText="1"/>
    </xf>
    <xf numFmtId="0" fontId="3" fillId="12" borderId="2" xfId="0" applyNumberFormat="1" applyFont="1" applyFill="1" applyBorder="1" applyAlignment="1">
      <alignment horizontal="left" vertical="center" wrapText="1"/>
    </xf>
    <xf numFmtId="0" fontId="3" fillId="14" borderId="2" xfId="0" applyNumberFormat="1" applyFont="1" applyFill="1" applyBorder="1" applyAlignment="1">
      <alignment horizontal="left" vertical="center"/>
    </xf>
    <xf numFmtId="0" fontId="0" fillId="11" borderId="2" xfId="0" applyFill="1" applyBorder="1" applyAlignment="1"/>
    <xf numFmtId="0" fontId="3" fillId="14" borderId="2" xfId="0" applyNumberFormat="1" applyFont="1" applyFill="1" applyBorder="1" applyAlignment="1">
      <alignment horizontal="center" vertical="center"/>
    </xf>
    <xf numFmtId="0" fontId="7" fillId="15" borderId="2" xfId="0" applyNumberFormat="1" applyFont="1" applyFill="1" applyBorder="1" applyAlignment="1">
      <alignment horizontal="left" vertical="center" wrapText="1"/>
    </xf>
    <xf numFmtId="0" fontId="0" fillId="6" borderId="2" xfId="0" applyFill="1" applyBorder="1" applyAlignment="1">
      <alignment wrapText="1"/>
    </xf>
    <xf numFmtId="0" fontId="7" fillId="10" borderId="1" xfId="0" applyFont="1" applyFill="1" applyBorder="1" applyAlignment="1">
      <alignment horizontal="center" vertical="center"/>
    </xf>
    <xf numFmtId="0" fontId="0" fillId="9" borderId="4" xfId="0" applyFill="1" applyBorder="1" applyAlignment="1"/>
    <xf numFmtId="0" fontId="3" fillId="3" borderId="4" xfId="0" applyNumberFormat="1" applyFont="1" applyFill="1" applyBorder="1" applyAlignment="1">
      <alignment horizontal="left" vertical="center"/>
    </xf>
    <xf numFmtId="0" fontId="0" fillId="0" borderId="5" xfId="0" applyBorder="1"/>
    <xf numFmtId="0" fontId="3" fillId="12" borderId="2" xfId="0" applyNumberFormat="1" applyFont="1" applyFill="1" applyBorder="1" applyAlignment="1">
      <alignment horizontal="center" vertical="center" wrapText="1"/>
    </xf>
    <xf numFmtId="0" fontId="7" fillId="15" borderId="2" xfId="0" applyNumberFormat="1" applyFont="1" applyFill="1" applyBorder="1" applyAlignment="1">
      <alignment horizontal="center" vertical="center" wrapText="1"/>
    </xf>
    <xf numFmtId="0" fontId="0" fillId="0" borderId="5" xfId="0" applyBorder="1" applyAlignment="1">
      <alignment horizontal="left"/>
    </xf>
    <xf numFmtId="0" fontId="21" fillId="0" borderId="0" xfId="0" applyFont="1" applyBorder="1"/>
    <xf numFmtId="0" fontId="3" fillId="12" borderId="5" xfId="0" applyNumberFormat="1" applyFont="1" applyFill="1" applyBorder="1" applyAlignment="1">
      <alignment horizontal="center" vertical="center" wrapText="1"/>
    </xf>
    <xf numFmtId="0" fontId="3" fillId="12" borderId="5" xfId="0" applyNumberFormat="1" applyFont="1" applyFill="1" applyBorder="1" applyAlignment="1">
      <alignment horizontal="left" vertical="center" wrapText="1"/>
    </xf>
    <xf numFmtId="0" fontId="21" fillId="8" borderId="0" xfId="0" applyFont="1" applyFill="1"/>
    <xf numFmtId="0" fontId="0" fillId="16" borderId="2" xfId="0" applyFill="1" applyBorder="1" applyAlignment="1">
      <alignment horizontal="center"/>
    </xf>
    <xf numFmtId="0" fontId="6" fillId="16" borderId="2" xfId="1" applyFont="1" applyFill="1" applyBorder="1" applyAlignment="1">
      <alignment wrapText="1"/>
    </xf>
    <xf numFmtId="0" fontId="0" fillId="16" borderId="2" xfId="0" applyFont="1" applyFill="1" applyBorder="1"/>
    <xf numFmtId="0" fontId="0" fillId="16" borderId="2" xfId="0" applyFont="1" applyFill="1" applyBorder="1" applyAlignment="1">
      <alignment wrapText="1"/>
    </xf>
    <xf numFmtId="0" fontId="0" fillId="16" borderId="2" xfId="0" applyFill="1" applyBorder="1"/>
    <xf numFmtId="0" fontId="0" fillId="16" borderId="2" xfId="0" applyFill="1" applyBorder="1" applyAlignment="1">
      <alignment wrapText="1"/>
    </xf>
    <xf numFmtId="0" fontId="6" fillId="16" borderId="2" xfId="1" applyFont="1" applyFill="1" applyBorder="1" applyAlignment="1">
      <alignment horizontal="center" wrapText="1"/>
    </xf>
    <xf numFmtId="0" fontId="0" fillId="16" borderId="0" xfId="0" applyFill="1" applyBorder="1" applyAlignment="1">
      <alignment wrapText="1"/>
    </xf>
    <xf numFmtId="0" fontId="21" fillId="0" borderId="0" xfId="0" applyFont="1" applyFill="1"/>
    <xf numFmtId="0" fontId="0" fillId="9" borderId="2" xfId="0" applyFill="1" applyBorder="1" applyAlignment="1">
      <alignment horizontal="center"/>
    </xf>
    <xf numFmtId="0" fontId="0" fillId="11" borderId="2" xfId="0" applyFill="1" applyBorder="1" applyAlignment="1">
      <alignment horizontal="left"/>
    </xf>
    <xf numFmtId="0" fontId="3" fillId="13" borderId="2" xfId="0" applyNumberFormat="1" applyFont="1" applyFill="1" applyBorder="1" applyAlignment="1">
      <alignment horizontal="center" vertical="center" wrapText="1"/>
    </xf>
    <xf numFmtId="0" fontId="0" fillId="11" borderId="6" xfId="0" applyFill="1" applyBorder="1" applyAlignment="1">
      <alignment vertical="top" wrapText="1"/>
    </xf>
    <xf numFmtId="0" fontId="3" fillId="12" borderId="2" xfId="0" applyNumberFormat="1" applyFont="1" applyFill="1" applyBorder="1" applyAlignment="1">
      <alignment horizontal="center" vertical="center"/>
    </xf>
    <xf numFmtId="0" fontId="0" fillId="6" borderId="2" xfId="0" applyFill="1" applyBorder="1" applyAlignment="1">
      <alignment horizontal="center"/>
    </xf>
    <xf numFmtId="0" fontId="0" fillId="11" borderId="2" xfId="0" applyFill="1" applyBorder="1" applyAlignment="1">
      <alignment vertical="top" wrapText="1"/>
    </xf>
    <xf numFmtId="0" fontId="0" fillId="0" borderId="0" xfId="0" applyAlignment="1">
      <alignment vertical="top"/>
    </xf>
    <xf numFmtId="0" fontId="0" fillId="9" borderId="2" xfId="0" quotePrefix="1" applyFill="1" applyBorder="1" applyAlignment="1">
      <alignment horizontal="center"/>
    </xf>
    <xf numFmtId="0" fontId="0" fillId="11" borderId="3" xfId="0" applyFill="1" applyBorder="1" applyAlignment="1">
      <alignment vertical="top" wrapText="1"/>
    </xf>
    <xf numFmtId="0" fontId="0" fillId="11" borderId="8" xfId="0" applyFill="1" applyBorder="1" applyAlignment="1">
      <alignment vertical="top" wrapText="1"/>
    </xf>
    <xf numFmtId="0" fontId="6" fillId="11" borderId="2" xfId="0" applyNumberFormat="1" applyFont="1" applyFill="1" applyBorder="1" applyAlignment="1">
      <alignment horizontal="left" vertical="center"/>
    </xf>
    <xf numFmtId="0" fontId="0" fillId="11" borderId="2" xfId="0" applyFill="1" applyBorder="1" applyAlignment="1">
      <alignment horizontal="center" vertical="top" wrapText="1"/>
    </xf>
    <xf numFmtId="0" fontId="6" fillId="16" borderId="2" xfId="0" applyFont="1" applyFill="1" applyBorder="1" applyAlignment="1">
      <alignment wrapText="1"/>
    </xf>
    <xf numFmtId="0" fontId="6" fillId="11" borderId="2" xfId="1" applyFont="1" applyFill="1" applyBorder="1" applyAlignment="1">
      <alignment horizontal="center" wrapText="1"/>
    </xf>
    <xf numFmtId="0" fontId="0" fillId="9" borderId="4" xfId="0" applyFill="1" applyBorder="1"/>
    <xf numFmtId="0" fontId="16" fillId="8" borderId="1" xfId="0" applyFont="1" applyFill="1" applyBorder="1" applyAlignment="1">
      <alignment horizontal="left" vertical="center" wrapText="1"/>
    </xf>
    <xf numFmtId="0" fontId="7" fillId="10" borderId="1" xfId="0" applyFont="1" applyFill="1" applyBorder="1" applyAlignment="1">
      <alignment horizontal="center" vertical="center"/>
    </xf>
    <xf numFmtId="0" fontId="0" fillId="7" borderId="6" xfId="0" applyFill="1" applyBorder="1" applyAlignment="1">
      <alignment horizontal="left" vertical="top"/>
    </xf>
    <xf numFmtId="0" fontId="0" fillId="7" borderId="7" xfId="0" applyFill="1" applyBorder="1" applyAlignment="1">
      <alignment horizontal="left" vertical="top"/>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7" xfId="0" applyFill="1" applyBorder="1" applyAlignment="1">
      <alignment horizontal="left" vertical="top" wrapText="1"/>
    </xf>
  </cellXfs>
  <cellStyles count="3">
    <cellStyle name="Bad" xfId="1" builtinId="27"/>
    <cellStyle name="Hyperlink" xfId="2" builtinId="8"/>
    <cellStyle name="Normal" xfId="0" builtinId="0"/>
  </cellStyles>
  <dxfs count="0"/>
  <tableStyles count="0" defaultTableStyle="TableStyleMedium2" defaultPivotStyle="PivotStyleLight16"/>
  <colors>
    <mruColors>
      <color rgb="FF0B73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120015</xdr:colOff>
      <xdr:row>0</xdr:row>
      <xdr:rowOff>0</xdr:rowOff>
    </xdr:from>
    <xdr:to>
      <xdr:col>1</xdr:col>
      <xdr:colOff>1171575</xdr:colOff>
      <xdr:row>4</xdr:row>
      <xdr:rowOff>39370</xdr:rowOff>
    </xdr:to>
    <xdr:sp macro="" textlink="">
      <xdr:nvSpPr>
        <xdr:cNvPr id="2" name="Parallélogramme 1">
          <a:extLst>
            <a:ext uri="{FF2B5EF4-FFF2-40B4-BE49-F238E27FC236}">
              <a16:creationId xmlns:a16="http://schemas.microsoft.com/office/drawing/2014/main" id="{C9652557-4783-4983-B5C3-909A57A1BE2A}"/>
            </a:ext>
          </a:extLst>
        </xdr:cNvPr>
        <xdr:cNvSpPr>
          <a:spLocks/>
        </xdr:cNvSpPr>
      </xdr:nvSpPr>
      <xdr:spPr>
        <a:xfrm>
          <a:off x="920115" y="0"/>
          <a:ext cx="1051560" cy="1131570"/>
        </a:xfrm>
        <a:prstGeom prst="parallelogram">
          <a:avLst>
            <a:gd name="adj" fmla="val 84420"/>
          </a:avLst>
        </a:prstGeom>
        <a:solidFill>
          <a:srgbClr val="D7002C"/>
        </a:solidFill>
        <a:ln w="9525"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396875</xdr:colOff>
      <xdr:row>3</xdr:row>
      <xdr:rowOff>111125</xdr:rowOff>
    </xdr:from>
    <xdr:to>
      <xdr:col>50</xdr:col>
      <xdr:colOff>747172</xdr:colOff>
      <xdr:row>49</xdr:row>
      <xdr:rowOff>119553</xdr:rowOff>
    </xdr:to>
    <xdr:pic>
      <xdr:nvPicPr>
        <xdr:cNvPr id="5" name="Picture 4">
          <a:extLst>
            <a:ext uri="{FF2B5EF4-FFF2-40B4-BE49-F238E27FC236}">
              <a16:creationId xmlns:a16="http://schemas.microsoft.com/office/drawing/2014/main" id="{304E8909-D034-4173-B9C5-C44125B5A2E5}"/>
            </a:ext>
          </a:extLst>
        </xdr:cNvPr>
        <xdr:cNvPicPr>
          <a:picLocks noChangeAspect="1"/>
        </xdr:cNvPicPr>
      </xdr:nvPicPr>
      <xdr:blipFill>
        <a:blip xmlns:r="http://schemas.openxmlformats.org/officeDocument/2006/relationships" r:embed="rId1"/>
        <a:stretch>
          <a:fillRect/>
        </a:stretch>
      </xdr:blipFill>
      <xdr:spPr>
        <a:xfrm>
          <a:off x="23415625" y="682625"/>
          <a:ext cx="17019047" cy="8771428"/>
        </a:xfrm>
        <a:prstGeom prst="rect">
          <a:avLst/>
        </a:prstGeom>
      </xdr:spPr>
    </xdr:pic>
    <xdr:clientData/>
  </xdr:twoCellAnchor>
  <xdr:twoCellAnchor editAs="oneCell">
    <xdr:from>
      <xdr:col>13</xdr:col>
      <xdr:colOff>666750</xdr:colOff>
      <xdr:row>1</xdr:row>
      <xdr:rowOff>47625</xdr:rowOff>
    </xdr:from>
    <xdr:to>
      <xdr:col>27</xdr:col>
      <xdr:colOff>154250</xdr:colOff>
      <xdr:row>54</xdr:row>
      <xdr:rowOff>93982</xdr:rowOff>
    </xdr:to>
    <xdr:pic>
      <xdr:nvPicPr>
        <xdr:cNvPr id="2" name="Picture 1">
          <a:extLst>
            <a:ext uri="{FF2B5EF4-FFF2-40B4-BE49-F238E27FC236}">
              <a16:creationId xmlns:a16="http://schemas.microsoft.com/office/drawing/2014/main" id="{DE5B8DD2-0B0B-437E-BDE1-9BD005565B9A}"/>
            </a:ext>
          </a:extLst>
        </xdr:cNvPr>
        <xdr:cNvPicPr>
          <a:picLocks noChangeAspect="1"/>
        </xdr:cNvPicPr>
      </xdr:nvPicPr>
      <xdr:blipFill>
        <a:blip xmlns:r="http://schemas.openxmlformats.org/officeDocument/2006/relationships" r:embed="rId2"/>
        <a:stretch>
          <a:fillRect/>
        </a:stretch>
      </xdr:blipFill>
      <xdr:spPr>
        <a:xfrm>
          <a:off x="10985500" y="238125"/>
          <a:ext cx="10600000" cy="10142857"/>
        </a:xfrm>
        <a:prstGeom prst="rect">
          <a:avLst/>
        </a:prstGeom>
      </xdr:spPr>
    </xdr:pic>
    <xdr:clientData/>
  </xdr:twoCellAnchor>
  <xdr:twoCellAnchor editAs="oneCell">
    <xdr:from>
      <xdr:col>0</xdr:col>
      <xdr:colOff>714375</xdr:colOff>
      <xdr:row>1</xdr:row>
      <xdr:rowOff>15875</xdr:rowOff>
    </xdr:from>
    <xdr:to>
      <xdr:col>12</xdr:col>
      <xdr:colOff>417946</xdr:colOff>
      <xdr:row>50</xdr:row>
      <xdr:rowOff>24232</xdr:rowOff>
    </xdr:to>
    <xdr:pic>
      <xdr:nvPicPr>
        <xdr:cNvPr id="9" name="Picture 8">
          <a:extLst>
            <a:ext uri="{FF2B5EF4-FFF2-40B4-BE49-F238E27FC236}">
              <a16:creationId xmlns:a16="http://schemas.microsoft.com/office/drawing/2014/main" id="{AC15EF45-7D9A-4200-952A-F1A2F722C213}"/>
            </a:ext>
          </a:extLst>
        </xdr:cNvPr>
        <xdr:cNvPicPr>
          <a:picLocks noChangeAspect="1"/>
        </xdr:cNvPicPr>
      </xdr:nvPicPr>
      <xdr:blipFill>
        <a:blip xmlns:r="http://schemas.openxmlformats.org/officeDocument/2006/relationships" r:embed="rId3"/>
        <a:stretch>
          <a:fillRect/>
        </a:stretch>
      </xdr:blipFill>
      <xdr:spPr>
        <a:xfrm>
          <a:off x="714375" y="206375"/>
          <a:ext cx="9228571" cy="93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0EB8-6FD2-4D50-8797-B778B617CF02}">
  <sheetPr>
    <tabColor theme="0"/>
  </sheetPr>
  <dimension ref="B1:AC57"/>
  <sheetViews>
    <sheetView showGridLines="0" zoomScale="70" zoomScaleNormal="70" workbookViewId="0">
      <selection activeCell="A5" sqref="A5"/>
    </sheetView>
  </sheetViews>
  <sheetFormatPr defaultColWidth="11.453125" defaultRowHeight="14.5" x14ac:dyDescent="0.35"/>
  <cols>
    <col min="2" max="2" width="20.453125" bestFit="1" customWidth="1"/>
    <col min="3" max="3" width="16.54296875" bestFit="1" customWidth="1"/>
    <col min="4" max="4" width="17.453125" customWidth="1"/>
    <col min="5" max="5" width="15.54296875" customWidth="1"/>
    <col min="15" max="15" width="17.453125" bestFit="1" customWidth="1"/>
    <col min="17" max="17" width="13.453125" customWidth="1"/>
    <col min="18" max="18" width="15.453125" customWidth="1"/>
    <col min="19" max="19" width="13.453125" customWidth="1"/>
    <col min="20" max="20" width="18" bestFit="1" customWidth="1"/>
    <col min="21" max="21" width="6.453125" bestFit="1" customWidth="1"/>
    <col min="22" max="22" width="6.453125" customWidth="1"/>
    <col min="23" max="23" width="21" bestFit="1" customWidth="1"/>
    <col min="24" max="24" width="13.453125" customWidth="1"/>
    <col min="25" max="25" width="15.54296875" customWidth="1"/>
    <col min="26" max="26" width="13.453125" bestFit="1" customWidth="1"/>
    <col min="28" max="28" width="32.453125" customWidth="1"/>
  </cols>
  <sheetData>
    <row r="1" spans="2:28" x14ac:dyDescent="0.35">
      <c r="B1" s="10"/>
    </row>
    <row r="2" spans="2:28" x14ac:dyDescent="0.35">
      <c r="B2" s="11"/>
    </row>
    <row r="3" spans="2:28" ht="34.5" x14ac:dyDescent="0.65">
      <c r="B3" s="11"/>
      <c r="C3" s="12" t="s">
        <v>0</v>
      </c>
      <c r="J3" s="13"/>
      <c r="N3" s="14"/>
    </row>
    <row r="4" spans="2:28" ht="22.5" x14ac:dyDescent="0.45">
      <c r="B4" s="11"/>
      <c r="C4" s="15" t="s">
        <v>1</v>
      </c>
    </row>
    <row r="5" spans="2:28" x14ac:dyDescent="0.35">
      <c r="AB5" s="16"/>
    </row>
    <row r="6" spans="2:28" x14ac:dyDescent="0.35">
      <c r="F6" s="17"/>
    </row>
    <row r="7" spans="2:28" x14ac:dyDescent="0.35">
      <c r="B7" s="18"/>
      <c r="C7" s="18"/>
      <c r="D7" s="18"/>
      <c r="E7" s="18"/>
      <c r="F7" s="18"/>
      <c r="G7" s="18"/>
      <c r="H7" s="18"/>
      <c r="I7" s="18"/>
      <c r="J7" s="18"/>
      <c r="K7" s="18"/>
      <c r="L7" s="19"/>
    </row>
    <row r="8" spans="2:28" x14ac:dyDescent="0.35">
      <c r="B8" s="50" t="s">
        <v>2</v>
      </c>
      <c r="C8" s="50" t="s">
        <v>3</v>
      </c>
      <c r="D8" s="50" t="s">
        <v>4</v>
      </c>
      <c r="E8" s="87" t="s">
        <v>5</v>
      </c>
      <c r="F8" s="87"/>
      <c r="G8" s="87"/>
      <c r="H8" s="87"/>
      <c r="I8" s="87"/>
      <c r="J8" s="87"/>
      <c r="K8" s="87"/>
      <c r="L8" s="87"/>
    </row>
    <row r="9" spans="2:28" x14ac:dyDescent="0.35">
      <c r="B9" s="20" t="s">
        <v>6</v>
      </c>
      <c r="C9" s="21">
        <v>43739</v>
      </c>
      <c r="D9" s="22" t="s">
        <v>7</v>
      </c>
      <c r="E9" s="86" t="s">
        <v>8</v>
      </c>
      <c r="F9" s="86"/>
      <c r="G9" s="86"/>
      <c r="H9" s="86"/>
      <c r="I9" s="86"/>
      <c r="J9" s="86"/>
      <c r="K9" s="86"/>
      <c r="L9" s="86"/>
    </row>
    <row r="10" spans="2:28" x14ac:dyDescent="0.35">
      <c r="B10" s="20" t="s">
        <v>9</v>
      </c>
      <c r="C10" s="21">
        <v>43770</v>
      </c>
      <c r="D10" s="22" t="s">
        <v>10</v>
      </c>
      <c r="E10" s="86" t="s">
        <v>11</v>
      </c>
      <c r="F10" s="86"/>
      <c r="G10" s="86"/>
      <c r="H10" s="86"/>
      <c r="I10" s="86"/>
      <c r="J10" s="86"/>
      <c r="K10" s="86"/>
      <c r="L10" s="86"/>
    </row>
    <row r="11" spans="2:28" x14ac:dyDescent="0.35">
      <c r="B11" s="23" t="s">
        <v>12</v>
      </c>
      <c r="C11" s="21">
        <v>43800</v>
      </c>
      <c r="D11" s="22" t="s">
        <v>13</v>
      </c>
      <c r="E11" s="86" t="s">
        <v>14</v>
      </c>
      <c r="F11" s="86"/>
      <c r="G11" s="86"/>
      <c r="H11" s="86"/>
      <c r="I11" s="86"/>
      <c r="J11" s="86"/>
      <c r="K11" s="86"/>
      <c r="L11" s="86"/>
    </row>
    <row r="12" spans="2:28" x14ac:dyDescent="0.35">
      <c r="B12" s="23" t="s">
        <v>15</v>
      </c>
      <c r="C12" s="21">
        <v>43809</v>
      </c>
      <c r="D12" s="22" t="s">
        <v>13</v>
      </c>
      <c r="E12" s="86" t="s">
        <v>16</v>
      </c>
      <c r="F12" s="86"/>
      <c r="G12" s="86"/>
      <c r="H12" s="86"/>
      <c r="I12" s="86"/>
      <c r="J12" s="86"/>
      <c r="K12" s="86"/>
      <c r="L12" s="86"/>
    </row>
    <row r="13" spans="2:28" x14ac:dyDescent="0.35">
      <c r="B13" s="23" t="s">
        <v>253</v>
      </c>
      <c r="C13" s="21">
        <v>43817</v>
      </c>
      <c r="D13" s="22" t="s">
        <v>254</v>
      </c>
      <c r="E13" s="86" t="s">
        <v>255</v>
      </c>
      <c r="F13" s="86"/>
      <c r="G13" s="86"/>
      <c r="H13" s="86"/>
      <c r="I13" s="86"/>
      <c r="J13" s="86"/>
      <c r="K13" s="86"/>
      <c r="L13" s="86"/>
    </row>
    <row r="14" spans="2:28" x14ac:dyDescent="0.35">
      <c r="B14" s="23" t="s">
        <v>252</v>
      </c>
      <c r="C14" s="21">
        <v>371821</v>
      </c>
      <c r="D14" s="22" t="s">
        <v>256</v>
      </c>
      <c r="E14" s="86" t="s">
        <v>257</v>
      </c>
      <c r="F14" s="86"/>
      <c r="G14" s="86"/>
      <c r="H14" s="86"/>
      <c r="I14" s="86"/>
      <c r="J14" s="86"/>
      <c r="K14" s="86"/>
      <c r="L14" s="86"/>
    </row>
    <row r="15" spans="2:28" x14ac:dyDescent="0.35">
      <c r="B15" s="23"/>
      <c r="C15" s="21"/>
      <c r="D15" s="22"/>
      <c r="E15" s="86"/>
      <c r="F15" s="86"/>
      <c r="G15" s="86"/>
      <c r="H15" s="86"/>
      <c r="I15" s="86"/>
      <c r="J15" s="86"/>
      <c r="K15" s="86"/>
      <c r="L15" s="86"/>
    </row>
    <row r="16" spans="2:28" x14ac:dyDescent="0.35">
      <c r="B16" s="23"/>
      <c r="C16" s="21"/>
      <c r="D16" s="22"/>
      <c r="E16" s="86"/>
      <c r="F16" s="86"/>
      <c r="G16" s="86"/>
      <c r="H16" s="86"/>
      <c r="I16" s="86"/>
      <c r="J16" s="86"/>
      <c r="K16" s="86"/>
      <c r="L16" s="86"/>
    </row>
    <row r="17" spans="2:29" x14ac:dyDescent="0.35">
      <c r="B17" s="23"/>
      <c r="C17" s="21"/>
      <c r="D17" s="22"/>
      <c r="E17" s="86"/>
      <c r="F17" s="86"/>
      <c r="G17" s="86"/>
      <c r="H17" s="86"/>
      <c r="I17" s="86"/>
      <c r="J17" s="86"/>
      <c r="K17" s="86"/>
      <c r="L17" s="86"/>
    </row>
    <row r="18" spans="2:29" x14ac:dyDescent="0.35">
      <c r="B18" s="23"/>
      <c r="C18" s="22"/>
      <c r="D18" s="22"/>
      <c r="E18" s="86"/>
      <c r="F18" s="86"/>
      <c r="G18" s="86"/>
      <c r="H18" s="86"/>
      <c r="I18" s="86"/>
      <c r="J18" s="86"/>
      <c r="K18" s="86"/>
      <c r="L18" s="86"/>
    </row>
    <row r="19" spans="2:29" x14ac:dyDescent="0.35">
      <c r="B19" s="23"/>
      <c r="C19" s="22"/>
      <c r="D19" s="22"/>
      <c r="E19" s="86"/>
      <c r="F19" s="86"/>
      <c r="G19" s="86"/>
      <c r="H19" s="86"/>
      <c r="I19" s="86"/>
      <c r="J19" s="86"/>
      <c r="K19" s="86"/>
      <c r="L19" s="86"/>
    </row>
    <row r="20" spans="2:29" x14ac:dyDescent="0.35">
      <c r="B20" s="23"/>
      <c r="C20" s="22"/>
      <c r="D20" s="22"/>
      <c r="E20" s="86"/>
      <c r="F20" s="86"/>
      <c r="G20" s="86"/>
      <c r="H20" s="86"/>
      <c r="I20" s="86"/>
      <c r="J20" s="86"/>
      <c r="K20" s="86"/>
      <c r="L20" s="86"/>
    </row>
    <row r="21" spans="2:29" x14ac:dyDescent="0.35">
      <c r="B21" s="23"/>
      <c r="C21" s="22"/>
      <c r="D21" s="22"/>
      <c r="E21" s="86"/>
      <c r="F21" s="86"/>
      <c r="G21" s="86"/>
      <c r="H21" s="86"/>
      <c r="I21" s="86"/>
      <c r="J21" s="86"/>
      <c r="K21" s="86"/>
      <c r="L21" s="86"/>
    </row>
    <row r="22" spans="2:29" x14ac:dyDescent="0.35">
      <c r="B22" s="23"/>
      <c r="C22" s="22"/>
      <c r="D22" s="22"/>
      <c r="E22" s="86"/>
      <c r="F22" s="86"/>
      <c r="G22" s="86"/>
      <c r="H22" s="86"/>
      <c r="I22" s="86"/>
      <c r="J22" s="86"/>
      <c r="K22" s="86"/>
      <c r="L22" s="86"/>
    </row>
    <row r="23" spans="2:29" x14ac:dyDescent="0.35">
      <c r="B23" s="23"/>
      <c r="C23" s="22"/>
      <c r="D23" s="22"/>
      <c r="E23" s="86"/>
      <c r="F23" s="86"/>
      <c r="G23" s="86"/>
      <c r="H23" s="86"/>
      <c r="I23" s="86"/>
      <c r="J23" s="86"/>
      <c r="K23" s="86"/>
      <c r="L23" s="86"/>
    </row>
    <row r="24" spans="2:29" x14ac:dyDescent="0.35">
      <c r="B24" s="23"/>
      <c r="C24" s="22"/>
      <c r="D24" s="22"/>
      <c r="E24" s="86"/>
      <c r="F24" s="86"/>
      <c r="G24" s="86"/>
      <c r="H24" s="86"/>
      <c r="I24" s="86"/>
      <c r="J24" s="86"/>
      <c r="K24" s="86"/>
      <c r="L24" s="86"/>
    </row>
    <row r="25" spans="2:29" x14ac:dyDescent="0.35">
      <c r="B25" s="23"/>
      <c r="C25" s="22"/>
      <c r="D25" s="22"/>
      <c r="E25" s="86"/>
      <c r="F25" s="86"/>
      <c r="G25" s="86"/>
      <c r="H25" s="86"/>
      <c r="I25" s="86"/>
      <c r="J25" s="86"/>
      <c r="K25" s="86"/>
      <c r="L25" s="86"/>
    </row>
    <row r="26" spans="2:29" x14ac:dyDescent="0.35">
      <c r="B26" s="23"/>
      <c r="C26" s="22"/>
      <c r="D26" s="22"/>
      <c r="E26" s="86"/>
      <c r="F26" s="86"/>
      <c r="G26" s="86"/>
      <c r="H26" s="86"/>
      <c r="I26" s="86"/>
      <c r="J26" s="86"/>
      <c r="K26" s="86"/>
      <c r="L26" s="86"/>
    </row>
    <row r="27" spans="2:29" x14ac:dyDescent="0.35">
      <c r="B27" s="23"/>
      <c r="C27" s="22"/>
      <c r="D27" s="22"/>
      <c r="E27" s="86"/>
      <c r="F27" s="86"/>
      <c r="G27" s="86"/>
      <c r="H27" s="86"/>
      <c r="I27" s="86"/>
      <c r="J27" s="86"/>
      <c r="K27" s="86"/>
      <c r="L27" s="86"/>
      <c r="AC27" s="24"/>
    </row>
    <row r="28" spans="2:29" x14ac:dyDescent="0.35">
      <c r="B28" s="23"/>
      <c r="C28" s="22"/>
      <c r="D28" s="22"/>
      <c r="E28" s="86"/>
      <c r="F28" s="86"/>
      <c r="G28" s="86"/>
      <c r="H28" s="86"/>
      <c r="I28" s="86"/>
      <c r="J28" s="86"/>
      <c r="K28" s="86"/>
      <c r="L28" s="86"/>
    </row>
    <row r="29" spans="2:29" x14ac:dyDescent="0.35">
      <c r="B29" s="23"/>
      <c r="C29" s="22"/>
      <c r="D29" s="22"/>
      <c r="E29" s="86"/>
      <c r="F29" s="86"/>
      <c r="G29" s="86"/>
      <c r="H29" s="86"/>
      <c r="I29" s="86"/>
      <c r="J29" s="86"/>
      <c r="K29" s="86"/>
      <c r="L29" s="86"/>
    </row>
    <row r="30" spans="2:29" x14ac:dyDescent="0.35">
      <c r="B30" s="23"/>
      <c r="C30" s="22"/>
      <c r="D30" s="22"/>
      <c r="E30" s="86"/>
      <c r="F30" s="86"/>
      <c r="G30" s="86"/>
      <c r="H30" s="86"/>
      <c r="I30" s="86"/>
      <c r="J30" s="86"/>
      <c r="K30" s="86"/>
      <c r="L30" s="86"/>
    </row>
    <row r="31" spans="2:29" x14ac:dyDescent="0.35">
      <c r="B31" s="23"/>
      <c r="C31" s="22"/>
      <c r="D31" s="22"/>
      <c r="E31" s="86"/>
      <c r="F31" s="86"/>
      <c r="G31" s="86"/>
      <c r="H31" s="86"/>
      <c r="I31" s="86"/>
      <c r="J31" s="86"/>
      <c r="K31" s="86"/>
      <c r="L31" s="86"/>
    </row>
    <row r="32" spans="2:29" x14ac:dyDescent="0.35">
      <c r="B32" s="23"/>
      <c r="C32" s="22"/>
      <c r="D32" s="22"/>
      <c r="E32" s="86"/>
      <c r="F32" s="86"/>
      <c r="G32" s="86"/>
      <c r="H32" s="86"/>
      <c r="I32" s="86"/>
      <c r="J32" s="86"/>
      <c r="K32" s="86"/>
      <c r="L32" s="86"/>
    </row>
    <row r="33" spans="2:12" x14ac:dyDescent="0.35">
      <c r="B33" s="23"/>
      <c r="C33" s="22"/>
      <c r="D33" s="22"/>
      <c r="E33" s="86"/>
      <c r="F33" s="86"/>
      <c r="G33" s="86"/>
      <c r="H33" s="86"/>
      <c r="I33" s="86"/>
      <c r="J33" s="86"/>
      <c r="K33" s="86"/>
      <c r="L33" s="86"/>
    </row>
    <row r="37" spans="2:12" x14ac:dyDescent="0.35">
      <c r="F37" s="25"/>
    </row>
    <row r="38" spans="2:12" x14ac:dyDescent="0.35">
      <c r="F38" s="26"/>
    </row>
    <row r="39" spans="2:12" x14ac:dyDescent="0.35">
      <c r="F39" s="26"/>
    </row>
    <row r="40" spans="2:12" x14ac:dyDescent="0.35">
      <c r="F40" s="26"/>
    </row>
    <row r="41" spans="2:12" x14ac:dyDescent="0.35">
      <c r="F41" s="26"/>
    </row>
    <row r="42" spans="2:12" x14ac:dyDescent="0.35">
      <c r="F42" s="26"/>
    </row>
    <row r="43" spans="2:12" x14ac:dyDescent="0.35">
      <c r="F43" s="26"/>
    </row>
    <row r="44" spans="2:12" x14ac:dyDescent="0.35">
      <c r="F44" s="26"/>
    </row>
    <row r="45" spans="2:12" x14ac:dyDescent="0.35">
      <c r="F45" s="26"/>
    </row>
    <row r="46" spans="2:12" x14ac:dyDescent="0.35">
      <c r="F46" s="26"/>
    </row>
    <row r="47" spans="2:12" x14ac:dyDescent="0.35">
      <c r="F47" s="26"/>
    </row>
    <row r="48" spans="2:12" x14ac:dyDescent="0.35">
      <c r="F48" s="26"/>
    </row>
    <row r="49" spans="6:6" x14ac:dyDescent="0.35">
      <c r="F49" s="26"/>
    </row>
    <row r="50" spans="6:6" x14ac:dyDescent="0.35">
      <c r="F50" s="26"/>
    </row>
    <row r="51" spans="6:6" x14ac:dyDescent="0.35">
      <c r="F51" s="26"/>
    </row>
    <row r="52" spans="6:6" x14ac:dyDescent="0.35">
      <c r="F52" s="26"/>
    </row>
    <row r="53" spans="6:6" x14ac:dyDescent="0.35">
      <c r="F53" s="26"/>
    </row>
    <row r="54" spans="6:6" x14ac:dyDescent="0.35">
      <c r="F54" s="26"/>
    </row>
    <row r="55" spans="6:6" x14ac:dyDescent="0.35">
      <c r="F55" s="27"/>
    </row>
    <row r="56" spans="6:6" x14ac:dyDescent="0.35">
      <c r="F56" s="27"/>
    </row>
    <row r="57" spans="6:6" x14ac:dyDescent="0.35">
      <c r="F57" s="27"/>
    </row>
  </sheetData>
  <mergeCells count="26">
    <mergeCell ref="E33:L33"/>
    <mergeCell ref="E27:L27"/>
    <mergeCell ref="E28:L28"/>
    <mergeCell ref="E29:L29"/>
    <mergeCell ref="E30:L30"/>
    <mergeCell ref="E31:L31"/>
    <mergeCell ref="E32:L32"/>
    <mergeCell ref="E26:L26"/>
    <mergeCell ref="E15:L15"/>
    <mergeCell ref="E16:L16"/>
    <mergeCell ref="E17:L17"/>
    <mergeCell ref="E18:L18"/>
    <mergeCell ref="E19:L19"/>
    <mergeCell ref="E20:L20"/>
    <mergeCell ref="E21:L21"/>
    <mergeCell ref="E22:L22"/>
    <mergeCell ref="E23:L23"/>
    <mergeCell ref="E24:L24"/>
    <mergeCell ref="E25:L25"/>
    <mergeCell ref="E14:L14"/>
    <mergeCell ref="E8:L8"/>
    <mergeCell ref="E9:L9"/>
    <mergeCell ref="E10:L10"/>
    <mergeCell ref="E11:L11"/>
    <mergeCell ref="E12:L12"/>
    <mergeCell ref="E13:L13"/>
  </mergeCells>
  <pageMargins left="0.7" right="0.7" top="0.75" bottom="0.75" header="0.3" footer="0.3"/>
  <pageSetup paperSize="9" orientation="portrait" r:id="rId1"/>
  <headerFooter>
    <oddFooter>&amp;C&amp;1#&amp;"Calibri"&amp;10&amp;K000000Internal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402D-7521-44B2-93FE-5AD71457E859}">
  <sheetPr codeName="Feuil6">
    <tabColor theme="2" tint="-0.249977111117893"/>
  </sheetPr>
  <dimension ref="A1:K68"/>
  <sheetViews>
    <sheetView showGridLines="0" zoomScale="85" zoomScaleNormal="85" workbookViewId="0">
      <pane ySplit="1" topLeftCell="A2" activePane="bottomLeft" state="frozen"/>
      <selection activeCell="E10" sqref="E10"/>
      <selection pane="bottomLeft" activeCell="A14" sqref="A14"/>
    </sheetView>
  </sheetViews>
  <sheetFormatPr defaultColWidth="11.453125" defaultRowHeight="14.5" x14ac:dyDescent="0.35"/>
  <cols>
    <col min="1" max="1" width="27.81640625" customWidth="1"/>
    <col min="2" max="2" width="8.453125" customWidth="1"/>
    <col min="3" max="3" width="12.453125" customWidth="1"/>
    <col min="4" max="4" width="88.453125" style="1" customWidth="1"/>
    <col min="5" max="5" width="20.81640625" style="1" customWidth="1"/>
    <col min="6" max="6" width="21.453125" style="1" customWidth="1"/>
    <col min="7" max="7" width="40.453125" style="1" customWidth="1"/>
    <col min="8" max="8" width="58.453125" style="1" customWidth="1"/>
    <col min="9" max="10" width="22.453125" style="1" customWidth="1"/>
    <col min="11" max="11" width="30.54296875" style="1" customWidth="1"/>
    <col min="12" max="12" width="82.453125" bestFit="1" customWidth="1"/>
  </cols>
  <sheetData>
    <row r="1" spans="1:11" x14ac:dyDescent="0.35">
      <c r="A1" s="32" t="s">
        <v>196</v>
      </c>
      <c r="B1" s="72" t="s">
        <v>195</v>
      </c>
      <c r="C1" s="72" t="s">
        <v>105</v>
      </c>
      <c r="D1" s="43" t="s">
        <v>35</v>
      </c>
      <c r="E1" s="55" t="s">
        <v>251</v>
      </c>
      <c r="F1" s="55" t="s">
        <v>316</v>
      </c>
      <c r="G1" s="48" t="s">
        <v>36</v>
      </c>
      <c r="H1" s="43" t="s">
        <v>92</v>
      </c>
      <c r="I1" s="44" t="s">
        <v>37</v>
      </c>
      <c r="J1" s="44" t="s">
        <v>85</v>
      </c>
      <c r="K1" s="44" t="s">
        <v>91</v>
      </c>
    </row>
    <row r="2" spans="1:11" x14ac:dyDescent="0.35">
      <c r="A2" s="31" t="s">
        <v>531</v>
      </c>
      <c r="B2" s="36" t="s">
        <v>170</v>
      </c>
      <c r="C2" s="36" t="s">
        <v>108</v>
      </c>
      <c r="D2" s="35" t="s">
        <v>301</v>
      </c>
      <c r="E2" s="35"/>
      <c r="F2" s="35"/>
      <c r="G2" s="35"/>
      <c r="H2" s="35" t="s">
        <v>38</v>
      </c>
      <c r="I2" s="35"/>
      <c r="J2" s="35"/>
      <c r="K2" s="35"/>
    </row>
    <row r="3" spans="1:11" x14ac:dyDescent="0.35">
      <c r="A3" s="31" t="s">
        <v>531</v>
      </c>
      <c r="B3" s="36" t="s">
        <v>171</v>
      </c>
      <c r="C3" s="36" t="s">
        <v>108</v>
      </c>
      <c r="D3" s="35" t="s">
        <v>302</v>
      </c>
      <c r="E3" s="35"/>
      <c r="F3" s="35"/>
      <c r="G3" s="35"/>
      <c r="H3" s="35" t="s">
        <v>38</v>
      </c>
      <c r="I3" s="35"/>
      <c r="J3" s="35"/>
      <c r="K3" s="35"/>
    </row>
    <row r="4" spans="1:11" x14ac:dyDescent="0.35">
      <c r="A4" s="31" t="s">
        <v>531</v>
      </c>
      <c r="B4" s="36" t="s">
        <v>218</v>
      </c>
      <c r="C4" s="36" t="s">
        <v>108</v>
      </c>
      <c r="D4" s="35" t="s">
        <v>124</v>
      </c>
      <c r="E4" s="35"/>
      <c r="F4" s="35"/>
      <c r="G4" s="35"/>
      <c r="H4" s="35" t="s">
        <v>38</v>
      </c>
      <c r="I4" s="35"/>
      <c r="J4" s="35"/>
      <c r="K4" s="35"/>
    </row>
    <row r="5" spans="1:11" x14ac:dyDescent="0.35">
      <c r="A5" s="31" t="s">
        <v>531</v>
      </c>
      <c r="B5" s="36" t="s">
        <v>219</v>
      </c>
      <c r="C5" s="36" t="s">
        <v>108</v>
      </c>
      <c r="D5" s="35" t="s">
        <v>116</v>
      </c>
      <c r="E5" s="35"/>
      <c r="F5" s="35"/>
      <c r="G5" s="35"/>
      <c r="H5" s="35" t="s">
        <v>38</v>
      </c>
      <c r="I5" s="35"/>
      <c r="J5" s="35"/>
      <c r="K5" s="35"/>
    </row>
    <row r="6" spans="1:11" x14ac:dyDescent="0.35">
      <c r="A6" s="31" t="s">
        <v>531</v>
      </c>
      <c r="B6" s="36" t="s">
        <v>220</v>
      </c>
      <c r="C6" s="36" t="s">
        <v>108</v>
      </c>
      <c r="D6" s="35" t="s">
        <v>119</v>
      </c>
      <c r="E6" s="35"/>
      <c r="F6" s="35"/>
      <c r="G6" s="35"/>
      <c r="H6" s="35" t="s">
        <v>38</v>
      </c>
      <c r="I6" s="35"/>
      <c r="J6" s="35"/>
      <c r="K6" s="35"/>
    </row>
    <row r="7" spans="1:11" x14ac:dyDescent="0.35">
      <c r="A7" s="31" t="s">
        <v>531</v>
      </c>
      <c r="B7" s="36" t="s">
        <v>221</v>
      </c>
      <c r="C7" s="36" t="s">
        <v>108</v>
      </c>
      <c r="D7" s="35" t="s">
        <v>117</v>
      </c>
      <c r="E7" s="35"/>
      <c r="F7" s="35"/>
      <c r="G7" s="35"/>
      <c r="H7" s="35" t="s">
        <v>38</v>
      </c>
      <c r="I7" s="35"/>
      <c r="J7" s="35"/>
      <c r="K7" s="35"/>
    </row>
    <row r="8" spans="1:11" x14ac:dyDescent="0.35">
      <c r="A8" s="31" t="s">
        <v>531</v>
      </c>
      <c r="B8" s="36" t="s">
        <v>222</v>
      </c>
      <c r="C8" s="36" t="s">
        <v>108</v>
      </c>
      <c r="D8" s="35" t="s">
        <v>290</v>
      </c>
      <c r="E8" s="35"/>
      <c r="F8" s="35"/>
      <c r="G8" s="35"/>
      <c r="H8" s="35"/>
      <c r="I8" s="35"/>
      <c r="J8" s="35"/>
      <c r="K8" s="35"/>
    </row>
    <row r="9" spans="1:11" x14ac:dyDescent="0.35">
      <c r="A9" s="31" t="s">
        <v>531</v>
      </c>
      <c r="B9" s="36" t="s">
        <v>223</v>
      </c>
      <c r="C9" s="36" t="s">
        <v>108</v>
      </c>
      <c r="D9" s="35" t="s">
        <v>291</v>
      </c>
      <c r="E9" s="35"/>
      <c r="F9" s="35"/>
      <c r="G9" s="35"/>
      <c r="H9" s="35"/>
      <c r="I9" s="35"/>
      <c r="J9" s="35"/>
      <c r="K9" s="35"/>
    </row>
    <row r="10" spans="1:11" x14ac:dyDescent="0.35">
      <c r="A10" s="31" t="s">
        <v>531</v>
      </c>
      <c r="B10" s="36" t="s">
        <v>224</v>
      </c>
      <c r="C10" s="36" t="s">
        <v>108</v>
      </c>
      <c r="D10" s="35" t="s">
        <v>127</v>
      </c>
      <c r="E10" s="35"/>
      <c r="F10" s="35"/>
      <c r="G10" s="35"/>
      <c r="H10" s="35" t="s">
        <v>38</v>
      </c>
      <c r="I10" s="35"/>
      <c r="J10" s="35"/>
      <c r="K10" s="35"/>
    </row>
    <row r="11" spans="1:11" x14ac:dyDescent="0.35">
      <c r="A11" s="31" t="s">
        <v>531</v>
      </c>
      <c r="B11" s="36" t="s">
        <v>225</v>
      </c>
      <c r="C11" s="36" t="s">
        <v>108</v>
      </c>
      <c r="D11" s="35" t="s">
        <v>120</v>
      </c>
      <c r="E11" s="35"/>
      <c r="F11" s="35"/>
      <c r="G11" s="35"/>
      <c r="H11" s="35" t="s">
        <v>38</v>
      </c>
      <c r="I11" s="35"/>
      <c r="J11" s="35"/>
      <c r="K11" s="35"/>
    </row>
    <row r="12" spans="1:11" x14ac:dyDescent="0.35">
      <c r="A12" s="31" t="s">
        <v>531</v>
      </c>
      <c r="B12" s="36" t="s">
        <v>226</v>
      </c>
      <c r="C12" s="36" t="s">
        <v>108</v>
      </c>
      <c r="D12" s="31" t="s">
        <v>148</v>
      </c>
      <c r="E12" s="31"/>
      <c r="F12" s="31"/>
      <c r="G12" s="31"/>
      <c r="H12" s="31" t="s">
        <v>40</v>
      </c>
      <c r="I12" s="35"/>
      <c r="J12" s="35"/>
      <c r="K12" s="35"/>
    </row>
    <row r="13" spans="1:11" x14ac:dyDescent="0.35">
      <c r="A13" s="31" t="s">
        <v>531</v>
      </c>
      <c r="B13" s="36" t="s">
        <v>227</v>
      </c>
      <c r="C13" s="36" t="s">
        <v>108</v>
      </c>
      <c r="D13" s="31" t="s">
        <v>125</v>
      </c>
      <c r="E13" s="31"/>
      <c r="F13" s="31"/>
      <c r="G13" s="31"/>
      <c r="H13" s="31" t="s">
        <v>40</v>
      </c>
      <c r="I13" s="35"/>
      <c r="J13" s="35"/>
      <c r="K13" s="35"/>
    </row>
    <row r="14" spans="1:11" x14ac:dyDescent="0.35">
      <c r="A14" s="31" t="s">
        <v>531</v>
      </c>
      <c r="B14" s="36" t="s">
        <v>228</v>
      </c>
      <c r="C14" s="36" t="s">
        <v>108</v>
      </c>
      <c r="D14" s="31" t="s">
        <v>147</v>
      </c>
      <c r="E14" s="31"/>
      <c r="F14" s="31"/>
      <c r="G14" s="31"/>
      <c r="H14" s="31" t="s">
        <v>40</v>
      </c>
      <c r="I14" s="35"/>
      <c r="J14" s="35"/>
      <c r="K14" s="35"/>
    </row>
    <row r="15" spans="1:11" x14ac:dyDescent="0.35">
      <c r="A15" s="31" t="s">
        <v>531</v>
      </c>
      <c r="B15" s="36" t="s">
        <v>229</v>
      </c>
      <c r="C15" s="36" t="s">
        <v>108</v>
      </c>
      <c r="D15" s="35" t="s">
        <v>126</v>
      </c>
      <c r="E15" s="35"/>
      <c r="F15" s="35"/>
      <c r="G15" s="35"/>
      <c r="H15" s="35" t="s">
        <v>38</v>
      </c>
      <c r="I15" s="35"/>
      <c r="J15" s="35"/>
      <c r="K15" s="35"/>
    </row>
    <row r="16" spans="1:11" x14ac:dyDescent="0.35">
      <c r="A16" s="31" t="s">
        <v>531</v>
      </c>
      <c r="B16" s="36" t="s">
        <v>230</v>
      </c>
      <c r="C16" s="36" t="s">
        <v>108</v>
      </c>
      <c r="D16" s="31" t="s">
        <v>118</v>
      </c>
      <c r="E16" s="31"/>
      <c r="F16" s="31"/>
      <c r="G16" s="31"/>
      <c r="H16" s="31" t="s">
        <v>39</v>
      </c>
      <c r="I16" s="35"/>
      <c r="J16" s="35"/>
      <c r="K16" s="35"/>
    </row>
    <row r="17" spans="1:11" x14ac:dyDescent="0.35">
      <c r="A17" s="31" t="s">
        <v>531</v>
      </c>
      <c r="B17" s="36" t="s">
        <v>282</v>
      </c>
      <c r="C17" s="36" t="s">
        <v>108</v>
      </c>
      <c r="D17" s="35" t="s">
        <v>121</v>
      </c>
      <c r="E17" s="35"/>
      <c r="F17" s="35"/>
      <c r="G17" s="35"/>
      <c r="H17" s="35" t="s">
        <v>38</v>
      </c>
      <c r="I17" s="35"/>
      <c r="J17" s="35"/>
      <c r="K17" s="35"/>
    </row>
    <row r="18" spans="1:11" x14ac:dyDescent="0.35">
      <c r="A18" s="31" t="s">
        <v>531</v>
      </c>
      <c r="B18" s="36" t="s">
        <v>283</v>
      </c>
      <c r="C18" s="36" t="s">
        <v>108</v>
      </c>
      <c r="D18" s="31" t="s">
        <v>305</v>
      </c>
      <c r="E18" s="31"/>
      <c r="F18" s="31"/>
      <c r="G18" s="31"/>
      <c r="H18" s="35" t="s">
        <v>294</v>
      </c>
      <c r="I18" s="35"/>
      <c r="J18" s="35"/>
      <c r="K18" s="35"/>
    </row>
    <row r="19" spans="1:11" x14ac:dyDescent="0.35">
      <c r="A19" s="31" t="s">
        <v>531</v>
      </c>
      <c r="B19" s="36" t="s">
        <v>284</v>
      </c>
      <c r="C19" s="36" t="s">
        <v>108</v>
      </c>
      <c r="D19" s="35" t="s">
        <v>300</v>
      </c>
      <c r="E19" s="35"/>
      <c r="F19" s="35"/>
      <c r="G19" s="35"/>
      <c r="H19" s="35" t="s">
        <v>38</v>
      </c>
      <c r="I19" s="35"/>
      <c r="J19" s="35"/>
      <c r="K19" s="35"/>
    </row>
    <row r="20" spans="1:11" x14ac:dyDescent="0.35">
      <c r="A20" s="31" t="s">
        <v>531</v>
      </c>
      <c r="B20" s="36" t="s">
        <v>285</v>
      </c>
      <c r="C20" s="36" t="s">
        <v>108</v>
      </c>
      <c r="D20" s="35" t="s">
        <v>299</v>
      </c>
      <c r="E20" s="35"/>
      <c r="F20" s="35"/>
      <c r="G20" s="35"/>
      <c r="H20" s="35" t="s">
        <v>38</v>
      </c>
      <c r="I20" s="35"/>
      <c r="J20" s="35"/>
      <c r="K20" s="35"/>
    </row>
    <row r="21" spans="1:11" x14ac:dyDescent="0.35">
      <c r="A21" s="31" t="s">
        <v>531</v>
      </c>
      <c r="B21" s="36" t="s">
        <v>286</v>
      </c>
      <c r="C21" s="36" t="s">
        <v>108</v>
      </c>
      <c r="D21" s="35" t="s">
        <v>298</v>
      </c>
      <c r="E21" s="35"/>
      <c r="F21" s="35"/>
      <c r="G21" s="35"/>
      <c r="H21" s="35" t="s">
        <v>38</v>
      </c>
      <c r="I21" s="35"/>
      <c r="J21" s="35"/>
      <c r="K21" s="35"/>
    </row>
    <row r="22" spans="1:11" x14ac:dyDescent="0.35">
      <c r="A22" s="31" t="s">
        <v>531</v>
      </c>
      <c r="B22" s="36" t="s">
        <v>287</v>
      </c>
      <c r="C22" s="36" t="s">
        <v>108</v>
      </c>
      <c r="D22" s="35" t="s">
        <v>123</v>
      </c>
      <c r="E22" s="35"/>
      <c r="F22" s="35"/>
      <c r="G22" s="35"/>
      <c r="H22" s="35" t="s">
        <v>38</v>
      </c>
      <c r="I22" s="35"/>
      <c r="J22" s="35"/>
      <c r="K22" s="35"/>
    </row>
    <row r="23" spans="1:11" x14ac:dyDescent="0.35">
      <c r="A23" s="31" t="s">
        <v>531</v>
      </c>
      <c r="B23" s="36" t="s">
        <v>288</v>
      </c>
      <c r="C23" s="36" t="s">
        <v>108</v>
      </c>
      <c r="D23" s="31" t="s">
        <v>306</v>
      </c>
      <c r="E23" s="31"/>
      <c r="F23" s="31"/>
      <c r="G23" s="31"/>
      <c r="H23" s="35" t="s">
        <v>38</v>
      </c>
      <c r="I23" s="35"/>
      <c r="J23" s="35"/>
      <c r="K23" s="35"/>
    </row>
    <row r="24" spans="1:11" x14ac:dyDescent="0.35">
      <c r="A24" s="31" t="s">
        <v>531</v>
      </c>
      <c r="B24" s="36" t="s">
        <v>297</v>
      </c>
      <c r="C24" s="36" t="s">
        <v>108</v>
      </c>
      <c r="D24" s="31" t="s">
        <v>115</v>
      </c>
      <c r="E24" s="31"/>
      <c r="F24" s="31"/>
      <c r="G24" s="31"/>
      <c r="H24" s="35" t="s">
        <v>83</v>
      </c>
      <c r="I24" s="35"/>
      <c r="J24" s="35"/>
      <c r="K24" s="35"/>
    </row>
    <row r="25" spans="1:11" x14ac:dyDescent="0.35">
      <c r="A25" s="31" t="s">
        <v>531</v>
      </c>
      <c r="B25" s="36" t="s">
        <v>303</v>
      </c>
      <c r="C25" s="36" t="s">
        <v>108</v>
      </c>
      <c r="D25" s="31" t="s">
        <v>122</v>
      </c>
      <c r="E25" s="35"/>
      <c r="F25" s="35"/>
      <c r="G25" s="35"/>
      <c r="H25" s="35" t="s">
        <v>82</v>
      </c>
      <c r="I25" s="35"/>
      <c r="J25" s="35"/>
      <c r="K25" s="35"/>
    </row>
    <row r="26" spans="1:11" x14ac:dyDescent="0.35">
      <c r="A26" s="31" t="s">
        <v>529</v>
      </c>
      <c r="B26" s="36" t="s">
        <v>172</v>
      </c>
      <c r="C26" s="36" t="s">
        <v>108</v>
      </c>
      <c r="D26" s="35" t="s">
        <v>301</v>
      </c>
      <c r="E26" s="35"/>
      <c r="F26" s="35"/>
      <c r="G26" s="35"/>
      <c r="H26" s="35" t="s">
        <v>38</v>
      </c>
      <c r="I26" s="35"/>
      <c r="J26" s="35"/>
      <c r="K26" s="35"/>
    </row>
    <row r="27" spans="1:11" x14ac:dyDescent="0.35">
      <c r="A27" s="31" t="s">
        <v>529</v>
      </c>
      <c r="B27" s="36" t="s">
        <v>173</v>
      </c>
      <c r="C27" s="36" t="s">
        <v>108</v>
      </c>
      <c r="D27" s="35" t="s">
        <v>41</v>
      </c>
      <c r="E27" s="35"/>
      <c r="F27" s="35"/>
      <c r="G27" s="35"/>
      <c r="H27" s="35"/>
      <c r="I27" s="35"/>
      <c r="J27" s="35"/>
      <c r="K27" s="35"/>
    </row>
    <row r="28" spans="1:11" x14ac:dyDescent="0.35">
      <c r="A28" s="31" t="s">
        <v>529</v>
      </c>
      <c r="B28" s="36" t="s">
        <v>231</v>
      </c>
      <c r="C28" s="36" t="s">
        <v>108</v>
      </c>
      <c r="D28" s="35" t="s">
        <v>42</v>
      </c>
      <c r="E28" s="35"/>
      <c r="F28" s="35"/>
      <c r="G28" s="35"/>
      <c r="H28" s="35" t="s">
        <v>292</v>
      </c>
      <c r="I28" s="35"/>
      <c r="J28" s="35"/>
      <c r="K28" s="35"/>
    </row>
    <row r="29" spans="1:11" x14ac:dyDescent="0.35">
      <c r="A29" s="31" t="s">
        <v>529</v>
      </c>
      <c r="B29" s="36" t="s">
        <v>232</v>
      </c>
      <c r="C29" s="36" t="s">
        <v>108</v>
      </c>
      <c r="D29" s="35" t="s">
        <v>149</v>
      </c>
      <c r="E29" s="35"/>
      <c r="F29" s="35"/>
      <c r="G29" s="35"/>
      <c r="H29" s="35" t="s">
        <v>150</v>
      </c>
      <c r="I29" s="35"/>
      <c r="J29" s="35"/>
      <c r="K29" s="35"/>
    </row>
    <row r="30" spans="1:11" x14ac:dyDescent="0.35">
      <c r="A30" s="31" t="s">
        <v>529</v>
      </c>
      <c r="B30" s="36" t="s">
        <v>233</v>
      </c>
      <c r="C30" s="36" t="s">
        <v>108</v>
      </c>
      <c r="D30" s="35" t="s">
        <v>128</v>
      </c>
      <c r="E30" s="35"/>
      <c r="F30" s="35"/>
      <c r="G30" s="35"/>
      <c r="H30" s="35" t="s">
        <v>38</v>
      </c>
      <c r="I30" s="35"/>
      <c r="J30" s="35"/>
      <c r="K30" s="35"/>
    </row>
    <row r="31" spans="1:11" x14ac:dyDescent="0.35">
      <c r="A31" s="31" t="s">
        <v>529</v>
      </c>
      <c r="B31" s="36" t="s">
        <v>234</v>
      </c>
      <c r="C31" s="36" t="s">
        <v>108</v>
      </c>
      <c r="D31" s="35" t="s">
        <v>313</v>
      </c>
      <c r="E31" s="35"/>
      <c r="F31" s="35"/>
      <c r="G31" s="35"/>
      <c r="H31" s="35" t="s">
        <v>38</v>
      </c>
      <c r="I31" s="35"/>
      <c r="J31" s="35"/>
      <c r="K31" s="35"/>
    </row>
    <row r="32" spans="1:11" x14ac:dyDescent="0.35">
      <c r="A32" s="31" t="s">
        <v>529</v>
      </c>
      <c r="B32" s="36" t="s">
        <v>235</v>
      </c>
      <c r="C32" s="36" t="s">
        <v>108</v>
      </c>
      <c r="D32" s="35" t="s">
        <v>314</v>
      </c>
      <c r="E32" s="35"/>
      <c r="F32" s="35"/>
      <c r="G32" s="35"/>
      <c r="H32" s="35" t="s">
        <v>38</v>
      </c>
      <c r="I32" s="35"/>
      <c r="J32" s="35"/>
      <c r="K32" s="35"/>
    </row>
    <row r="33" spans="1:11" x14ac:dyDescent="0.35">
      <c r="A33" s="31" t="s">
        <v>529</v>
      </c>
      <c r="B33" s="36" t="s">
        <v>236</v>
      </c>
      <c r="C33" s="36" t="s">
        <v>108</v>
      </c>
      <c r="D33" s="31" t="s">
        <v>148</v>
      </c>
      <c r="E33" s="31"/>
      <c r="F33" s="31"/>
      <c r="G33" s="31"/>
      <c r="H33" s="31" t="s">
        <v>40</v>
      </c>
      <c r="I33" s="35"/>
      <c r="J33" s="35"/>
      <c r="K33" s="35"/>
    </row>
    <row r="34" spans="1:11" x14ac:dyDescent="0.35">
      <c r="A34" s="31" t="s">
        <v>529</v>
      </c>
      <c r="B34" s="36" t="s">
        <v>237</v>
      </c>
      <c r="C34" s="36" t="s">
        <v>108</v>
      </c>
      <c r="D34" s="31" t="s">
        <v>125</v>
      </c>
      <c r="E34" s="31"/>
      <c r="F34" s="31"/>
      <c r="G34" s="31"/>
      <c r="H34" s="31" t="s">
        <v>40</v>
      </c>
      <c r="I34" s="35"/>
      <c r="J34" s="35"/>
      <c r="K34" s="35"/>
    </row>
    <row r="35" spans="1:11" x14ac:dyDescent="0.35">
      <c r="A35" s="31" t="s">
        <v>529</v>
      </c>
      <c r="B35" s="36" t="s">
        <v>238</v>
      </c>
      <c r="C35" s="36" t="s">
        <v>108</v>
      </c>
      <c r="D35" s="31" t="s">
        <v>147</v>
      </c>
      <c r="E35" s="31"/>
      <c r="F35" s="31"/>
      <c r="G35" s="31"/>
      <c r="H35" s="31" t="s">
        <v>40</v>
      </c>
      <c r="I35" s="35"/>
      <c r="J35" s="35"/>
      <c r="K35" s="35"/>
    </row>
    <row r="36" spans="1:11" x14ac:dyDescent="0.35">
      <c r="A36" s="31" t="s">
        <v>529</v>
      </c>
      <c r="B36" s="36" t="s">
        <v>239</v>
      </c>
      <c r="C36" s="36" t="s">
        <v>108</v>
      </c>
      <c r="D36" s="35" t="s">
        <v>126</v>
      </c>
      <c r="E36" s="31"/>
      <c r="F36" s="31"/>
      <c r="G36" s="31"/>
      <c r="H36" s="35" t="s">
        <v>38</v>
      </c>
      <c r="I36" s="35"/>
      <c r="J36" s="35"/>
      <c r="K36" s="35"/>
    </row>
    <row r="37" spans="1:11" x14ac:dyDescent="0.35">
      <c r="A37" s="31" t="s">
        <v>529</v>
      </c>
      <c r="B37" s="36" t="s">
        <v>240</v>
      </c>
      <c r="C37" s="36" t="s">
        <v>108</v>
      </c>
      <c r="D37" s="35" t="s">
        <v>524</v>
      </c>
      <c r="E37" s="35"/>
      <c r="F37" s="35"/>
      <c r="G37" s="35"/>
      <c r="H37" s="31" t="s">
        <v>289</v>
      </c>
      <c r="I37" s="35"/>
      <c r="J37" s="35"/>
      <c r="K37" s="35"/>
    </row>
    <row r="38" spans="1:11" x14ac:dyDescent="0.35">
      <c r="A38" s="31" t="s">
        <v>529</v>
      </c>
      <c r="B38" s="36" t="s">
        <v>241</v>
      </c>
      <c r="C38" s="36" t="s">
        <v>108</v>
      </c>
      <c r="D38" s="31" t="s">
        <v>521</v>
      </c>
      <c r="E38" s="31"/>
      <c r="F38" s="31"/>
      <c r="G38" s="31"/>
      <c r="H38" s="35" t="s">
        <v>38</v>
      </c>
      <c r="I38" s="35"/>
      <c r="J38" s="35"/>
      <c r="K38" s="35"/>
    </row>
    <row r="39" spans="1:11" x14ac:dyDescent="0.35">
      <c r="A39" s="31" t="s">
        <v>529</v>
      </c>
      <c r="B39" s="36" t="s">
        <v>296</v>
      </c>
      <c r="C39" s="36" t="s">
        <v>108</v>
      </c>
      <c r="D39" s="31" t="s">
        <v>522</v>
      </c>
      <c r="E39" s="31"/>
      <c r="F39" s="31"/>
      <c r="G39" s="31"/>
      <c r="H39" s="35" t="s">
        <v>38</v>
      </c>
      <c r="I39" s="35"/>
      <c r="J39" s="35"/>
      <c r="K39" s="35"/>
    </row>
    <row r="40" spans="1:11" x14ac:dyDescent="0.35">
      <c r="A40" s="31" t="s">
        <v>529</v>
      </c>
      <c r="B40" s="36" t="s">
        <v>315</v>
      </c>
      <c r="C40" s="36" t="s">
        <v>108</v>
      </c>
      <c r="D40" s="31" t="s">
        <v>305</v>
      </c>
      <c r="E40" s="31"/>
      <c r="F40" s="31"/>
      <c r="G40" s="31"/>
      <c r="H40" s="35" t="s">
        <v>294</v>
      </c>
      <c r="I40" s="35"/>
      <c r="J40" s="35"/>
      <c r="K40" s="35"/>
    </row>
    <row r="41" spans="1:11" x14ac:dyDescent="0.35">
      <c r="A41" s="31" t="s">
        <v>530</v>
      </c>
      <c r="B41" s="36" t="s">
        <v>174</v>
      </c>
      <c r="C41" s="36" t="s">
        <v>108</v>
      </c>
      <c r="D41" s="35" t="s">
        <v>301</v>
      </c>
      <c r="E41" s="35"/>
      <c r="F41" s="35"/>
      <c r="G41" s="35"/>
      <c r="H41" s="35" t="s">
        <v>38</v>
      </c>
      <c r="I41" s="35"/>
      <c r="J41" s="35"/>
      <c r="K41" s="35"/>
    </row>
    <row r="42" spans="1:11" x14ac:dyDescent="0.35">
      <c r="A42" s="31" t="s">
        <v>530</v>
      </c>
      <c r="B42" s="36" t="s">
        <v>175</v>
      </c>
      <c r="C42" s="36" t="s">
        <v>108</v>
      </c>
      <c r="D42" s="35" t="s">
        <v>41</v>
      </c>
      <c r="E42" s="35"/>
      <c r="F42" s="35"/>
      <c r="G42" s="35"/>
      <c r="H42" s="35"/>
      <c r="I42" s="35"/>
      <c r="J42" s="35"/>
      <c r="K42" s="35"/>
    </row>
    <row r="43" spans="1:11" x14ac:dyDescent="0.35">
      <c r="A43" s="31" t="s">
        <v>530</v>
      </c>
      <c r="B43" s="36" t="s">
        <v>176</v>
      </c>
      <c r="C43" s="36" t="s">
        <v>108</v>
      </c>
      <c r="D43" s="35" t="s">
        <v>42</v>
      </c>
      <c r="E43" s="35"/>
      <c r="F43" s="35"/>
      <c r="G43" s="35"/>
      <c r="H43" s="35" t="s">
        <v>292</v>
      </c>
      <c r="I43" s="35"/>
      <c r="J43" s="35"/>
      <c r="K43" s="35"/>
    </row>
    <row r="44" spans="1:11" x14ac:dyDescent="0.35">
      <c r="A44" s="31" t="s">
        <v>530</v>
      </c>
      <c r="B44" s="36" t="s">
        <v>177</v>
      </c>
      <c r="C44" s="36" t="s">
        <v>108</v>
      </c>
      <c r="D44" s="35" t="s">
        <v>149</v>
      </c>
      <c r="E44" s="35"/>
      <c r="F44" s="35"/>
      <c r="G44" s="35"/>
      <c r="H44" s="35" t="s">
        <v>150</v>
      </c>
      <c r="I44" s="35"/>
      <c r="J44" s="35"/>
      <c r="K44" s="35"/>
    </row>
    <row r="45" spans="1:11" x14ac:dyDescent="0.35">
      <c r="A45" s="31" t="s">
        <v>530</v>
      </c>
      <c r="B45" s="36" t="s">
        <v>178</v>
      </c>
      <c r="C45" s="36" t="s">
        <v>108</v>
      </c>
      <c r="D45" s="35" t="s">
        <v>128</v>
      </c>
      <c r="E45" s="35"/>
      <c r="F45" s="35"/>
      <c r="G45" s="35"/>
      <c r="H45" s="35"/>
      <c r="I45" s="35"/>
      <c r="J45" s="35"/>
      <c r="K45" s="35"/>
    </row>
    <row r="46" spans="1:11" x14ac:dyDescent="0.35">
      <c r="A46" s="31" t="s">
        <v>530</v>
      </c>
      <c r="B46" s="36" t="s">
        <v>179</v>
      </c>
      <c r="C46" s="36" t="s">
        <v>108</v>
      </c>
      <c r="D46" s="35" t="s">
        <v>313</v>
      </c>
      <c r="E46" s="35"/>
      <c r="F46" s="35"/>
      <c r="G46" s="35"/>
      <c r="H46" s="35" t="s">
        <v>38</v>
      </c>
      <c r="I46" s="35"/>
      <c r="J46" s="35"/>
      <c r="K46" s="35"/>
    </row>
    <row r="47" spans="1:11" x14ac:dyDescent="0.35">
      <c r="A47" s="31" t="s">
        <v>530</v>
      </c>
      <c r="B47" s="36" t="s">
        <v>180</v>
      </c>
      <c r="C47" s="36" t="s">
        <v>108</v>
      </c>
      <c r="D47" s="35" t="s">
        <v>314</v>
      </c>
      <c r="E47" s="35"/>
      <c r="F47" s="35"/>
      <c r="G47" s="35"/>
      <c r="H47" s="35" t="s">
        <v>38</v>
      </c>
      <c r="I47" s="35"/>
      <c r="J47" s="35"/>
      <c r="K47" s="35"/>
    </row>
    <row r="48" spans="1:11" x14ac:dyDescent="0.35">
      <c r="A48" s="31" t="s">
        <v>530</v>
      </c>
      <c r="B48" s="36" t="s">
        <v>181</v>
      </c>
      <c r="C48" s="36" t="s">
        <v>108</v>
      </c>
      <c r="D48" s="31" t="s">
        <v>148</v>
      </c>
      <c r="E48" s="31"/>
      <c r="F48" s="31"/>
      <c r="G48" s="31"/>
      <c r="H48" s="31" t="s">
        <v>40</v>
      </c>
      <c r="I48" s="35"/>
      <c r="J48" s="35"/>
      <c r="K48" s="35"/>
    </row>
    <row r="49" spans="1:11" x14ac:dyDescent="0.35">
      <c r="A49" s="31" t="s">
        <v>530</v>
      </c>
      <c r="B49" s="36" t="s">
        <v>182</v>
      </c>
      <c r="C49" s="36" t="s">
        <v>108</v>
      </c>
      <c r="D49" s="31" t="s">
        <v>125</v>
      </c>
      <c r="E49" s="31"/>
      <c r="F49" s="31"/>
      <c r="G49" s="31"/>
      <c r="H49" s="31" t="s">
        <v>40</v>
      </c>
      <c r="I49" s="35"/>
      <c r="J49" s="35"/>
      <c r="K49" s="35"/>
    </row>
    <row r="50" spans="1:11" x14ac:dyDescent="0.35">
      <c r="A50" s="31" t="s">
        <v>530</v>
      </c>
      <c r="B50" s="36" t="s">
        <v>183</v>
      </c>
      <c r="C50" s="36" t="s">
        <v>108</v>
      </c>
      <c r="D50" s="31" t="s">
        <v>147</v>
      </c>
      <c r="E50" s="31"/>
      <c r="F50" s="31"/>
      <c r="G50" s="31"/>
      <c r="H50" s="31" t="s">
        <v>40</v>
      </c>
      <c r="I50" s="35"/>
      <c r="J50" s="35"/>
      <c r="K50" s="35"/>
    </row>
    <row r="51" spans="1:11" x14ac:dyDescent="0.35">
      <c r="A51" s="31" t="s">
        <v>530</v>
      </c>
      <c r="B51" s="36" t="s">
        <v>184</v>
      </c>
      <c r="C51" s="36" t="s">
        <v>108</v>
      </c>
      <c r="D51" s="35" t="s">
        <v>129</v>
      </c>
      <c r="E51" s="35"/>
      <c r="F51" s="35"/>
      <c r="G51" s="35"/>
      <c r="H51" s="35" t="s">
        <v>38</v>
      </c>
      <c r="I51" s="35"/>
      <c r="J51" s="35"/>
      <c r="K51" s="35"/>
    </row>
    <row r="52" spans="1:11" x14ac:dyDescent="0.35">
      <c r="A52" s="31" t="s">
        <v>530</v>
      </c>
      <c r="B52" s="36" t="s">
        <v>185</v>
      </c>
      <c r="C52" s="36" t="s">
        <v>108</v>
      </c>
      <c r="D52" s="35" t="s">
        <v>112</v>
      </c>
      <c r="E52" s="31"/>
      <c r="F52" s="31"/>
      <c r="G52" s="31"/>
      <c r="H52" s="35" t="s">
        <v>38</v>
      </c>
      <c r="I52" s="35"/>
      <c r="J52" s="35"/>
      <c r="K52" s="35"/>
    </row>
    <row r="53" spans="1:11" x14ac:dyDescent="0.35">
      <c r="A53" s="31" t="s">
        <v>530</v>
      </c>
      <c r="B53" s="36" t="s">
        <v>242</v>
      </c>
      <c r="C53" s="36" t="s">
        <v>108</v>
      </c>
      <c r="D53" s="35" t="s">
        <v>525</v>
      </c>
      <c r="E53" s="31"/>
      <c r="F53" s="31"/>
      <c r="G53" s="31"/>
      <c r="H53" s="31" t="s">
        <v>289</v>
      </c>
      <c r="I53" s="35"/>
      <c r="J53" s="35"/>
      <c r="K53" s="35"/>
    </row>
    <row r="54" spans="1:11" x14ac:dyDescent="0.35">
      <c r="A54" s="31" t="s">
        <v>530</v>
      </c>
      <c r="B54" s="36" t="s">
        <v>243</v>
      </c>
      <c r="C54" s="36" t="s">
        <v>108</v>
      </c>
      <c r="D54" s="35" t="s">
        <v>281</v>
      </c>
      <c r="E54" s="31"/>
      <c r="F54" s="31"/>
      <c r="G54" s="31"/>
      <c r="H54" s="35" t="s">
        <v>38</v>
      </c>
      <c r="I54" s="35"/>
      <c r="J54" s="35"/>
      <c r="K54" s="35"/>
    </row>
    <row r="55" spans="1:11" x14ac:dyDescent="0.35">
      <c r="A55" s="31" t="s">
        <v>530</v>
      </c>
      <c r="B55" s="36" t="s">
        <v>244</v>
      </c>
      <c r="C55" s="36" t="s">
        <v>108</v>
      </c>
      <c r="D55" s="35" t="s">
        <v>280</v>
      </c>
      <c r="E55" s="31"/>
      <c r="F55" s="31"/>
      <c r="G55" s="31"/>
      <c r="H55" s="35" t="s">
        <v>38</v>
      </c>
      <c r="I55" s="35"/>
      <c r="J55" s="35"/>
      <c r="K55" s="35"/>
    </row>
    <row r="56" spans="1:11" x14ac:dyDescent="0.35">
      <c r="A56" s="31" t="s">
        <v>530</v>
      </c>
      <c r="B56" s="36" t="s">
        <v>293</v>
      </c>
      <c r="C56" s="36" t="s">
        <v>108</v>
      </c>
      <c r="D56" s="31" t="s">
        <v>523</v>
      </c>
      <c r="E56" s="31"/>
      <c r="F56" s="31"/>
      <c r="G56" s="31"/>
      <c r="H56" s="35" t="s">
        <v>38</v>
      </c>
      <c r="I56" s="35"/>
      <c r="J56" s="35"/>
      <c r="K56" s="35"/>
    </row>
    <row r="57" spans="1:11" x14ac:dyDescent="0.35">
      <c r="A57" s="31" t="s">
        <v>530</v>
      </c>
      <c r="B57" s="36" t="s">
        <v>295</v>
      </c>
      <c r="C57" s="36" t="s">
        <v>108</v>
      </c>
      <c r="D57" s="31" t="s">
        <v>305</v>
      </c>
      <c r="E57" s="31"/>
      <c r="F57" s="31"/>
      <c r="G57" s="31"/>
      <c r="H57" s="35" t="s">
        <v>294</v>
      </c>
      <c r="I57" s="35"/>
      <c r="J57" s="35"/>
      <c r="K57" s="35"/>
    </row>
    <row r="58" spans="1:11" x14ac:dyDescent="0.35">
      <c r="A58" s="31" t="s">
        <v>532</v>
      </c>
      <c r="B58" s="36" t="s">
        <v>186</v>
      </c>
      <c r="C58" s="36" t="s">
        <v>108</v>
      </c>
      <c r="D58" s="35" t="s">
        <v>41</v>
      </c>
      <c r="E58" s="35"/>
      <c r="F58" s="35"/>
      <c r="G58" s="35"/>
      <c r="H58" s="35"/>
      <c r="I58" s="35"/>
      <c r="J58" s="35"/>
      <c r="K58" s="35"/>
    </row>
    <row r="59" spans="1:11" x14ac:dyDescent="0.35">
      <c r="A59" s="31" t="s">
        <v>532</v>
      </c>
      <c r="B59" s="36" t="s">
        <v>187</v>
      </c>
      <c r="C59" s="36" t="s">
        <v>108</v>
      </c>
      <c r="D59" s="35" t="s">
        <v>42</v>
      </c>
      <c r="E59" s="35"/>
      <c r="F59" s="35"/>
      <c r="G59" s="35"/>
      <c r="H59" s="35" t="s">
        <v>292</v>
      </c>
      <c r="I59" s="35"/>
      <c r="J59" s="35"/>
      <c r="K59" s="35"/>
    </row>
    <row r="60" spans="1:11" x14ac:dyDescent="0.35">
      <c r="A60" s="31" t="s">
        <v>532</v>
      </c>
      <c r="B60" s="36" t="s">
        <v>188</v>
      </c>
      <c r="C60" s="36" t="s">
        <v>108</v>
      </c>
      <c r="D60" s="35" t="s">
        <v>149</v>
      </c>
      <c r="E60" s="35"/>
      <c r="F60" s="35"/>
      <c r="G60" s="35"/>
      <c r="H60" s="35" t="s">
        <v>150</v>
      </c>
      <c r="I60" s="35"/>
      <c r="J60" s="35"/>
      <c r="K60" s="35"/>
    </row>
    <row r="61" spans="1:11" x14ac:dyDescent="0.35">
      <c r="A61" s="31" t="s">
        <v>532</v>
      </c>
      <c r="B61" s="36" t="s">
        <v>189</v>
      </c>
      <c r="C61" s="36" t="s">
        <v>108</v>
      </c>
      <c r="D61" s="35" t="s">
        <v>128</v>
      </c>
      <c r="E61" s="35"/>
      <c r="F61" s="35"/>
      <c r="G61" s="35"/>
      <c r="H61" s="35"/>
      <c r="I61" s="35"/>
      <c r="J61" s="35"/>
      <c r="K61" s="35"/>
    </row>
    <row r="62" spans="1:11" x14ac:dyDescent="0.35">
      <c r="A62" s="31" t="s">
        <v>532</v>
      </c>
      <c r="B62" s="36" t="s">
        <v>245</v>
      </c>
      <c r="C62" s="36" t="s">
        <v>108</v>
      </c>
      <c r="D62" s="35" t="s">
        <v>313</v>
      </c>
      <c r="E62" s="35"/>
      <c r="F62" s="35"/>
      <c r="G62" s="35"/>
      <c r="H62" s="35" t="s">
        <v>38</v>
      </c>
      <c r="I62" s="35"/>
      <c r="J62" s="35"/>
      <c r="K62" s="35"/>
    </row>
    <row r="63" spans="1:11" x14ac:dyDescent="0.35">
      <c r="A63" s="31" t="s">
        <v>532</v>
      </c>
      <c r="B63" s="36" t="s">
        <v>246</v>
      </c>
      <c r="C63" s="36" t="s">
        <v>108</v>
      </c>
      <c r="D63" s="35" t="s">
        <v>314</v>
      </c>
      <c r="E63" s="35"/>
      <c r="F63" s="35"/>
      <c r="G63" s="35"/>
      <c r="H63" s="35" t="s">
        <v>38</v>
      </c>
      <c r="I63" s="35"/>
      <c r="J63" s="35"/>
      <c r="K63" s="35"/>
    </row>
    <row r="64" spans="1:11" x14ac:dyDescent="0.35">
      <c r="A64" s="31" t="s">
        <v>532</v>
      </c>
      <c r="B64" s="36" t="s">
        <v>247</v>
      </c>
      <c r="C64" s="36" t="s">
        <v>108</v>
      </c>
      <c r="D64" s="31" t="s">
        <v>148</v>
      </c>
      <c r="E64" s="31"/>
      <c r="F64" s="31"/>
      <c r="G64" s="31"/>
      <c r="H64" s="31" t="s">
        <v>40</v>
      </c>
      <c r="I64" s="35"/>
      <c r="J64" s="35"/>
      <c r="K64" s="35"/>
    </row>
    <row r="65" spans="1:11" x14ac:dyDescent="0.35">
      <c r="A65" s="31" t="s">
        <v>532</v>
      </c>
      <c r="B65" s="36" t="s">
        <v>248</v>
      </c>
      <c r="C65" s="36" t="s">
        <v>108</v>
      </c>
      <c r="D65" s="31" t="s">
        <v>125</v>
      </c>
      <c r="E65" s="31"/>
      <c r="F65" s="31"/>
      <c r="G65" s="31"/>
      <c r="H65" s="31" t="s">
        <v>40</v>
      </c>
      <c r="I65" s="35"/>
      <c r="J65" s="35"/>
      <c r="K65" s="35"/>
    </row>
    <row r="66" spans="1:11" x14ac:dyDescent="0.35">
      <c r="A66" s="31" t="s">
        <v>532</v>
      </c>
      <c r="B66" s="36" t="s">
        <v>249</v>
      </c>
      <c r="C66" s="36" t="s">
        <v>108</v>
      </c>
      <c r="D66" s="31" t="s">
        <v>147</v>
      </c>
      <c r="E66" s="31"/>
      <c r="F66" s="31"/>
      <c r="G66" s="31"/>
      <c r="H66" s="31" t="s">
        <v>40</v>
      </c>
      <c r="I66" s="35"/>
      <c r="J66" s="35"/>
      <c r="K66" s="35"/>
    </row>
    <row r="67" spans="1:11" x14ac:dyDescent="0.35">
      <c r="A67" s="31" t="s">
        <v>532</v>
      </c>
      <c r="B67" s="36" t="s">
        <v>250</v>
      </c>
      <c r="C67" s="36" t="s">
        <v>108</v>
      </c>
      <c r="D67" s="35" t="s">
        <v>281</v>
      </c>
      <c r="E67" s="31"/>
      <c r="F67" s="31"/>
      <c r="G67" s="31"/>
      <c r="H67" s="35" t="s">
        <v>38</v>
      </c>
      <c r="I67" s="35"/>
      <c r="J67" s="35"/>
      <c r="K67" s="35"/>
    </row>
    <row r="68" spans="1:11" x14ac:dyDescent="0.35">
      <c r="A68" s="31" t="s">
        <v>532</v>
      </c>
      <c r="B68" s="36" t="s">
        <v>270</v>
      </c>
      <c r="C68" s="36" t="s">
        <v>108</v>
      </c>
      <c r="D68" s="31" t="s">
        <v>305</v>
      </c>
      <c r="E68" s="31"/>
      <c r="F68" s="31"/>
      <c r="G68" s="31"/>
      <c r="H68" s="35" t="s">
        <v>294</v>
      </c>
      <c r="I68" s="35"/>
      <c r="J68" s="35"/>
      <c r="K68" s="35"/>
    </row>
  </sheetData>
  <phoneticPr fontId="22" type="noConversion"/>
  <dataValidations count="3">
    <dataValidation type="list" allowBlank="1" showInputMessage="1" showErrorMessage="1" sqref="E2:E68" xr:uid="{C454D44F-0BE0-48F2-AEAD-E526BA45FC32}">
      <formula1>LOV_COVERAGE</formula1>
    </dataValidation>
    <dataValidation type="list" allowBlank="1" showInputMessage="1" showErrorMessage="1" sqref="F2:F68" xr:uid="{46BC977B-6995-4121-9458-FF242CB35A7D}">
      <formula1>LOV_AVAILABILITY</formula1>
    </dataValidation>
    <dataValidation type="list" allowBlank="1" showInputMessage="1" showErrorMessage="1" sqref="C2:C68" xr:uid="{BBF42247-ED55-4B2D-8172-34CC5B9B019B}">
      <formula1>LOV_STATUS</formula1>
    </dataValidation>
  </dataValidations>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9B218787-73F0-4539-8A0B-6E3C6CA2A43E}">
          <x14:formula1>
            <xm:f>'Logical Components'!$B$3:$B$10</xm:f>
          </x14:formula1>
          <xm:sqref>A69:C86</xm:sqref>
        </x14:dataValidation>
        <x14:dataValidation type="list" allowBlank="1" showInputMessage="1" showErrorMessage="1" xr:uid="{74A37FCD-482A-40EF-94DB-BFB03C791691}">
          <x14:formula1>
            <xm:f>'Logical Components'!$D$2:$D$10</xm:f>
          </x14:formula1>
          <xm:sqref>A2:A68</xm:sqref>
        </x14:dataValidation>
        <x14:dataValidation type="list" allowBlank="1" showInputMessage="1" showErrorMessage="1" xr:uid="{DA8D39C8-F445-4C80-9147-FD6DAE0FECCC}">
          <x14:formula1>
            <xm:f>'List of Values'!$B$10:$B$11</xm:f>
          </x14:formula1>
          <xm:sqref>I2:J68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C1ADD-CD06-4DA7-8060-3F949343C7E7}">
  <dimension ref="A1:C20"/>
  <sheetViews>
    <sheetView showGridLines="0" zoomScale="85" zoomScaleNormal="85" workbookViewId="0">
      <selection activeCell="B11" sqref="B11"/>
    </sheetView>
  </sheetViews>
  <sheetFormatPr defaultColWidth="11.453125" defaultRowHeight="14.5" x14ac:dyDescent="0.35"/>
  <cols>
    <col min="1" max="1" width="14.453125" customWidth="1"/>
    <col min="2" max="2" width="17.453125" customWidth="1"/>
    <col min="3" max="3" width="100.1796875" customWidth="1"/>
  </cols>
  <sheetData>
    <row r="1" spans="1:3" x14ac:dyDescent="0.35">
      <c r="A1" s="47" t="s">
        <v>89</v>
      </c>
      <c r="B1" s="47" t="s">
        <v>81</v>
      </c>
      <c r="C1" s="45" t="s">
        <v>46</v>
      </c>
    </row>
    <row r="2" spans="1:3" x14ac:dyDescent="0.35">
      <c r="A2" s="71" t="s">
        <v>151</v>
      </c>
      <c r="B2" s="71" t="s">
        <v>152</v>
      </c>
      <c r="C2" s="46" t="s">
        <v>155</v>
      </c>
    </row>
    <row r="3" spans="1:3" x14ac:dyDescent="0.35">
      <c r="A3" s="71" t="s">
        <v>151</v>
      </c>
      <c r="B3" s="71" t="s">
        <v>153</v>
      </c>
      <c r="C3" s="46" t="s">
        <v>156</v>
      </c>
    </row>
    <row r="4" spans="1:3" x14ac:dyDescent="0.35">
      <c r="A4" s="71" t="s">
        <v>151</v>
      </c>
      <c r="B4" s="71" t="s">
        <v>154</v>
      </c>
      <c r="C4" s="46" t="s">
        <v>157</v>
      </c>
    </row>
    <row r="5" spans="1:3" x14ac:dyDescent="0.35">
      <c r="A5" s="71" t="s">
        <v>316</v>
      </c>
      <c r="B5" s="71" t="s">
        <v>324</v>
      </c>
      <c r="C5" s="46" t="s">
        <v>320</v>
      </c>
    </row>
    <row r="6" spans="1:3" x14ac:dyDescent="0.35">
      <c r="A6" s="71" t="s">
        <v>316</v>
      </c>
      <c r="B6" s="71" t="s">
        <v>317</v>
      </c>
      <c r="C6" s="46" t="s">
        <v>321</v>
      </c>
    </row>
    <row r="7" spans="1:3" x14ac:dyDescent="0.35">
      <c r="A7" s="71" t="s">
        <v>316</v>
      </c>
      <c r="B7" s="71" t="s">
        <v>318</v>
      </c>
      <c r="C7" s="46" t="s">
        <v>323</v>
      </c>
    </row>
    <row r="8" spans="1:3" x14ac:dyDescent="0.35">
      <c r="A8" s="71" t="s">
        <v>316</v>
      </c>
      <c r="B8" s="71" t="s">
        <v>319</v>
      </c>
      <c r="C8" s="46" t="s">
        <v>322</v>
      </c>
    </row>
    <row r="9" spans="1:3" x14ac:dyDescent="0.35">
      <c r="A9" s="71" t="s">
        <v>151</v>
      </c>
      <c r="B9" s="71" t="s">
        <v>154</v>
      </c>
      <c r="C9" s="46" t="s">
        <v>157</v>
      </c>
    </row>
    <row r="10" spans="1:3" x14ac:dyDescent="0.35">
      <c r="A10" s="71" t="s">
        <v>37</v>
      </c>
      <c r="B10" s="71" t="s">
        <v>371</v>
      </c>
      <c r="C10" s="46" t="s">
        <v>374</v>
      </c>
    </row>
    <row r="11" spans="1:3" x14ac:dyDescent="0.35">
      <c r="A11" s="71" t="s">
        <v>37</v>
      </c>
      <c r="B11" s="71" t="s">
        <v>372</v>
      </c>
      <c r="C11" s="46" t="s">
        <v>374</v>
      </c>
    </row>
    <row r="12" spans="1:3" x14ac:dyDescent="0.35">
      <c r="A12" s="71" t="s">
        <v>37</v>
      </c>
      <c r="B12" s="71" t="s">
        <v>373</v>
      </c>
      <c r="C12" s="46" t="s">
        <v>374</v>
      </c>
    </row>
    <row r="13" spans="1:3" x14ac:dyDescent="0.35">
      <c r="A13" s="71" t="s">
        <v>85</v>
      </c>
      <c r="B13" s="71" t="s">
        <v>86</v>
      </c>
      <c r="C13" s="35" t="s">
        <v>90</v>
      </c>
    </row>
    <row r="14" spans="1:3" x14ac:dyDescent="0.35">
      <c r="A14" s="71" t="s">
        <v>85</v>
      </c>
      <c r="B14" s="71" t="s">
        <v>87</v>
      </c>
      <c r="C14" s="46" t="s">
        <v>160</v>
      </c>
    </row>
    <row r="15" spans="1:3" x14ac:dyDescent="0.35">
      <c r="A15" s="71" t="s">
        <v>85</v>
      </c>
      <c r="B15" s="71" t="s">
        <v>88</v>
      </c>
      <c r="C15" s="46" t="s">
        <v>161</v>
      </c>
    </row>
    <row r="16" spans="1:3" x14ac:dyDescent="0.35">
      <c r="A16" s="71" t="s">
        <v>105</v>
      </c>
      <c r="B16" s="71" t="s">
        <v>107</v>
      </c>
      <c r="C16" s="46" t="s">
        <v>158</v>
      </c>
    </row>
    <row r="17" spans="1:3" x14ac:dyDescent="0.35">
      <c r="A17" s="71" t="s">
        <v>105</v>
      </c>
      <c r="B17" s="71" t="s">
        <v>159</v>
      </c>
      <c r="C17" s="46" t="s">
        <v>162</v>
      </c>
    </row>
    <row r="18" spans="1:3" x14ac:dyDescent="0.35">
      <c r="A18" s="71" t="s">
        <v>105</v>
      </c>
      <c r="B18" s="71" t="s">
        <v>108</v>
      </c>
      <c r="C18" s="46" t="s">
        <v>163</v>
      </c>
    </row>
    <row r="19" spans="1:3" x14ac:dyDescent="0.35">
      <c r="A19" s="71" t="s">
        <v>105</v>
      </c>
      <c r="B19" s="71" t="s">
        <v>106</v>
      </c>
      <c r="C19" s="46" t="s">
        <v>164</v>
      </c>
    </row>
    <row r="20" spans="1:3" x14ac:dyDescent="0.35">
      <c r="A20" s="71" t="s">
        <v>105</v>
      </c>
      <c r="B20" s="71" t="s">
        <v>109</v>
      </c>
      <c r="C20" s="46" t="s">
        <v>165</v>
      </c>
    </row>
  </sheetData>
  <pageMargins left="0.7" right="0.7" top="0.75" bottom="0.75" header="0.3" footer="0.3"/>
  <pageSetup paperSize="9" orientation="portrait"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E98D-E7DD-482C-8D55-8730518E1275}">
  <sheetPr codeName="Feuil5">
    <tabColor theme="0"/>
  </sheetPr>
  <dimension ref="A1:B5"/>
  <sheetViews>
    <sheetView showGridLines="0" zoomScaleNormal="100" workbookViewId="0"/>
  </sheetViews>
  <sheetFormatPr defaultColWidth="11.453125" defaultRowHeight="14.5" x14ac:dyDescent="0.35"/>
  <cols>
    <col min="1" max="1" width="37.54296875" customWidth="1"/>
    <col min="2" max="2" width="122.453125" customWidth="1"/>
  </cols>
  <sheetData>
    <row r="1" spans="1:2" x14ac:dyDescent="0.35">
      <c r="A1" s="42" t="s">
        <v>347</v>
      </c>
      <c r="B1" s="42" t="s">
        <v>348</v>
      </c>
    </row>
    <row r="2" spans="1:2" x14ac:dyDescent="0.35">
      <c r="A2" s="80" t="s">
        <v>343</v>
      </c>
      <c r="B2" s="76" t="s">
        <v>273</v>
      </c>
    </row>
    <row r="3" spans="1:2" x14ac:dyDescent="0.35">
      <c r="A3" s="79" t="s">
        <v>344</v>
      </c>
      <c r="B3" s="76" t="s">
        <v>272</v>
      </c>
    </row>
    <row r="4" spans="1:2" ht="29" x14ac:dyDescent="0.35">
      <c r="A4" s="73" t="s">
        <v>345</v>
      </c>
      <c r="B4" s="76" t="s">
        <v>274</v>
      </c>
    </row>
    <row r="5" spans="1:2" x14ac:dyDescent="0.35">
      <c r="A5" s="81" t="s">
        <v>346</v>
      </c>
      <c r="B5" s="76" t="s">
        <v>275</v>
      </c>
    </row>
  </sheetData>
  <pageMargins left="0.7" right="0.7" top="0.75" bottom="0.75" header="0.3" footer="0.3"/>
  <pageSetup paperSize="9" orientation="portrait"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8B833-4440-451A-9A8C-5DA185E413D4}">
  <sheetPr>
    <tabColor theme="0"/>
  </sheetPr>
  <dimension ref="A1:D11"/>
  <sheetViews>
    <sheetView showGridLines="0" zoomScaleNormal="100" workbookViewId="0">
      <selection activeCell="C3" sqref="C3"/>
    </sheetView>
  </sheetViews>
  <sheetFormatPr defaultColWidth="11.453125" defaultRowHeight="14.5" x14ac:dyDescent="0.35"/>
  <cols>
    <col min="1" max="1" width="7.453125" customWidth="1"/>
    <col min="2" max="2" width="25.1796875" customWidth="1"/>
    <col min="3" max="3" width="42.54296875" customWidth="1"/>
    <col min="4" max="4" width="110.1796875" customWidth="1"/>
  </cols>
  <sheetData>
    <row r="1" spans="1:4" x14ac:dyDescent="0.35">
      <c r="A1" s="74" t="s">
        <v>260</v>
      </c>
      <c r="B1" s="42" t="s">
        <v>89</v>
      </c>
      <c r="C1" s="42" t="s">
        <v>269</v>
      </c>
      <c r="D1" s="42" t="s">
        <v>258</v>
      </c>
    </row>
    <row r="2" spans="1:4" ht="29" x14ac:dyDescent="0.35">
      <c r="A2" s="82" t="s">
        <v>261</v>
      </c>
      <c r="B2" s="76" t="s">
        <v>363</v>
      </c>
      <c r="C2" s="76" t="s">
        <v>354</v>
      </c>
      <c r="D2" s="76" t="s">
        <v>355</v>
      </c>
    </row>
    <row r="3" spans="1:4" x14ac:dyDescent="0.35">
      <c r="A3" s="82" t="s">
        <v>262</v>
      </c>
      <c r="B3" s="76" t="s">
        <v>363</v>
      </c>
      <c r="C3" s="76" t="s">
        <v>259</v>
      </c>
      <c r="D3" s="76" t="s">
        <v>279</v>
      </c>
    </row>
    <row r="4" spans="1:4" ht="29" x14ac:dyDescent="0.35">
      <c r="A4" s="82" t="s">
        <v>263</v>
      </c>
      <c r="B4" s="76" t="s">
        <v>363</v>
      </c>
      <c r="C4" s="76" t="s">
        <v>276</v>
      </c>
      <c r="D4" s="76" t="s">
        <v>356</v>
      </c>
    </row>
    <row r="5" spans="1:4" ht="29" x14ac:dyDescent="0.35">
      <c r="A5" s="82" t="s">
        <v>264</v>
      </c>
      <c r="B5" s="76" t="s">
        <v>363</v>
      </c>
      <c r="C5" s="76" t="s">
        <v>353</v>
      </c>
      <c r="D5" s="76" t="s">
        <v>367</v>
      </c>
    </row>
    <row r="6" spans="1:4" x14ac:dyDescent="0.35">
      <c r="A6" s="82" t="s">
        <v>265</v>
      </c>
      <c r="B6" s="76" t="s">
        <v>362</v>
      </c>
      <c r="C6" s="76" t="s">
        <v>361</v>
      </c>
      <c r="D6" s="76" t="s">
        <v>357</v>
      </c>
    </row>
    <row r="7" spans="1:4" x14ac:dyDescent="0.35">
      <c r="A7" s="82" t="s">
        <v>266</v>
      </c>
      <c r="B7" s="76" t="s">
        <v>362</v>
      </c>
      <c r="C7" s="76" t="s">
        <v>352</v>
      </c>
      <c r="D7" s="76" t="s">
        <v>358</v>
      </c>
    </row>
    <row r="8" spans="1:4" x14ac:dyDescent="0.35">
      <c r="A8" s="82" t="s">
        <v>267</v>
      </c>
      <c r="B8" s="76" t="s">
        <v>362</v>
      </c>
      <c r="C8" s="76" t="s">
        <v>365</v>
      </c>
      <c r="D8" s="76" t="s">
        <v>364</v>
      </c>
    </row>
    <row r="9" spans="1:4" x14ac:dyDescent="0.35">
      <c r="A9" s="82" t="s">
        <v>268</v>
      </c>
      <c r="B9" s="76" t="s">
        <v>362</v>
      </c>
      <c r="C9" s="76" t="s">
        <v>278</v>
      </c>
      <c r="D9" s="76" t="s">
        <v>359</v>
      </c>
    </row>
    <row r="10" spans="1:4" x14ac:dyDescent="0.35">
      <c r="A10" s="82" t="s">
        <v>366</v>
      </c>
      <c r="B10" s="76" t="s">
        <v>362</v>
      </c>
      <c r="C10" s="76" t="s">
        <v>277</v>
      </c>
      <c r="D10" s="76" t="s">
        <v>360</v>
      </c>
    </row>
    <row r="11" spans="1:4" x14ac:dyDescent="0.35">
      <c r="A11" s="77"/>
      <c r="B11" s="77"/>
      <c r="C11" s="77"/>
      <c r="D11" s="77"/>
    </row>
  </sheetData>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60C3-8C8E-407A-8323-5281B72FB349}">
  <sheetPr>
    <tabColor theme="0"/>
  </sheetPr>
  <dimension ref="A1"/>
  <sheetViews>
    <sheetView showGridLines="0" zoomScale="40" zoomScaleNormal="40" workbookViewId="0">
      <selection activeCell="AC22" sqref="AC22"/>
    </sheetView>
  </sheetViews>
  <sheetFormatPr defaultColWidth="11.453125" defaultRowHeight="14.5" x14ac:dyDescent="0.35"/>
  <sheetData/>
  <pageMargins left="0.7" right="0.7" top="0.75" bottom="0.75" header="0.3" footer="0.3"/>
  <pageSetup paperSize="9" orientation="portrait" r:id="rId1"/>
  <headerFooter>
    <oddFooter>&amp;C&amp;1#&amp;"Calibri"&amp;10&amp;K000000Internal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F331E-5365-0245-932C-2DDD3292CB45}">
  <sheetPr codeName="Feuil7">
    <tabColor theme="7" tint="0.59999389629810485"/>
  </sheetPr>
  <dimension ref="A1:E33"/>
  <sheetViews>
    <sheetView showGridLines="0" zoomScaleNormal="100" workbookViewId="0">
      <selection activeCell="C13" sqref="C13"/>
    </sheetView>
  </sheetViews>
  <sheetFormatPr defaultColWidth="11.453125" defaultRowHeight="14.5" x14ac:dyDescent="0.35"/>
  <cols>
    <col min="1" max="1" width="16.54296875" customWidth="1"/>
    <col min="2" max="2" width="53.453125" customWidth="1"/>
    <col min="3" max="3" width="28.453125" customWidth="1"/>
    <col min="4" max="4" width="144.453125" customWidth="1"/>
    <col min="5" max="5" width="44.54296875" customWidth="1"/>
  </cols>
  <sheetData>
    <row r="1" spans="1:5" x14ac:dyDescent="0.35">
      <c r="A1" s="42" t="s">
        <v>134</v>
      </c>
      <c r="B1" s="42" t="s">
        <v>18</v>
      </c>
      <c r="C1" s="42" t="s">
        <v>17</v>
      </c>
      <c r="D1" s="42" t="s">
        <v>96</v>
      </c>
      <c r="E1" s="30" t="s">
        <v>19</v>
      </c>
    </row>
    <row r="2" spans="1:5" x14ac:dyDescent="0.35">
      <c r="A2" s="88" t="s">
        <v>406</v>
      </c>
      <c r="B2" s="6" t="s">
        <v>407</v>
      </c>
      <c r="C2" s="6" t="s">
        <v>408</v>
      </c>
      <c r="D2" s="6" t="s">
        <v>409</v>
      </c>
      <c r="E2" s="30" t="str">
        <f t="shared" ref="E2" si="0">C2</f>
        <v>User</v>
      </c>
    </row>
    <row r="3" spans="1:5" x14ac:dyDescent="0.35">
      <c r="A3" s="89"/>
      <c r="B3" s="6" t="s">
        <v>271</v>
      </c>
      <c r="C3" s="6" t="s">
        <v>680</v>
      </c>
      <c r="D3" s="6" t="s">
        <v>681</v>
      </c>
      <c r="E3" s="30" t="str">
        <f t="shared" ref="E3:E16" si="1">C3</f>
        <v>Consumer</v>
      </c>
    </row>
    <row r="4" spans="1:5" x14ac:dyDescent="0.35">
      <c r="A4" s="91" t="s">
        <v>133</v>
      </c>
      <c r="B4" s="90" t="s">
        <v>21</v>
      </c>
      <c r="C4" s="5" t="s">
        <v>20</v>
      </c>
      <c r="D4" s="5" t="s">
        <v>97</v>
      </c>
      <c r="E4" s="30" t="str">
        <f t="shared" si="1"/>
        <v>Legal &amp; Data Privacy Officer</v>
      </c>
    </row>
    <row r="5" spans="1:5" x14ac:dyDescent="0.35">
      <c r="A5" s="92"/>
      <c r="B5" s="90"/>
      <c r="C5" s="5" t="s">
        <v>22</v>
      </c>
      <c r="D5" s="5" t="s">
        <v>715</v>
      </c>
      <c r="E5" s="30" t="str">
        <f t="shared" si="1"/>
        <v>Business Process Owner</v>
      </c>
    </row>
    <row r="6" spans="1:5" x14ac:dyDescent="0.35">
      <c r="A6" s="92"/>
      <c r="B6" s="90"/>
      <c r="C6" s="5" t="s">
        <v>23</v>
      </c>
      <c r="D6" s="5" t="s">
        <v>716</v>
      </c>
      <c r="E6" s="30" t="str">
        <f t="shared" si="1"/>
        <v>Security Officer</v>
      </c>
    </row>
    <row r="7" spans="1:5" x14ac:dyDescent="0.35">
      <c r="A7" s="92"/>
      <c r="B7" s="90"/>
      <c r="C7" s="5" t="s">
        <v>24</v>
      </c>
      <c r="D7" s="5" t="s">
        <v>717</v>
      </c>
      <c r="E7" s="30" t="str">
        <f t="shared" si="1"/>
        <v>Business Data Owner</v>
      </c>
    </row>
    <row r="8" spans="1:5" x14ac:dyDescent="0.35">
      <c r="A8" s="93"/>
      <c r="B8" s="90"/>
      <c r="C8" s="5" t="s">
        <v>25</v>
      </c>
      <c r="D8" s="5" t="s">
        <v>98</v>
      </c>
      <c r="E8" s="30" t="str">
        <f t="shared" si="1"/>
        <v>Enterprise Architect</v>
      </c>
    </row>
    <row r="9" spans="1:5" ht="15" customHeight="1" x14ac:dyDescent="0.35">
      <c r="A9" s="91" t="s">
        <v>389</v>
      </c>
      <c r="B9" s="91" t="s">
        <v>714</v>
      </c>
      <c r="C9" s="5" t="s">
        <v>387</v>
      </c>
      <c r="D9" s="5" t="s">
        <v>368</v>
      </c>
      <c r="E9" s="30" t="str">
        <f t="shared" si="1"/>
        <v>Product Manager</v>
      </c>
    </row>
    <row r="10" spans="1:5" x14ac:dyDescent="0.35">
      <c r="A10" s="92"/>
      <c r="B10" s="92"/>
      <c r="C10" s="5" t="s">
        <v>388</v>
      </c>
      <c r="D10" s="5" t="s">
        <v>369</v>
      </c>
      <c r="E10" s="30" t="str">
        <f t="shared" si="1"/>
        <v>Product Owner</v>
      </c>
    </row>
    <row r="11" spans="1:5" x14ac:dyDescent="0.35">
      <c r="A11" s="92"/>
      <c r="B11" s="92"/>
      <c r="C11" s="5" t="s">
        <v>720</v>
      </c>
      <c r="D11" s="5" t="s">
        <v>113</v>
      </c>
      <c r="E11" s="30" t="str">
        <f t="shared" ref="E11" si="2">C11</f>
        <v>Domain Architect</v>
      </c>
    </row>
    <row r="12" spans="1:5" x14ac:dyDescent="0.35">
      <c r="A12" s="92"/>
      <c r="B12" s="92"/>
      <c r="C12" s="5" t="s">
        <v>718</v>
      </c>
      <c r="D12" s="5" t="s">
        <v>496</v>
      </c>
      <c r="E12" s="30" t="str">
        <f t="shared" si="1"/>
        <v>Designer</v>
      </c>
    </row>
    <row r="13" spans="1:5" x14ac:dyDescent="0.35">
      <c r="A13" s="93"/>
      <c r="B13" s="93"/>
      <c r="C13" s="5" t="s">
        <v>719</v>
      </c>
      <c r="D13" s="5" t="s">
        <v>553</v>
      </c>
      <c r="E13" s="30" t="str">
        <f t="shared" si="1"/>
        <v>Developer</v>
      </c>
    </row>
    <row r="14" spans="1:5" x14ac:dyDescent="0.35">
      <c r="A14" s="91" t="s">
        <v>390</v>
      </c>
      <c r="B14" s="90" t="s">
        <v>26</v>
      </c>
      <c r="C14" s="5" t="s">
        <v>391</v>
      </c>
      <c r="D14" s="5" t="s">
        <v>99</v>
      </c>
      <c r="E14" s="30" t="str">
        <f t="shared" si="1"/>
        <v>Platform Owner</v>
      </c>
    </row>
    <row r="15" spans="1:5" x14ac:dyDescent="0.35">
      <c r="A15" s="92"/>
      <c r="B15" s="90"/>
      <c r="C15" s="5" t="s">
        <v>370</v>
      </c>
      <c r="D15" s="5" t="s">
        <v>100</v>
      </c>
      <c r="E15" s="30" t="str">
        <f t="shared" si="1"/>
        <v>API Expert</v>
      </c>
    </row>
    <row r="16" spans="1:5" x14ac:dyDescent="0.35">
      <c r="A16" s="93"/>
      <c r="B16" s="90"/>
      <c r="C16" s="5" t="s">
        <v>27</v>
      </c>
      <c r="D16" s="5" t="s">
        <v>101</v>
      </c>
      <c r="E16" s="30" t="str">
        <f t="shared" si="1"/>
        <v>Administrator</v>
      </c>
    </row>
    <row r="17" spans="1:5" x14ac:dyDescent="0.35">
      <c r="E17" s="28"/>
    </row>
    <row r="18" spans="1:5" x14ac:dyDescent="0.35">
      <c r="E18" s="28"/>
    </row>
    <row r="19" spans="1:5" x14ac:dyDescent="0.35">
      <c r="E19" s="28"/>
    </row>
    <row r="20" spans="1:5" x14ac:dyDescent="0.35">
      <c r="E20" s="28"/>
    </row>
    <row r="21" spans="1:5" x14ac:dyDescent="0.35">
      <c r="E21" s="28"/>
    </row>
    <row r="22" spans="1:5" x14ac:dyDescent="0.35">
      <c r="E22" s="28"/>
    </row>
    <row r="23" spans="1:5" x14ac:dyDescent="0.35">
      <c r="E23" s="28"/>
    </row>
    <row r="30" spans="1:5" x14ac:dyDescent="0.35">
      <c r="A30" s="2"/>
    </row>
    <row r="31" spans="1:5" x14ac:dyDescent="0.35">
      <c r="A31" s="2"/>
    </row>
    <row r="32" spans="1:5" x14ac:dyDescent="0.35">
      <c r="A32" s="2"/>
    </row>
    <row r="33" spans="1:1" x14ac:dyDescent="0.35">
      <c r="A33" s="2"/>
    </row>
  </sheetData>
  <mergeCells count="7">
    <mergeCell ref="A2:A3"/>
    <mergeCell ref="B4:B8"/>
    <mergeCell ref="B9:B13"/>
    <mergeCell ref="B14:B16"/>
    <mergeCell ref="A4:A8"/>
    <mergeCell ref="A9:A13"/>
    <mergeCell ref="A14:A16"/>
  </mergeCells>
  <pageMargins left="0.7" right="0.7" top="0.75" bottom="0.75" header="0.3" footer="0.3"/>
  <pageSetup paperSize="9" orientation="portrait" r:id="rId1"/>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3955-E31C-43BC-B48E-40006D610F79}">
  <sheetPr codeName="Feuil4">
    <tabColor theme="7" tint="0.59999389629810485"/>
  </sheetPr>
  <dimension ref="A1:D41"/>
  <sheetViews>
    <sheetView showGridLines="0" tabSelected="1" zoomScale="85" zoomScaleNormal="85" workbookViewId="0">
      <selection activeCell="D30" sqref="D30"/>
    </sheetView>
  </sheetViews>
  <sheetFormatPr defaultColWidth="12" defaultRowHeight="14.5" x14ac:dyDescent="0.35"/>
  <cols>
    <col min="1" max="1" width="10.1796875" customWidth="1"/>
    <col min="2" max="2" width="41.26953125" bestFit="1" customWidth="1"/>
    <col min="3" max="3" width="56.26953125" bestFit="1" customWidth="1"/>
    <col min="4" max="4" width="190.54296875" style="3" customWidth="1"/>
  </cols>
  <sheetData>
    <row r="1" spans="1:4" x14ac:dyDescent="0.35">
      <c r="A1" s="74" t="s">
        <v>95</v>
      </c>
      <c r="B1" s="42" t="s">
        <v>44</v>
      </c>
      <c r="C1" s="42" t="s">
        <v>45</v>
      </c>
      <c r="D1" s="42" t="s">
        <v>46</v>
      </c>
    </row>
    <row r="2" spans="1:4" x14ac:dyDescent="0.35">
      <c r="A2" s="75" t="s">
        <v>170</v>
      </c>
      <c r="B2" s="5" t="s">
        <v>1100</v>
      </c>
      <c r="C2" s="5" t="s">
        <v>654</v>
      </c>
      <c r="D2" s="5" t="s">
        <v>721</v>
      </c>
    </row>
    <row r="3" spans="1:4" x14ac:dyDescent="0.35">
      <c r="A3" s="75" t="s">
        <v>171</v>
      </c>
      <c r="B3" s="5" t="s">
        <v>1100</v>
      </c>
      <c r="C3" s="5" t="s">
        <v>726</v>
      </c>
      <c r="D3" s="5" t="s">
        <v>727</v>
      </c>
    </row>
    <row r="4" spans="1:4" x14ac:dyDescent="0.35">
      <c r="A4" s="75" t="s">
        <v>218</v>
      </c>
      <c r="B4" s="5" t="s">
        <v>1100</v>
      </c>
      <c r="C4" s="5" t="s">
        <v>655</v>
      </c>
      <c r="D4" s="5" t="s">
        <v>725</v>
      </c>
    </row>
    <row r="5" spans="1:4" x14ac:dyDescent="0.35">
      <c r="A5" s="75" t="s">
        <v>219</v>
      </c>
      <c r="B5" s="5" t="s">
        <v>1100</v>
      </c>
      <c r="C5" s="5" t="s">
        <v>64</v>
      </c>
      <c r="D5" s="5" t="s">
        <v>65</v>
      </c>
    </row>
    <row r="6" spans="1:4" x14ac:dyDescent="0.35">
      <c r="A6" s="75" t="s">
        <v>220</v>
      </c>
      <c r="B6" s="5" t="s">
        <v>1100</v>
      </c>
      <c r="C6" s="5" t="s">
        <v>47</v>
      </c>
      <c r="D6" s="5" t="s">
        <v>656</v>
      </c>
    </row>
    <row r="7" spans="1:4" x14ac:dyDescent="0.35">
      <c r="A7" s="75" t="s">
        <v>221</v>
      </c>
      <c r="B7" s="5" t="s">
        <v>1100</v>
      </c>
      <c r="C7" s="5" t="s">
        <v>351</v>
      </c>
      <c r="D7" s="5" t="s">
        <v>657</v>
      </c>
    </row>
    <row r="8" spans="1:4" x14ac:dyDescent="0.35">
      <c r="A8" s="75" t="s">
        <v>172</v>
      </c>
      <c r="B8" s="5" t="s">
        <v>799</v>
      </c>
      <c r="C8" s="5" t="s">
        <v>658</v>
      </c>
      <c r="D8" s="5" t="s">
        <v>68</v>
      </c>
    </row>
    <row r="9" spans="1:4" x14ac:dyDescent="0.35">
      <c r="A9" s="75" t="s">
        <v>173</v>
      </c>
      <c r="B9" s="5" t="s">
        <v>799</v>
      </c>
      <c r="C9" s="5" t="s">
        <v>659</v>
      </c>
      <c r="D9" s="5" t="s">
        <v>660</v>
      </c>
    </row>
    <row r="10" spans="1:4" x14ac:dyDescent="0.35">
      <c r="A10" s="75" t="s">
        <v>231</v>
      </c>
      <c r="B10" s="5" t="s">
        <v>799</v>
      </c>
      <c r="C10" s="5" t="s">
        <v>723</v>
      </c>
      <c r="D10" s="5" t="s">
        <v>722</v>
      </c>
    </row>
    <row r="11" spans="1:4" x14ac:dyDescent="0.35">
      <c r="A11" s="75" t="s">
        <v>174</v>
      </c>
      <c r="B11" s="5" t="s">
        <v>1094</v>
      </c>
      <c r="C11" s="5" t="s">
        <v>745</v>
      </c>
      <c r="D11" s="5" t="s">
        <v>746</v>
      </c>
    </row>
    <row r="12" spans="1:4" x14ac:dyDescent="0.35">
      <c r="A12" s="75" t="s">
        <v>175</v>
      </c>
      <c r="B12" s="5" t="s">
        <v>1094</v>
      </c>
      <c r="C12" s="5" t="s">
        <v>662</v>
      </c>
      <c r="D12" s="5" t="s">
        <v>663</v>
      </c>
    </row>
    <row r="13" spans="1:4" x14ac:dyDescent="0.35">
      <c r="A13" s="75" t="s">
        <v>176</v>
      </c>
      <c r="B13" s="5" t="s">
        <v>1094</v>
      </c>
      <c r="C13" s="5" t="s">
        <v>60</v>
      </c>
      <c r="D13" s="5" t="s">
        <v>666</v>
      </c>
    </row>
    <row r="14" spans="1:4" x14ac:dyDescent="0.35">
      <c r="A14" s="75" t="s">
        <v>177</v>
      </c>
      <c r="B14" s="5" t="s">
        <v>1094</v>
      </c>
      <c r="C14" s="5" t="s">
        <v>66</v>
      </c>
      <c r="D14" s="5" t="s">
        <v>684</v>
      </c>
    </row>
    <row r="15" spans="1:4" x14ac:dyDescent="0.35">
      <c r="A15" s="75" t="s">
        <v>178</v>
      </c>
      <c r="B15" s="5" t="s">
        <v>1094</v>
      </c>
      <c r="C15" s="5" t="s">
        <v>747</v>
      </c>
      <c r="D15" s="5" t="s">
        <v>661</v>
      </c>
    </row>
    <row r="16" spans="1:4" x14ac:dyDescent="0.35">
      <c r="A16" s="75" t="s">
        <v>179</v>
      </c>
      <c r="B16" s="5" t="s">
        <v>1094</v>
      </c>
      <c r="C16" s="5" t="s">
        <v>310</v>
      </c>
      <c r="D16" s="5" t="s">
        <v>67</v>
      </c>
    </row>
    <row r="17" spans="1:4" x14ac:dyDescent="0.35">
      <c r="A17" s="75" t="s">
        <v>180</v>
      </c>
      <c r="B17" s="5" t="s">
        <v>1094</v>
      </c>
      <c r="C17" s="5" t="s">
        <v>667</v>
      </c>
      <c r="D17" s="5" t="s">
        <v>668</v>
      </c>
    </row>
    <row r="18" spans="1:4" x14ac:dyDescent="0.35">
      <c r="A18" s="75" t="s">
        <v>181</v>
      </c>
      <c r="B18" s="5" t="s">
        <v>1094</v>
      </c>
      <c r="C18" s="5" t="s">
        <v>349</v>
      </c>
      <c r="D18" s="5" t="s">
        <v>311</v>
      </c>
    </row>
    <row r="19" spans="1:4" x14ac:dyDescent="0.35">
      <c r="A19" s="75" t="s">
        <v>182</v>
      </c>
      <c r="B19" s="5" t="s">
        <v>1094</v>
      </c>
      <c r="C19" s="5" t="s">
        <v>669</v>
      </c>
      <c r="D19" s="5" t="s">
        <v>670</v>
      </c>
    </row>
    <row r="20" spans="1:4" x14ac:dyDescent="0.35">
      <c r="A20" s="75" t="s">
        <v>186</v>
      </c>
      <c r="B20" s="5" t="s">
        <v>1095</v>
      </c>
      <c r="C20" s="5" t="s">
        <v>338</v>
      </c>
      <c r="D20" s="5" t="s">
        <v>312</v>
      </c>
    </row>
    <row r="21" spans="1:4" x14ac:dyDescent="0.35">
      <c r="A21" s="75" t="s">
        <v>187</v>
      </c>
      <c r="B21" s="5" t="s">
        <v>1095</v>
      </c>
      <c r="C21" s="5" t="s">
        <v>1096</v>
      </c>
      <c r="D21" s="5" t="s">
        <v>1097</v>
      </c>
    </row>
    <row r="22" spans="1:4" x14ac:dyDescent="0.35">
      <c r="A22" s="75" t="s">
        <v>188</v>
      </c>
      <c r="B22" s="5" t="s">
        <v>1095</v>
      </c>
      <c r="C22" s="5" t="s">
        <v>664</v>
      </c>
      <c r="D22" s="5" t="s">
        <v>665</v>
      </c>
    </row>
    <row r="23" spans="1:4" x14ac:dyDescent="0.35">
      <c r="A23" s="75" t="s">
        <v>189</v>
      </c>
      <c r="B23" s="5" t="s">
        <v>1095</v>
      </c>
      <c r="C23" s="5" t="s">
        <v>735</v>
      </c>
      <c r="D23" s="5" t="s">
        <v>63</v>
      </c>
    </row>
    <row r="24" spans="1:4" x14ac:dyDescent="0.35">
      <c r="A24" s="75" t="s">
        <v>190</v>
      </c>
      <c r="B24" s="5" t="s">
        <v>1099</v>
      </c>
      <c r="C24" s="5" t="s">
        <v>671</v>
      </c>
      <c r="D24" s="5" t="s">
        <v>672</v>
      </c>
    </row>
    <row r="25" spans="1:4" x14ac:dyDescent="0.35">
      <c r="A25" s="75" t="s">
        <v>191</v>
      </c>
      <c r="B25" s="5" t="s">
        <v>1099</v>
      </c>
      <c r="C25" s="5" t="s">
        <v>673</v>
      </c>
      <c r="D25" s="5" t="s">
        <v>48</v>
      </c>
    </row>
    <row r="26" spans="1:4" x14ac:dyDescent="0.35">
      <c r="A26" s="75" t="s">
        <v>192</v>
      </c>
      <c r="B26" s="5" t="s">
        <v>1099</v>
      </c>
      <c r="C26" s="5" t="s">
        <v>674</v>
      </c>
      <c r="D26" s="5" t="s">
        <v>51</v>
      </c>
    </row>
    <row r="27" spans="1:4" x14ac:dyDescent="0.35">
      <c r="A27" s="75" t="s">
        <v>797</v>
      </c>
      <c r="B27" s="5" t="s">
        <v>1099</v>
      </c>
      <c r="C27" s="5" t="s">
        <v>675</v>
      </c>
      <c r="D27" s="5" t="s">
        <v>54</v>
      </c>
    </row>
    <row r="28" spans="1:4" x14ac:dyDescent="0.35">
      <c r="A28" s="75" t="s">
        <v>798</v>
      </c>
      <c r="B28" s="5" t="s">
        <v>1099</v>
      </c>
      <c r="C28" s="5" t="s">
        <v>58</v>
      </c>
      <c r="D28" s="5" t="s">
        <v>59</v>
      </c>
    </row>
    <row r="29" spans="1:4" x14ac:dyDescent="0.35">
      <c r="A29" s="75" t="s">
        <v>1101</v>
      </c>
      <c r="B29" s="5" t="s">
        <v>1099</v>
      </c>
      <c r="C29" s="5" t="s">
        <v>677</v>
      </c>
      <c r="D29" s="5" t="s">
        <v>1109</v>
      </c>
    </row>
    <row r="30" spans="1:4" x14ac:dyDescent="0.35">
      <c r="A30" s="75" t="s">
        <v>1102</v>
      </c>
      <c r="B30" s="5" t="s">
        <v>1099</v>
      </c>
      <c r="C30" s="5" t="s">
        <v>49</v>
      </c>
      <c r="D30" s="5" t="s">
        <v>50</v>
      </c>
    </row>
    <row r="31" spans="1:4" x14ac:dyDescent="0.35">
      <c r="A31" s="75" t="s">
        <v>1103</v>
      </c>
      <c r="B31" s="5" t="s">
        <v>1099</v>
      </c>
      <c r="C31" s="5" t="s">
        <v>906</v>
      </c>
      <c r="D31" s="5" t="s">
        <v>62</v>
      </c>
    </row>
    <row r="32" spans="1:4" x14ac:dyDescent="0.35">
      <c r="A32" s="75" t="s">
        <v>1104</v>
      </c>
      <c r="B32" s="5" t="s">
        <v>1099</v>
      </c>
      <c r="C32" s="5" t="s">
        <v>679</v>
      </c>
      <c r="D32" s="49" t="s">
        <v>678</v>
      </c>
    </row>
    <row r="33" spans="1:4" x14ac:dyDescent="0.35">
      <c r="A33" s="75" t="s">
        <v>1105</v>
      </c>
      <c r="B33" s="5" t="s">
        <v>1099</v>
      </c>
      <c r="C33" s="5" t="s">
        <v>56</v>
      </c>
      <c r="D33" s="5" t="s">
        <v>57</v>
      </c>
    </row>
    <row r="34" spans="1:4" x14ac:dyDescent="0.35">
      <c r="A34" s="75" t="s">
        <v>1106</v>
      </c>
      <c r="B34" s="5" t="s">
        <v>1099</v>
      </c>
      <c r="C34" s="5" t="s">
        <v>676</v>
      </c>
      <c r="D34" s="5" t="s">
        <v>55</v>
      </c>
    </row>
    <row r="35" spans="1:4" x14ac:dyDescent="0.35">
      <c r="A35" s="75" t="s">
        <v>1107</v>
      </c>
      <c r="B35" s="5" t="s">
        <v>1099</v>
      </c>
      <c r="C35" s="5" t="s">
        <v>52</v>
      </c>
      <c r="D35" s="5" t="s">
        <v>53</v>
      </c>
    </row>
    <row r="36" spans="1:4" x14ac:dyDescent="0.35">
      <c r="A36" s="75" t="s">
        <v>1108</v>
      </c>
      <c r="B36" s="5" t="s">
        <v>1099</v>
      </c>
      <c r="C36" s="5" t="s">
        <v>60</v>
      </c>
      <c r="D36" s="5" t="s">
        <v>61</v>
      </c>
    </row>
    <row r="37" spans="1:4" x14ac:dyDescent="0.35">
      <c r="A37" s="75" t="s">
        <v>396</v>
      </c>
      <c r="B37" s="5" t="s">
        <v>1098</v>
      </c>
      <c r="C37" s="5" t="s">
        <v>724</v>
      </c>
      <c r="D37" s="5" t="s">
        <v>728</v>
      </c>
    </row>
    <row r="38" spans="1:4" x14ac:dyDescent="0.35">
      <c r="A38" s="75" t="s">
        <v>397</v>
      </c>
      <c r="B38" s="5" t="s">
        <v>1098</v>
      </c>
      <c r="C38" s="5" t="s">
        <v>729</v>
      </c>
      <c r="D38" s="5" t="s">
        <v>730</v>
      </c>
    </row>
    <row r="39" spans="1:4" x14ac:dyDescent="0.35">
      <c r="A39" s="75" t="s">
        <v>398</v>
      </c>
      <c r="B39" s="5" t="s">
        <v>1098</v>
      </c>
      <c r="C39" s="5" t="s">
        <v>682</v>
      </c>
      <c r="D39" s="5" t="s">
        <v>683</v>
      </c>
    </row>
    <row r="40" spans="1:4" x14ac:dyDescent="0.35">
      <c r="A40" s="75" t="s">
        <v>687</v>
      </c>
      <c r="B40" s="5" t="s">
        <v>1098</v>
      </c>
      <c r="C40" s="5" t="s">
        <v>731</v>
      </c>
      <c r="D40" s="5" t="s">
        <v>732</v>
      </c>
    </row>
    <row r="41" spans="1:4" x14ac:dyDescent="0.35">
      <c r="A41" s="75" t="s">
        <v>736</v>
      </c>
      <c r="B41" s="5" t="s">
        <v>1098</v>
      </c>
      <c r="C41" s="5" t="s">
        <v>734</v>
      </c>
      <c r="D41" s="5" t="s">
        <v>733</v>
      </c>
    </row>
  </sheetData>
  <phoneticPr fontId="22" type="noConversion"/>
  <pageMargins left="0.7" right="0.7" top="0.75" bottom="0.75" header="0.3" footer="0.3"/>
  <pageSetup paperSize="9" orientation="portrait"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E9A3-206C-46C2-868B-9A34D7248CC7}">
  <sheetPr>
    <tabColor theme="4" tint="-0.249977111117893"/>
  </sheetPr>
  <dimension ref="A1:J76"/>
  <sheetViews>
    <sheetView showGridLines="0" topLeftCell="A31" zoomScale="85" zoomScaleNormal="85" workbookViewId="0">
      <selection activeCell="B18" sqref="B18"/>
    </sheetView>
  </sheetViews>
  <sheetFormatPr defaultColWidth="12" defaultRowHeight="14.5" x14ac:dyDescent="0.35"/>
  <cols>
    <col min="1" max="1" width="6.90625" customWidth="1"/>
    <col min="2" max="2" width="31" customWidth="1"/>
    <col min="3" max="3" width="36" customWidth="1"/>
    <col min="4" max="4" width="14.453125" customWidth="1"/>
    <col min="5" max="5" width="95.54296875" style="3" customWidth="1"/>
    <col min="6" max="6" width="20.453125" style="3" customWidth="1"/>
    <col min="7" max="7" width="19.54296875" customWidth="1"/>
    <col min="8" max="8" width="15.453125" customWidth="1"/>
    <col min="9" max="9" width="67.54296875" customWidth="1"/>
    <col min="10" max="10" width="18.453125" customWidth="1"/>
  </cols>
  <sheetData>
    <row r="1" spans="1:10" x14ac:dyDescent="0.35">
      <c r="A1" s="34" t="s">
        <v>95</v>
      </c>
      <c r="B1" s="32" t="s">
        <v>44</v>
      </c>
      <c r="C1" s="32" t="s">
        <v>45</v>
      </c>
      <c r="D1" s="52" t="s">
        <v>750</v>
      </c>
      <c r="E1" s="52" t="s">
        <v>46</v>
      </c>
      <c r="F1" s="34" t="s">
        <v>167</v>
      </c>
      <c r="G1" s="58" t="s">
        <v>37</v>
      </c>
      <c r="H1" s="58" t="s">
        <v>85</v>
      </c>
      <c r="I1" s="59" t="s">
        <v>91</v>
      </c>
    </row>
    <row r="2" spans="1:10" x14ac:dyDescent="0.35">
      <c r="A2" s="70" t="s">
        <v>170</v>
      </c>
      <c r="B2" s="7" t="s">
        <v>375</v>
      </c>
      <c r="C2" s="7" t="s">
        <v>541</v>
      </c>
      <c r="D2" s="85" t="s">
        <v>751</v>
      </c>
      <c r="E2" s="51" t="s">
        <v>308</v>
      </c>
      <c r="F2" s="70">
        <f>COUNTIF('Application Requirements'!A$1:A$227,'Application Functions'!J2)</f>
        <v>8</v>
      </c>
      <c r="G2" s="53"/>
      <c r="H2" s="56"/>
      <c r="I2" s="53"/>
      <c r="J2" s="57" t="str">
        <f t="shared" ref="J2:J65" si="0">_xlfn.CONCAT(A2,". ",B2," - ",C2)</f>
        <v>01.01. Distribution - Cataloging</v>
      </c>
    </row>
    <row r="3" spans="1:10" x14ac:dyDescent="0.35">
      <c r="A3" s="70" t="s">
        <v>171</v>
      </c>
      <c r="B3" s="7" t="s">
        <v>375</v>
      </c>
      <c r="C3" s="7" t="s">
        <v>376</v>
      </c>
      <c r="D3" s="85" t="s">
        <v>751</v>
      </c>
      <c r="E3" s="51" t="s">
        <v>309</v>
      </c>
      <c r="F3" s="70">
        <f>COUNTIF('Application Requirements'!A$1:A$227,'Application Functions'!J3)</f>
        <v>1</v>
      </c>
      <c r="G3" s="53"/>
      <c r="H3" s="56"/>
      <c r="I3" s="53"/>
      <c r="J3" s="57" t="str">
        <f t="shared" si="0"/>
        <v>01.02. Distribution - Tagging</v>
      </c>
    </row>
    <row r="4" spans="1:10" x14ac:dyDescent="0.35">
      <c r="A4" s="70" t="s">
        <v>218</v>
      </c>
      <c r="B4" s="7" t="s">
        <v>375</v>
      </c>
      <c r="C4" s="7" t="s">
        <v>71</v>
      </c>
      <c r="D4" s="85" t="s">
        <v>751</v>
      </c>
      <c r="E4" s="51" t="s">
        <v>616</v>
      </c>
      <c r="F4" s="70">
        <f>COUNTIF('Application Requirements'!A$1:A$227,'Application Functions'!J4)</f>
        <v>1</v>
      </c>
      <c r="G4" s="53"/>
      <c r="H4" s="56"/>
      <c r="I4" s="53"/>
      <c r="J4" s="57" t="str">
        <f t="shared" si="0"/>
        <v>01.03. Distribution - Searching</v>
      </c>
    </row>
    <row r="5" spans="1:10" x14ac:dyDescent="0.35">
      <c r="A5" s="70" t="s">
        <v>219</v>
      </c>
      <c r="B5" s="7" t="s">
        <v>375</v>
      </c>
      <c r="C5" s="7" t="s">
        <v>377</v>
      </c>
      <c r="D5" s="85" t="s">
        <v>751</v>
      </c>
      <c r="E5" s="51" t="s">
        <v>545</v>
      </c>
      <c r="F5" s="70">
        <f>COUNTIF('Application Requirements'!A$1:A$227,'Application Functions'!J5)</f>
        <v>2</v>
      </c>
      <c r="G5" s="53"/>
      <c r="H5" s="56"/>
      <c r="I5" s="53"/>
      <c r="J5" s="57" t="str">
        <f t="shared" si="0"/>
        <v>01.04. Distribution - Rating</v>
      </c>
    </row>
    <row r="6" spans="1:10" x14ac:dyDescent="0.35">
      <c r="A6" s="70" t="s">
        <v>220</v>
      </c>
      <c r="B6" s="7" t="s">
        <v>375</v>
      </c>
      <c r="C6" s="7" t="s">
        <v>603</v>
      </c>
      <c r="D6" s="85" t="s">
        <v>751</v>
      </c>
      <c r="E6" s="51" t="s">
        <v>604</v>
      </c>
      <c r="F6" s="70">
        <f>COUNTIF('Application Requirements'!A$1:A$227,'Application Functions'!J6)</f>
        <v>1</v>
      </c>
      <c r="G6" s="53"/>
      <c r="H6" s="56"/>
      <c r="I6" s="53"/>
      <c r="J6" s="57" t="str">
        <f t="shared" si="0"/>
        <v>01.05. Distribution - Moderation</v>
      </c>
    </row>
    <row r="7" spans="1:10" x14ac:dyDescent="0.35">
      <c r="A7" s="70" t="s">
        <v>221</v>
      </c>
      <c r="B7" s="7" t="s">
        <v>375</v>
      </c>
      <c r="C7" s="7" t="s">
        <v>110</v>
      </c>
      <c r="D7" s="85" t="s">
        <v>751</v>
      </c>
      <c r="E7" s="51" t="s">
        <v>615</v>
      </c>
      <c r="F7" s="70">
        <f>COUNTIF('Application Requirements'!A$1:A$227,'Application Functions'!J7)</f>
        <v>2</v>
      </c>
      <c r="G7" s="53"/>
      <c r="H7" s="56"/>
      <c r="I7" s="53"/>
      <c r="J7" s="57" t="str">
        <f t="shared" si="0"/>
        <v>01.06. Distribution - Notification</v>
      </c>
    </row>
    <row r="8" spans="1:10" x14ac:dyDescent="0.35">
      <c r="A8" s="70" t="s">
        <v>222</v>
      </c>
      <c r="B8" s="7" t="s">
        <v>375</v>
      </c>
      <c r="C8" s="7" t="s">
        <v>384</v>
      </c>
      <c r="D8" s="85" t="s">
        <v>751</v>
      </c>
      <c r="E8" s="51" t="s">
        <v>617</v>
      </c>
      <c r="F8" s="70">
        <f>COUNTIF('Application Requirements'!A$1:A$227,'Application Functions'!J8)</f>
        <v>2</v>
      </c>
      <c r="G8" s="53"/>
      <c r="H8" s="56"/>
      <c r="I8" s="53"/>
      <c r="J8" s="57" t="str">
        <f t="shared" si="0"/>
        <v>01.07. Distribution - FAQ</v>
      </c>
    </row>
    <row r="9" spans="1:10" x14ac:dyDescent="0.35">
      <c r="A9" s="70" t="s">
        <v>223</v>
      </c>
      <c r="B9" s="7" t="s">
        <v>375</v>
      </c>
      <c r="C9" s="7" t="s">
        <v>383</v>
      </c>
      <c r="D9" s="85" t="s">
        <v>751</v>
      </c>
      <c r="E9" s="51" t="s">
        <v>653</v>
      </c>
      <c r="F9" s="70">
        <f>COUNTIF('Application Requirements'!A$1:A$227,'Application Functions'!J9)</f>
        <v>3</v>
      </c>
      <c r="G9" s="53"/>
      <c r="H9" s="56"/>
      <c r="I9" s="53"/>
      <c r="J9" s="57" t="str">
        <f t="shared" si="0"/>
        <v>01.08. Distribution - Support</v>
      </c>
    </row>
    <row r="10" spans="1:10" x14ac:dyDescent="0.35">
      <c r="A10" s="70" t="s">
        <v>172</v>
      </c>
      <c r="B10" s="7" t="s">
        <v>133</v>
      </c>
      <c r="C10" s="7" t="s">
        <v>606</v>
      </c>
      <c r="D10" s="85" t="s">
        <v>751</v>
      </c>
      <c r="E10" s="51" t="s">
        <v>685</v>
      </c>
      <c r="F10" s="70">
        <f>COUNTIF('Application Requirements'!A$1:A$227,'Application Functions'!J10)</f>
        <v>2</v>
      </c>
      <c r="G10" s="53"/>
      <c r="H10" s="56"/>
      <c r="I10" s="53"/>
      <c r="J10" s="57" t="str">
        <f t="shared" si="0"/>
        <v>02.01. Governance - Address assignment</v>
      </c>
    </row>
    <row r="11" spans="1:10" x14ac:dyDescent="0.35">
      <c r="A11" s="70" t="s">
        <v>173</v>
      </c>
      <c r="B11" s="7" t="s">
        <v>133</v>
      </c>
      <c r="C11" s="7" t="s">
        <v>542</v>
      </c>
      <c r="D11" s="85" t="s">
        <v>751</v>
      </c>
      <c r="E11" s="51" t="s">
        <v>614</v>
      </c>
      <c r="F11" s="70">
        <f>COUNTIF('Application Requirements'!A$1:A$227,'Application Functions'!J11)</f>
        <v>5</v>
      </c>
      <c r="G11" s="53"/>
      <c r="H11" s="56"/>
      <c r="I11" s="53"/>
      <c r="J11" s="57" t="str">
        <f t="shared" si="0"/>
        <v>02.02. Governance - Meta data management</v>
      </c>
    </row>
    <row r="12" spans="1:10" x14ac:dyDescent="0.35">
      <c r="A12" s="70" t="s">
        <v>231</v>
      </c>
      <c r="B12" s="7" t="s">
        <v>133</v>
      </c>
      <c r="C12" s="7" t="s">
        <v>754</v>
      </c>
      <c r="D12" s="85" t="s">
        <v>751</v>
      </c>
      <c r="E12" s="51" t="s">
        <v>543</v>
      </c>
      <c r="F12" s="70">
        <f>COUNTIF('Application Requirements'!A$1:A$227,'Application Functions'!J12)</f>
        <v>5</v>
      </c>
      <c r="G12" s="53"/>
      <c r="H12" s="56"/>
      <c r="I12" s="53"/>
      <c r="J12" s="57" t="str">
        <f t="shared" si="0"/>
        <v>02.03. Governance - Interface lifecycle management</v>
      </c>
    </row>
    <row r="13" spans="1:10" x14ac:dyDescent="0.35">
      <c r="A13" s="70" t="s">
        <v>232</v>
      </c>
      <c r="B13" s="7" t="s">
        <v>133</v>
      </c>
      <c r="C13" s="7" t="s">
        <v>755</v>
      </c>
      <c r="D13" s="85" t="s">
        <v>751</v>
      </c>
      <c r="E13" s="51" t="s">
        <v>609</v>
      </c>
      <c r="F13" s="70">
        <f>COUNTIF('Application Requirements'!A$1:A$227,'Application Functions'!J13)</f>
        <v>5</v>
      </c>
      <c r="G13" s="53"/>
      <c r="H13" s="56"/>
      <c r="I13" s="53"/>
      <c r="J13" s="57" t="str">
        <f t="shared" si="0"/>
        <v>02.04. Governance - Policy management</v>
      </c>
    </row>
    <row r="14" spans="1:10" x14ac:dyDescent="0.35">
      <c r="A14" s="70" t="s">
        <v>233</v>
      </c>
      <c r="B14" s="7" t="s">
        <v>133</v>
      </c>
      <c r="C14" s="7" t="s">
        <v>815</v>
      </c>
      <c r="D14" s="85" t="s">
        <v>751</v>
      </c>
      <c r="E14" s="51" t="s">
        <v>817</v>
      </c>
      <c r="F14" s="70">
        <f>COUNTIF('Application Requirements'!A$1:A$227,'Application Functions'!J14)</f>
        <v>5</v>
      </c>
      <c r="G14" s="53"/>
      <c r="H14" s="56"/>
      <c r="I14" s="53"/>
      <c r="J14" s="57" t="str">
        <f t="shared" si="0"/>
        <v>02.05. Governance - Consumer registration</v>
      </c>
    </row>
    <row r="15" spans="1:10" x14ac:dyDescent="0.35">
      <c r="A15" s="70" t="s">
        <v>234</v>
      </c>
      <c r="B15" s="7" t="s">
        <v>133</v>
      </c>
      <c r="C15" s="7" t="s">
        <v>816</v>
      </c>
      <c r="D15" s="85" t="s">
        <v>751</v>
      </c>
      <c r="E15" s="51" t="s">
        <v>818</v>
      </c>
      <c r="F15" s="70">
        <f>COUNTIF('Application Requirements'!A$1:A$227,'Application Functions'!J15)</f>
        <v>5</v>
      </c>
      <c r="G15" s="53"/>
      <c r="H15" s="56"/>
      <c r="I15" s="53"/>
      <c r="J15" s="57" t="str">
        <f t="shared" si="0"/>
        <v>02.06. Governance - Producer registration</v>
      </c>
    </row>
    <row r="16" spans="1:10" x14ac:dyDescent="0.35">
      <c r="A16" s="70" t="s">
        <v>174</v>
      </c>
      <c r="B16" s="7" t="s">
        <v>378</v>
      </c>
      <c r="C16" s="7" t="s">
        <v>708</v>
      </c>
      <c r="D16" s="85" t="s">
        <v>751</v>
      </c>
      <c r="E16" s="51" t="s">
        <v>618</v>
      </c>
      <c r="F16" s="70">
        <f>COUNTIF('Application Requirements'!A$1:A$227,'Application Functions'!J16)</f>
        <v>3</v>
      </c>
      <c r="G16" s="53"/>
      <c r="H16" s="56"/>
      <c r="I16" s="53"/>
      <c r="J16" s="57" t="str">
        <f t="shared" si="0"/>
        <v>03.01. Mediation - Communication handshaking</v>
      </c>
    </row>
    <row r="17" spans="1:10" x14ac:dyDescent="0.35">
      <c r="A17" s="70" t="s">
        <v>175</v>
      </c>
      <c r="B17" s="7" t="s">
        <v>378</v>
      </c>
      <c r="C17" s="7" t="s">
        <v>381</v>
      </c>
      <c r="D17" s="85" t="s">
        <v>751</v>
      </c>
      <c r="E17" s="51" t="s">
        <v>610</v>
      </c>
      <c r="F17" s="70">
        <f>COUNTIF('Application Requirements'!A$1:A$227,'Application Functions'!J17)</f>
        <v>5</v>
      </c>
      <c r="G17" s="53"/>
      <c r="H17" s="56"/>
      <c r="I17" s="53"/>
      <c r="J17" s="57" t="str">
        <f t="shared" si="0"/>
        <v>03.02. Mediation - Authorization</v>
      </c>
    </row>
    <row r="18" spans="1:10" x14ac:dyDescent="0.35">
      <c r="A18" s="70" t="s">
        <v>176</v>
      </c>
      <c r="B18" s="7" t="s">
        <v>378</v>
      </c>
      <c r="C18" s="7" t="s">
        <v>748</v>
      </c>
      <c r="D18" s="85" t="s">
        <v>751</v>
      </c>
      <c r="E18" s="51" t="s">
        <v>786</v>
      </c>
      <c r="F18" s="70">
        <f>COUNTIF('Application Requirements'!A$1:A$227,'Application Functions'!J18)</f>
        <v>5</v>
      </c>
      <c r="G18" s="53"/>
      <c r="H18" s="56"/>
      <c r="I18" s="53"/>
      <c r="J18" s="57" t="str">
        <f t="shared" si="0"/>
        <v>03.03. Mediation - Routing</v>
      </c>
    </row>
    <row r="19" spans="1:10" x14ac:dyDescent="0.35">
      <c r="A19" s="70" t="s">
        <v>177</v>
      </c>
      <c r="B19" s="7" t="s">
        <v>378</v>
      </c>
      <c r="C19" s="7" t="s">
        <v>749</v>
      </c>
      <c r="D19" s="85" t="s">
        <v>751</v>
      </c>
      <c r="E19" s="51" t="s">
        <v>611</v>
      </c>
      <c r="F19" s="70">
        <f>COUNTIF('Application Requirements'!A$1:A$227,'Application Functions'!J19)</f>
        <v>1</v>
      </c>
      <c r="G19" s="53"/>
      <c r="H19" s="56"/>
      <c r="I19" s="53"/>
      <c r="J19" s="57" t="str">
        <f t="shared" si="0"/>
        <v>03.04. Mediation - SLA enforcement</v>
      </c>
    </row>
    <row r="20" spans="1:10" x14ac:dyDescent="0.35">
      <c r="A20" s="70" t="s">
        <v>178</v>
      </c>
      <c r="B20" s="7" t="s">
        <v>378</v>
      </c>
      <c r="C20" s="7" t="s">
        <v>769</v>
      </c>
      <c r="D20" s="85" t="s">
        <v>785</v>
      </c>
      <c r="E20" s="51" t="s">
        <v>772</v>
      </c>
      <c r="F20" s="70">
        <f>COUNTIF('Application Requirements'!A$1:A$227,'Application Functions'!J20)</f>
        <v>4</v>
      </c>
      <c r="G20" s="53"/>
      <c r="H20" s="56"/>
      <c r="I20" s="53"/>
      <c r="J20" s="57" t="str">
        <f t="shared" si="0"/>
        <v>03.05. Mediation - Rate limiting</v>
      </c>
    </row>
    <row r="21" spans="1:10" x14ac:dyDescent="0.35">
      <c r="A21" s="70" t="s">
        <v>179</v>
      </c>
      <c r="B21" s="7" t="s">
        <v>378</v>
      </c>
      <c r="C21" s="7" t="s">
        <v>770</v>
      </c>
      <c r="D21" s="85" t="s">
        <v>785</v>
      </c>
      <c r="E21" s="51" t="s">
        <v>771</v>
      </c>
      <c r="F21" s="70">
        <f>COUNTIF('Application Requirements'!A$1:A$227,'Application Functions'!J21)</f>
        <v>3</v>
      </c>
      <c r="G21" s="53"/>
      <c r="H21" s="56"/>
      <c r="I21" s="53"/>
      <c r="J21" s="57" t="str">
        <f t="shared" si="0"/>
        <v>03.06. Mediation - Event logging</v>
      </c>
    </row>
    <row r="22" spans="1:10" x14ac:dyDescent="0.35">
      <c r="A22" s="70" t="s">
        <v>180</v>
      </c>
      <c r="B22" s="7" t="s">
        <v>378</v>
      </c>
      <c r="C22" s="7" t="s">
        <v>773</v>
      </c>
      <c r="D22" s="85" t="s">
        <v>751</v>
      </c>
      <c r="E22" s="51" t="s">
        <v>774</v>
      </c>
      <c r="F22" s="70">
        <f>COUNTIF('Application Requirements'!A$1:A$227,'Application Functions'!J22)</f>
        <v>6</v>
      </c>
      <c r="G22" s="53"/>
      <c r="H22" s="56"/>
      <c r="I22" s="53"/>
      <c r="J22" s="57" t="str">
        <f t="shared" si="0"/>
        <v>03.07. Mediation - Schema validation</v>
      </c>
    </row>
    <row r="23" spans="1:10" x14ac:dyDescent="0.35">
      <c r="A23" s="70" t="s">
        <v>181</v>
      </c>
      <c r="B23" s="7" t="s">
        <v>378</v>
      </c>
      <c r="C23" s="7" t="s">
        <v>70</v>
      </c>
      <c r="D23" s="85" t="s">
        <v>751</v>
      </c>
      <c r="E23" s="51" t="s">
        <v>612</v>
      </c>
      <c r="F23" s="70">
        <f>COUNTIF('Application Requirements'!A$1:A$227,'Application Functions'!J23)</f>
        <v>2</v>
      </c>
      <c r="G23" s="53"/>
      <c r="H23" s="56"/>
      <c r="I23" s="53"/>
      <c r="J23" s="57" t="str">
        <f t="shared" si="0"/>
        <v>03.08. Mediation - Data caching</v>
      </c>
    </row>
    <row r="24" spans="1:10" x14ac:dyDescent="0.35">
      <c r="A24" s="70" t="s">
        <v>182</v>
      </c>
      <c r="B24" s="7" t="s">
        <v>378</v>
      </c>
      <c r="C24" s="7" t="s">
        <v>382</v>
      </c>
      <c r="D24" s="85" t="s">
        <v>751</v>
      </c>
      <c r="E24" s="51" t="s">
        <v>613</v>
      </c>
      <c r="F24" s="70">
        <f>COUNTIF('Application Requirements'!A$1:A$227,'Application Functions'!J24)</f>
        <v>2</v>
      </c>
      <c r="G24" s="53"/>
      <c r="H24" s="56"/>
      <c r="I24" s="53"/>
      <c r="J24" s="57" t="str">
        <f t="shared" si="0"/>
        <v>03.09. Mediation - Monitoring</v>
      </c>
    </row>
    <row r="25" spans="1:10" x14ac:dyDescent="0.35">
      <c r="A25" s="70" t="s">
        <v>183</v>
      </c>
      <c r="B25" s="7" t="s">
        <v>378</v>
      </c>
      <c r="C25" s="7" t="s">
        <v>776</v>
      </c>
      <c r="D25" s="85" t="s">
        <v>785</v>
      </c>
      <c r="E25" s="51" t="s">
        <v>775</v>
      </c>
      <c r="F25" s="70">
        <f>COUNTIF('Application Requirements'!A$1:A$227,'Application Functions'!J25)</f>
        <v>1</v>
      </c>
      <c r="G25" s="53"/>
      <c r="H25" s="56"/>
      <c r="I25" s="53"/>
      <c r="J25" s="57" t="str">
        <f t="shared" si="0"/>
        <v>03.10. Mediation - Audit trail</v>
      </c>
    </row>
    <row r="26" spans="1:10" x14ac:dyDescent="0.35">
      <c r="A26" s="70" t="s">
        <v>184</v>
      </c>
      <c r="B26" s="7" t="s">
        <v>378</v>
      </c>
      <c r="C26" s="7" t="s">
        <v>777</v>
      </c>
      <c r="D26" s="85" t="s">
        <v>785</v>
      </c>
      <c r="E26" s="51" t="s">
        <v>778</v>
      </c>
      <c r="F26" s="70">
        <f>COUNTIF('Application Requirements'!A$1:A$227,'Application Functions'!J26)</f>
        <v>4</v>
      </c>
      <c r="G26" s="53"/>
      <c r="H26" s="56"/>
      <c r="I26" s="53"/>
      <c r="J26" s="57" t="str">
        <f t="shared" si="0"/>
        <v>03.11. Mediation - Input validation</v>
      </c>
    </row>
    <row r="27" spans="1:10" x14ac:dyDescent="0.35">
      <c r="A27" s="70" t="s">
        <v>185</v>
      </c>
      <c r="B27" s="7" t="s">
        <v>378</v>
      </c>
      <c r="C27" s="7" t="s">
        <v>779</v>
      </c>
      <c r="D27" s="85" t="s">
        <v>785</v>
      </c>
      <c r="E27" s="51" t="s">
        <v>780</v>
      </c>
      <c r="F27" s="70">
        <f>COUNTIF('Application Requirements'!A$1:A$227,'Application Functions'!J27)</f>
        <v>2</v>
      </c>
      <c r="G27" s="53"/>
      <c r="H27" s="56"/>
      <c r="I27" s="53"/>
      <c r="J27" s="57" t="str">
        <f t="shared" si="0"/>
        <v>03.12. Mediation - Message validation</v>
      </c>
    </row>
    <row r="28" spans="1:10" x14ac:dyDescent="0.35">
      <c r="A28" s="70" t="s">
        <v>242</v>
      </c>
      <c r="B28" s="7" t="s">
        <v>378</v>
      </c>
      <c r="C28" s="7" t="s">
        <v>782</v>
      </c>
      <c r="D28" s="85" t="s">
        <v>785</v>
      </c>
      <c r="E28" s="51" t="s">
        <v>781</v>
      </c>
      <c r="F28" s="70">
        <f>COUNTIF('Application Requirements'!A$1:A$227,'Application Functions'!J28)</f>
        <v>5</v>
      </c>
      <c r="G28" s="53"/>
      <c r="H28" s="56"/>
      <c r="I28" s="53"/>
      <c r="J28" s="57" t="str">
        <f t="shared" si="0"/>
        <v>03.13. Mediation - Output filtering</v>
      </c>
    </row>
    <row r="29" spans="1:10" x14ac:dyDescent="0.35">
      <c r="A29" s="70" t="s">
        <v>243</v>
      </c>
      <c r="B29" s="7" t="s">
        <v>378</v>
      </c>
      <c r="C29" s="7" t="s">
        <v>783</v>
      </c>
      <c r="D29" s="85" t="s">
        <v>785</v>
      </c>
      <c r="E29" s="51" t="s">
        <v>784</v>
      </c>
      <c r="F29" s="70">
        <f>COUNTIF('Application Requirements'!A$1:A$227,'Application Functions'!J29)</f>
        <v>2</v>
      </c>
      <c r="G29" s="53"/>
      <c r="H29" s="56"/>
      <c r="I29" s="53"/>
      <c r="J29" s="57" t="str">
        <f t="shared" si="0"/>
        <v>03.14. Mediation - Anti-malware scanning</v>
      </c>
    </row>
    <row r="30" spans="1:10" x14ac:dyDescent="0.35">
      <c r="A30" s="70" t="s">
        <v>244</v>
      </c>
      <c r="B30" s="7" t="s">
        <v>378</v>
      </c>
      <c r="C30" s="7" t="s">
        <v>905</v>
      </c>
      <c r="D30" s="85" t="s">
        <v>785</v>
      </c>
      <c r="E30" s="51" t="s">
        <v>904</v>
      </c>
      <c r="F30" s="70">
        <f>COUNTIF('Application Requirements'!A$1:A$227,'Application Functions'!J30)</f>
        <v>0</v>
      </c>
      <c r="G30" s="53"/>
      <c r="H30" s="56"/>
      <c r="I30" s="53"/>
      <c r="J30" s="57" t="str">
        <f t="shared" si="0"/>
        <v>03.15. Mediation - Integration testing</v>
      </c>
    </row>
    <row r="31" spans="1:10" x14ac:dyDescent="0.35">
      <c r="A31" s="70" t="s">
        <v>186</v>
      </c>
      <c r="B31" s="7" t="s">
        <v>752</v>
      </c>
      <c r="C31" s="7" t="s">
        <v>535</v>
      </c>
      <c r="D31" s="85" t="s">
        <v>788</v>
      </c>
      <c r="E31" s="51" t="s">
        <v>608</v>
      </c>
      <c r="F31" s="70">
        <f>COUNTIF('Application Requirements'!A$1:A$227,'Application Functions'!J31)</f>
        <v>1</v>
      </c>
      <c r="G31" s="53"/>
      <c r="H31" s="56"/>
      <c r="I31" s="53"/>
      <c r="J31" s="57" t="str">
        <f t="shared" si="0"/>
        <v>04.01. Transformation &amp; Orchestration - Internationalization and localization</v>
      </c>
    </row>
    <row r="32" spans="1:10" x14ac:dyDescent="0.35">
      <c r="A32" s="70" t="s">
        <v>187</v>
      </c>
      <c r="B32" s="7" t="s">
        <v>752</v>
      </c>
      <c r="C32" s="7" t="s">
        <v>537</v>
      </c>
      <c r="D32" s="85" t="s">
        <v>788</v>
      </c>
      <c r="E32" s="51" t="s">
        <v>791</v>
      </c>
      <c r="F32" s="70">
        <f>COUNTIF('Application Requirements'!A$1:A$227,'Application Functions'!J32)</f>
        <v>1</v>
      </c>
      <c r="G32" s="53"/>
      <c r="H32" s="56"/>
      <c r="I32" s="53"/>
      <c r="J32" s="57" t="str">
        <f t="shared" si="0"/>
        <v>04.02. Transformation &amp; Orchestration - Meta data mapping</v>
      </c>
    </row>
    <row r="33" spans="1:10" x14ac:dyDescent="0.35">
      <c r="A33" s="70" t="s">
        <v>188</v>
      </c>
      <c r="B33" s="7" t="s">
        <v>752</v>
      </c>
      <c r="C33" s="7" t="s">
        <v>536</v>
      </c>
      <c r="D33" s="85" t="s">
        <v>788</v>
      </c>
      <c r="E33" s="51" t="s">
        <v>651</v>
      </c>
      <c r="F33" s="70">
        <f>COUNTIF('Application Requirements'!A$1:A$227,'Application Functions'!J33)</f>
        <v>1</v>
      </c>
      <c r="G33" s="53"/>
      <c r="H33" s="56"/>
      <c r="I33" s="53"/>
      <c r="J33" s="57" t="str">
        <f t="shared" si="0"/>
        <v>04.03. Transformation &amp; Orchestration - Data format adaptation</v>
      </c>
    </row>
    <row r="34" spans="1:10" x14ac:dyDescent="0.35">
      <c r="A34" s="70" t="s">
        <v>189</v>
      </c>
      <c r="B34" s="7" t="s">
        <v>752</v>
      </c>
      <c r="C34" s="7" t="s">
        <v>538</v>
      </c>
      <c r="D34" s="85" t="s">
        <v>788</v>
      </c>
      <c r="E34" s="51" t="s">
        <v>544</v>
      </c>
      <c r="F34" s="70">
        <f>COUNTIF('Application Requirements'!A$1:A$227,'Application Functions'!J34)</f>
        <v>1</v>
      </c>
      <c r="G34" s="53"/>
      <c r="H34" s="56"/>
      <c r="I34" s="53"/>
      <c r="J34" s="57" t="str">
        <f t="shared" si="0"/>
        <v>04.04. Transformation &amp; Orchestration - Data enrichment</v>
      </c>
    </row>
    <row r="35" spans="1:10" x14ac:dyDescent="0.35">
      <c r="A35" s="70" t="s">
        <v>245</v>
      </c>
      <c r="B35" s="7" t="s">
        <v>752</v>
      </c>
      <c r="C35" s="7" t="s">
        <v>787</v>
      </c>
      <c r="D35" s="85" t="s">
        <v>788</v>
      </c>
      <c r="E35" s="51" t="s">
        <v>792</v>
      </c>
      <c r="F35" s="70">
        <f>COUNTIF('Application Requirements'!A$1:A$227,'Application Functions'!J35)</f>
        <v>4</v>
      </c>
      <c r="G35" s="53"/>
      <c r="H35" s="56"/>
      <c r="I35" s="53"/>
      <c r="J35" s="57" t="str">
        <f t="shared" si="0"/>
        <v>04.05. Transformation &amp; Orchestration - Event processing</v>
      </c>
    </row>
    <row r="36" spans="1:10" x14ac:dyDescent="0.35">
      <c r="A36" s="70" t="s">
        <v>246</v>
      </c>
      <c r="B36" s="7" t="s">
        <v>752</v>
      </c>
      <c r="C36" s="7" t="s">
        <v>713</v>
      </c>
      <c r="D36" s="85" t="s">
        <v>788</v>
      </c>
      <c r="E36" s="51" t="s">
        <v>793</v>
      </c>
      <c r="F36" s="70">
        <f>COUNTIF('Application Requirements'!A$1:A$227,'Application Functions'!J36)</f>
        <v>3</v>
      </c>
      <c r="G36" s="53"/>
      <c r="H36" s="56"/>
      <c r="I36" s="53"/>
      <c r="J36" s="57" t="str">
        <f t="shared" si="0"/>
        <v>04.06. Transformation &amp; Orchestration - Service orchestration</v>
      </c>
    </row>
    <row r="37" spans="1:10" x14ac:dyDescent="0.35">
      <c r="A37" s="70" t="s">
        <v>247</v>
      </c>
      <c r="B37" s="7" t="s">
        <v>752</v>
      </c>
      <c r="C37" s="7" t="s">
        <v>790</v>
      </c>
      <c r="D37" s="85" t="s">
        <v>788</v>
      </c>
      <c r="E37" s="51" t="s">
        <v>794</v>
      </c>
      <c r="F37" s="70">
        <f>COUNTIF('Application Requirements'!A$1:A$227,'Application Functions'!J37)</f>
        <v>4</v>
      </c>
      <c r="G37" s="53"/>
      <c r="H37" s="56"/>
      <c r="I37" s="53"/>
      <c r="J37" s="57" t="str">
        <f t="shared" si="0"/>
        <v>04.07. Transformation &amp; Orchestration - Connectivity</v>
      </c>
    </row>
    <row r="38" spans="1:10" x14ac:dyDescent="0.35">
      <c r="A38" s="70" t="s">
        <v>248</v>
      </c>
      <c r="B38" s="7" t="s">
        <v>752</v>
      </c>
      <c r="C38" s="7" t="s">
        <v>533</v>
      </c>
      <c r="D38" s="85" t="s">
        <v>788</v>
      </c>
      <c r="E38" s="51" t="s">
        <v>534</v>
      </c>
      <c r="F38" s="70">
        <f>COUNTIF('Application Requirements'!A$1:A$227,'Application Functions'!J38)</f>
        <v>4</v>
      </c>
      <c r="G38" s="53"/>
      <c r="H38" s="56"/>
      <c r="I38" s="53"/>
      <c r="J38" s="57" t="str">
        <f t="shared" si="0"/>
        <v>04.08. Transformation &amp; Orchestration - Protocol bridging</v>
      </c>
    </row>
    <row r="39" spans="1:10" x14ac:dyDescent="0.35">
      <c r="A39" s="70" t="s">
        <v>249</v>
      </c>
      <c r="B39" s="7" t="s">
        <v>752</v>
      </c>
      <c r="C39" s="7" t="s">
        <v>539</v>
      </c>
      <c r="D39" s="85" t="s">
        <v>788</v>
      </c>
      <c r="E39" s="51" t="s">
        <v>540</v>
      </c>
      <c r="F39" s="70">
        <f>COUNTIF('Application Requirements'!A$1:A$227,'Application Functions'!J39)</f>
        <v>10</v>
      </c>
      <c r="G39" s="53"/>
      <c r="H39" s="56"/>
      <c r="I39" s="53"/>
      <c r="J39" s="57" t="str">
        <f t="shared" si="0"/>
        <v>04.09. Transformation &amp; Orchestration - Physical transmission</v>
      </c>
    </row>
    <row r="40" spans="1:10" x14ac:dyDescent="0.35">
      <c r="A40" s="70" t="s">
        <v>250</v>
      </c>
      <c r="B40" s="7" t="s">
        <v>752</v>
      </c>
      <c r="C40" s="7" t="s">
        <v>789</v>
      </c>
      <c r="D40" s="85" t="s">
        <v>788</v>
      </c>
      <c r="E40" s="51" t="s">
        <v>795</v>
      </c>
      <c r="F40" s="70">
        <f>COUNTIF('Application Requirements'!A$1:A$227,'Application Functions'!J40)</f>
        <v>2</v>
      </c>
      <c r="G40" s="53"/>
      <c r="H40" s="56"/>
      <c r="I40" s="53"/>
      <c r="J40" s="57" t="str">
        <f t="shared" si="0"/>
        <v>04.10. Transformation &amp; Orchestration - Data storage</v>
      </c>
    </row>
    <row r="41" spans="1:10" x14ac:dyDescent="0.35">
      <c r="A41" s="70" t="s">
        <v>190</v>
      </c>
      <c r="B41" s="7" t="s">
        <v>796</v>
      </c>
      <c r="C41" s="7" t="s">
        <v>799</v>
      </c>
      <c r="D41" s="85" t="s">
        <v>788</v>
      </c>
      <c r="E41" s="51" t="s">
        <v>804</v>
      </c>
      <c r="F41" s="70">
        <f>COUNTIF('Application Requirements'!A$1:A$227,'Application Functions'!J41)</f>
        <v>4</v>
      </c>
      <c r="G41" s="53"/>
      <c r="H41" s="56"/>
      <c r="I41" s="53"/>
      <c r="J41" s="57" t="str">
        <f t="shared" si="0"/>
        <v>05.01. Development &amp; Deployment - Design</v>
      </c>
    </row>
    <row r="42" spans="1:10" x14ac:dyDescent="0.35">
      <c r="A42" s="70" t="s">
        <v>191</v>
      </c>
      <c r="B42" s="7" t="s">
        <v>796</v>
      </c>
      <c r="C42" s="7" t="s">
        <v>319</v>
      </c>
      <c r="D42" s="85" t="s">
        <v>788</v>
      </c>
      <c r="E42" s="51" t="s">
        <v>803</v>
      </c>
      <c r="F42" s="70">
        <f>COUNTIF('Application Requirements'!A$1:A$227,'Application Functions'!J42)</f>
        <v>4</v>
      </c>
      <c r="G42" s="53"/>
      <c r="H42" s="56"/>
      <c r="I42" s="53"/>
      <c r="J42" s="57" t="str">
        <f t="shared" si="0"/>
        <v>05.02. Development &amp; Deployment - Development</v>
      </c>
    </row>
    <row r="43" spans="1:10" x14ac:dyDescent="0.35">
      <c r="A43" s="70" t="s">
        <v>192</v>
      </c>
      <c r="B43" s="7" t="s">
        <v>796</v>
      </c>
      <c r="C43" s="7" t="s">
        <v>800</v>
      </c>
      <c r="D43" s="85" t="s">
        <v>788</v>
      </c>
      <c r="E43" s="51" t="s">
        <v>805</v>
      </c>
      <c r="F43" s="70">
        <f>COUNTIF('Application Requirements'!A$1:A$227,'Application Functions'!J43)</f>
        <v>2</v>
      </c>
      <c r="G43" s="53"/>
      <c r="H43" s="56"/>
      <c r="I43" s="53"/>
      <c r="J43" s="57" t="str">
        <f t="shared" si="0"/>
        <v>05.03. Development &amp; Deployment - Test</v>
      </c>
    </row>
    <row r="44" spans="1:10" x14ac:dyDescent="0.35">
      <c r="A44" s="70" t="s">
        <v>797</v>
      </c>
      <c r="B44" s="7" t="s">
        <v>796</v>
      </c>
      <c r="C44" s="7" t="s">
        <v>801</v>
      </c>
      <c r="D44" s="85" t="s">
        <v>788</v>
      </c>
      <c r="E44" s="51" t="s">
        <v>806</v>
      </c>
      <c r="F44" s="70">
        <f>COUNTIF('Application Requirements'!A$1:A$227,'Application Functions'!J44)</f>
        <v>1</v>
      </c>
      <c r="G44" s="53"/>
      <c r="H44" s="56"/>
      <c r="I44" s="53"/>
      <c r="J44" s="57" t="str">
        <f t="shared" si="0"/>
        <v>05.04. Development &amp; Deployment - Release management</v>
      </c>
    </row>
    <row r="45" spans="1:10" x14ac:dyDescent="0.35">
      <c r="A45" s="70" t="s">
        <v>798</v>
      </c>
      <c r="B45" s="7" t="s">
        <v>796</v>
      </c>
      <c r="C45" s="7" t="s">
        <v>802</v>
      </c>
      <c r="D45" s="85" t="s">
        <v>788</v>
      </c>
      <c r="E45" s="51" t="s">
        <v>807</v>
      </c>
      <c r="F45" s="70">
        <f>COUNTIF('Application Requirements'!A$1:A$227,'Application Functions'!J45)</f>
        <v>1</v>
      </c>
      <c r="G45" s="53"/>
      <c r="H45" s="56"/>
      <c r="I45" s="53"/>
      <c r="J45" s="57" t="str">
        <f t="shared" si="0"/>
        <v>05.05. Development &amp; Deployment - Deployment</v>
      </c>
    </row>
    <row r="46" spans="1:10" x14ac:dyDescent="0.35">
      <c r="A46" s="70" t="s">
        <v>396</v>
      </c>
      <c r="B46" s="7" t="s">
        <v>394</v>
      </c>
      <c r="C46" s="7" t="s">
        <v>552</v>
      </c>
      <c r="D46" s="85" t="s">
        <v>751</v>
      </c>
      <c r="E46" s="51" t="s">
        <v>622</v>
      </c>
      <c r="F46" s="70">
        <f>COUNTIF('Application Requirements'!A$1:A$227,'Application Functions'!J46)</f>
        <v>4</v>
      </c>
      <c r="G46" s="53"/>
      <c r="H46" s="56"/>
      <c r="I46" s="53"/>
      <c r="J46" s="57" t="str">
        <f t="shared" si="0"/>
        <v>06.01. Administration - Portal customization</v>
      </c>
    </row>
    <row r="47" spans="1:10" x14ac:dyDescent="0.35">
      <c r="A47" s="70" t="s">
        <v>397</v>
      </c>
      <c r="B47" s="7" t="s">
        <v>394</v>
      </c>
      <c r="C47" s="7" t="s">
        <v>103</v>
      </c>
      <c r="D47" s="85" t="s">
        <v>751</v>
      </c>
      <c r="E47" s="51" t="s">
        <v>819</v>
      </c>
      <c r="F47" s="70">
        <f>COUNTIF('Application Requirements'!A$1:A$227,'Application Functions'!J47)</f>
        <v>2</v>
      </c>
      <c r="G47" s="53"/>
      <c r="H47" s="56"/>
      <c r="I47" s="53"/>
      <c r="J47" s="57" t="str">
        <f t="shared" si="0"/>
        <v>06.02. Administration - Policy templates management</v>
      </c>
    </row>
    <row r="48" spans="1:10" x14ac:dyDescent="0.35">
      <c r="A48" s="70" t="s">
        <v>398</v>
      </c>
      <c r="B48" s="7" t="s">
        <v>394</v>
      </c>
      <c r="C48" s="7" t="s">
        <v>808</v>
      </c>
      <c r="D48" s="85" t="s">
        <v>751</v>
      </c>
      <c r="E48" s="51" t="s">
        <v>625</v>
      </c>
      <c r="F48" s="70">
        <f>COUNTIF('Application Requirements'!A$1:A$227,'Application Functions'!J48)</f>
        <v>4</v>
      </c>
      <c r="G48" s="53"/>
      <c r="H48" s="56"/>
      <c r="I48" s="53"/>
      <c r="J48" s="57" t="str">
        <f t="shared" si="0"/>
        <v>06.03. Administration - Identity providers registration</v>
      </c>
    </row>
    <row r="49" spans="1:10" x14ac:dyDescent="0.35">
      <c r="A49" s="70" t="s">
        <v>687</v>
      </c>
      <c r="B49" s="7" t="s">
        <v>394</v>
      </c>
      <c r="C49" s="7" t="s">
        <v>1089</v>
      </c>
      <c r="D49" s="85" t="s">
        <v>751</v>
      </c>
      <c r="E49" s="51" t="s">
        <v>1090</v>
      </c>
      <c r="F49" s="70">
        <f>COUNTIF('Application Requirements'!A$1:A$227,'Application Functions'!J49)</f>
        <v>0</v>
      </c>
      <c r="G49" s="53"/>
      <c r="H49" s="56"/>
      <c r="I49" s="53"/>
      <c r="J49" s="57" t="str">
        <f t="shared" si="0"/>
        <v>06.04. Administration - Role and permissions assignment</v>
      </c>
    </row>
    <row r="50" spans="1:10" x14ac:dyDescent="0.35">
      <c r="A50" s="70" t="s">
        <v>736</v>
      </c>
      <c r="B50" s="7" t="s">
        <v>394</v>
      </c>
      <c r="C50" s="7" t="s">
        <v>859</v>
      </c>
      <c r="D50" s="85" t="s">
        <v>751</v>
      </c>
      <c r="E50" s="51" t="s">
        <v>858</v>
      </c>
      <c r="F50" s="70">
        <f>COUNTIF('Application Requirements'!A$1:A$227,'Application Functions'!J50)</f>
        <v>2</v>
      </c>
      <c r="G50" s="53"/>
      <c r="H50" s="56"/>
      <c r="I50" s="53"/>
      <c r="J50" s="57" t="str">
        <f t="shared" si="0"/>
        <v>06.05. Administration - Availability monitoring</v>
      </c>
    </row>
    <row r="51" spans="1:10" x14ac:dyDescent="0.35">
      <c r="A51" s="70" t="s">
        <v>737</v>
      </c>
      <c r="B51" s="7" t="s">
        <v>394</v>
      </c>
      <c r="C51" s="7" t="s">
        <v>102</v>
      </c>
      <c r="D51" s="85" t="s">
        <v>751</v>
      </c>
      <c r="E51" s="51" t="s">
        <v>623</v>
      </c>
      <c r="F51" s="70">
        <f>COUNTIF('Application Requirements'!A$1:A$227,'Application Functions'!J51)</f>
        <v>9</v>
      </c>
      <c r="G51" s="53"/>
      <c r="H51" s="56"/>
      <c r="I51" s="53"/>
      <c r="J51" s="57" t="str">
        <f t="shared" si="0"/>
        <v>06.06. Administration - Environment configuration</v>
      </c>
    </row>
    <row r="52" spans="1:10" x14ac:dyDescent="0.35">
      <c r="A52" s="70" t="s">
        <v>738</v>
      </c>
      <c r="B52" s="7" t="s">
        <v>394</v>
      </c>
      <c r="C52" s="7" t="s">
        <v>395</v>
      </c>
      <c r="D52" s="85" t="s">
        <v>751</v>
      </c>
      <c r="E52" s="51" t="s">
        <v>624</v>
      </c>
      <c r="F52" s="70">
        <f>COUNTIF('Application Requirements'!A$1:A$227,'Application Functions'!J52)</f>
        <v>2</v>
      </c>
      <c r="G52" s="53"/>
      <c r="H52" s="56"/>
      <c r="I52" s="53"/>
      <c r="J52" s="57" t="str">
        <f t="shared" si="0"/>
        <v>06.07. Administration - Deployment automation</v>
      </c>
    </row>
    <row r="53" spans="1:10" x14ac:dyDescent="0.35">
      <c r="A53" s="70" t="s">
        <v>739</v>
      </c>
      <c r="B53" s="7" t="s">
        <v>394</v>
      </c>
      <c r="C53" s="7" t="s">
        <v>809</v>
      </c>
      <c r="D53" s="85" t="s">
        <v>751</v>
      </c>
      <c r="E53" s="51" t="s">
        <v>563</v>
      </c>
      <c r="F53" s="70">
        <f>COUNTIF('Application Requirements'!A$1:A$227,'Application Functions'!J53)</f>
        <v>2</v>
      </c>
      <c r="G53" s="53"/>
      <c r="H53" s="56"/>
      <c r="I53" s="53"/>
      <c r="J53" s="57" t="str">
        <f t="shared" si="0"/>
        <v>06.08. Administration - Priviledged access management</v>
      </c>
    </row>
    <row r="54" spans="1:10" x14ac:dyDescent="0.35">
      <c r="A54" s="70" t="s">
        <v>740</v>
      </c>
      <c r="B54" s="7" t="s">
        <v>394</v>
      </c>
      <c r="C54" s="7" t="s">
        <v>69</v>
      </c>
      <c r="D54" s="85" t="s">
        <v>751</v>
      </c>
      <c r="E54" s="51" t="s">
        <v>342</v>
      </c>
      <c r="F54" s="70">
        <f>COUNTIF('Application Requirements'!A$1:A$227,'Application Functions'!J54)</f>
        <v>7</v>
      </c>
      <c r="G54" s="53"/>
      <c r="H54" s="56"/>
      <c r="I54" s="53"/>
      <c r="J54" s="57" t="str">
        <f t="shared" si="0"/>
        <v>06.09. Administration - Activity logging</v>
      </c>
    </row>
    <row r="55" spans="1:10" x14ac:dyDescent="0.35">
      <c r="A55" s="70" t="s">
        <v>741</v>
      </c>
      <c r="B55" s="7" t="s">
        <v>394</v>
      </c>
      <c r="C55" s="7" t="s">
        <v>564</v>
      </c>
      <c r="D55" s="85" t="s">
        <v>751</v>
      </c>
      <c r="E55" s="51" t="s">
        <v>626</v>
      </c>
      <c r="F55" s="70">
        <f>COUNTIF('Application Requirements'!A$1:A$227,'Application Functions'!J55)</f>
        <v>3</v>
      </c>
      <c r="G55" s="53"/>
      <c r="H55" s="56"/>
      <c r="I55" s="53"/>
      <c r="J55" s="57" t="str">
        <f t="shared" si="0"/>
        <v>06.10. Administration - Capacity sizing</v>
      </c>
    </row>
    <row r="56" spans="1:10" x14ac:dyDescent="0.35">
      <c r="A56" s="70" t="s">
        <v>742</v>
      </c>
      <c r="B56" s="7" t="s">
        <v>394</v>
      </c>
      <c r="C56" s="7" t="s">
        <v>810</v>
      </c>
      <c r="D56" s="85" t="s">
        <v>751</v>
      </c>
      <c r="E56" s="51" t="s">
        <v>820</v>
      </c>
      <c r="F56" s="70">
        <f>COUNTIF('Application Requirements'!A$1:A$227,'Application Functions'!J56)</f>
        <v>1</v>
      </c>
      <c r="G56" s="53"/>
      <c r="H56" s="56"/>
      <c r="I56" s="53"/>
      <c r="J56" s="57" t="str">
        <f t="shared" si="0"/>
        <v>06.11. Administration - Authentication (mutual TLS)</v>
      </c>
    </row>
    <row r="57" spans="1:10" x14ac:dyDescent="0.35">
      <c r="A57" s="70" t="s">
        <v>743</v>
      </c>
      <c r="B57" s="7" t="s">
        <v>394</v>
      </c>
      <c r="C57" s="7" t="s">
        <v>811</v>
      </c>
      <c r="D57" s="85" t="s">
        <v>751</v>
      </c>
      <c r="E57" s="51" t="s">
        <v>821</v>
      </c>
      <c r="F57" s="70">
        <f>COUNTIF('Application Requirements'!A$1:A$227,'Application Functions'!J57)</f>
        <v>1</v>
      </c>
      <c r="G57" s="53"/>
      <c r="H57" s="56"/>
      <c r="I57" s="53"/>
      <c r="J57" s="57" t="str">
        <f t="shared" si="0"/>
        <v>06.12. Administration - IP filtering</v>
      </c>
    </row>
    <row r="58" spans="1:10" x14ac:dyDescent="0.35">
      <c r="A58" s="70" t="s">
        <v>744</v>
      </c>
      <c r="B58" s="7" t="s">
        <v>394</v>
      </c>
      <c r="C58" s="7" t="s">
        <v>812</v>
      </c>
      <c r="D58" s="85" t="s">
        <v>751</v>
      </c>
      <c r="E58" s="51" t="s">
        <v>822</v>
      </c>
      <c r="F58" s="70">
        <f>COUNTIF('Application Requirements'!A$1:A$227,'Application Functions'!J58)</f>
        <v>1</v>
      </c>
      <c r="G58" s="53"/>
      <c r="H58" s="56"/>
      <c r="I58" s="53"/>
      <c r="J58" s="57" t="str">
        <f t="shared" si="0"/>
        <v>06.13. Administration - Encryption</v>
      </c>
    </row>
    <row r="59" spans="1:10" x14ac:dyDescent="0.35">
      <c r="A59" s="70" t="s">
        <v>838</v>
      </c>
      <c r="B59" s="7" t="s">
        <v>394</v>
      </c>
      <c r="C59" s="7" t="s">
        <v>813</v>
      </c>
      <c r="D59" s="85" t="s">
        <v>751</v>
      </c>
      <c r="E59" s="51" t="s">
        <v>823</v>
      </c>
      <c r="F59" s="70">
        <f>COUNTIF('Application Requirements'!A$1:A$227,'Application Functions'!J59)</f>
        <v>1</v>
      </c>
      <c r="G59" s="53"/>
      <c r="H59" s="56"/>
      <c r="I59" s="53"/>
      <c r="J59" s="57" t="str">
        <f t="shared" si="0"/>
        <v>06.14. Administration - Anti-DDoS</v>
      </c>
    </row>
    <row r="60" spans="1:10" x14ac:dyDescent="0.35">
      <c r="A60" s="70" t="s">
        <v>839</v>
      </c>
      <c r="B60" s="7" t="s">
        <v>394</v>
      </c>
      <c r="C60" s="7" t="s">
        <v>814</v>
      </c>
      <c r="D60" s="85" t="s">
        <v>751</v>
      </c>
      <c r="E60" s="51" t="s">
        <v>824</v>
      </c>
      <c r="F60" s="70">
        <f>COUNTIF('Application Requirements'!A$1:A$227,'Application Functions'!J60)</f>
        <v>1</v>
      </c>
      <c r="G60" s="53"/>
      <c r="H60" s="56"/>
      <c r="I60" s="53"/>
      <c r="J60" s="57" t="str">
        <f t="shared" si="0"/>
        <v>06.15. Administration - Vulnerability scanning</v>
      </c>
    </row>
    <row r="61" spans="1:10" x14ac:dyDescent="0.35">
      <c r="A61" s="70" t="s">
        <v>399</v>
      </c>
      <c r="B61" s="7" t="s">
        <v>753</v>
      </c>
      <c r="C61" s="7" t="s">
        <v>686</v>
      </c>
      <c r="D61" s="85" t="s">
        <v>751</v>
      </c>
      <c r="E61" s="51" t="s">
        <v>828</v>
      </c>
      <c r="F61" s="70">
        <f>COUNTIF('Application Requirements'!A$1:A$227,'Application Functions'!J61)</f>
        <v>1</v>
      </c>
      <c r="G61" s="53"/>
      <c r="H61" s="56"/>
      <c r="I61" s="53"/>
      <c r="J61" s="57" t="str">
        <f t="shared" si="0"/>
        <v>07.01. Person identification - Identity provider federation</v>
      </c>
    </row>
    <row r="62" spans="1:10" x14ac:dyDescent="0.35">
      <c r="A62" s="70" t="s">
        <v>400</v>
      </c>
      <c r="B62" s="7" t="s">
        <v>753</v>
      </c>
      <c r="C62" s="7" t="s">
        <v>825</v>
      </c>
      <c r="D62" s="85" t="s">
        <v>751</v>
      </c>
      <c r="E62" s="51" t="s">
        <v>307</v>
      </c>
      <c r="F62" s="70">
        <f>COUNTIF('Application Requirements'!A$1:A$227,'Application Functions'!J62)</f>
        <v>4</v>
      </c>
      <c r="G62" s="53"/>
      <c r="H62" s="56"/>
      <c r="I62" s="53"/>
      <c r="J62" s="57" t="str">
        <f t="shared" si="0"/>
        <v>07.02. Person identification - Authentication</v>
      </c>
    </row>
    <row r="63" spans="1:10" x14ac:dyDescent="0.35">
      <c r="A63" s="70" t="s">
        <v>546</v>
      </c>
      <c r="B63" s="7" t="s">
        <v>753</v>
      </c>
      <c r="C63" s="7" t="s">
        <v>381</v>
      </c>
      <c r="D63" s="85" t="s">
        <v>751</v>
      </c>
      <c r="E63" s="51" t="s">
        <v>832</v>
      </c>
      <c r="F63" s="70">
        <f>COUNTIF('Application Requirements'!A$1:A$227,'Application Functions'!J63)</f>
        <v>1</v>
      </c>
      <c r="G63" s="53"/>
      <c r="H63" s="56"/>
      <c r="I63" s="53"/>
      <c r="J63" s="57" t="str">
        <f t="shared" si="0"/>
        <v>07.03. Person identification - Authorization</v>
      </c>
    </row>
    <row r="64" spans="1:10" x14ac:dyDescent="0.35">
      <c r="A64" s="70" t="s">
        <v>697</v>
      </c>
      <c r="B64" s="7" t="s">
        <v>753</v>
      </c>
      <c r="C64" s="7" t="s">
        <v>826</v>
      </c>
      <c r="D64" s="85" t="s">
        <v>751</v>
      </c>
      <c r="E64" s="51" t="s">
        <v>635</v>
      </c>
      <c r="F64" s="70">
        <f>COUNTIF('Application Requirements'!A$1:A$227,'Application Functions'!J64)</f>
        <v>4</v>
      </c>
      <c r="G64" s="53"/>
      <c r="H64" s="56"/>
      <c r="I64" s="53"/>
      <c r="J64" s="57" t="str">
        <f t="shared" si="0"/>
        <v>07.04. Person identification - Identity information</v>
      </c>
    </row>
    <row r="65" spans="1:10" x14ac:dyDescent="0.35">
      <c r="A65" s="70" t="s">
        <v>830</v>
      </c>
      <c r="B65" s="7" t="s">
        <v>753</v>
      </c>
      <c r="C65" s="7" t="s">
        <v>827</v>
      </c>
      <c r="D65" s="85" t="s">
        <v>751</v>
      </c>
      <c r="E65" s="51" t="s">
        <v>636</v>
      </c>
      <c r="F65" s="70">
        <f>COUNTIF('Application Requirements'!A$1:A$227,'Application Functions'!J65)</f>
        <v>1</v>
      </c>
      <c r="G65" s="53"/>
      <c r="H65" s="56"/>
      <c r="I65" s="53"/>
      <c r="J65" s="57" t="str">
        <f t="shared" si="0"/>
        <v>07.05. Person identification - Identity enrichment</v>
      </c>
    </row>
    <row r="66" spans="1:10" x14ac:dyDescent="0.35">
      <c r="A66" s="70" t="s">
        <v>193</v>
      </c>
      <c r="B66" s="7" t="s">
        <v>634</v>
      </c>
      <c r="C66" s="7" t="s">
        <v>698</v>
      </c>
      <c r="D66" s="85" t="s">
        <v>751</v>
      </c>
      <c r="E66" s="51" t="s">
        <v>699</v>
      </c>
      <c r="F66" s="70">
        <f>COUNTIF('Application Requirements'!A$1:A$227,'Application Functions'!J66)</f>
        <v>1</v>
      </c>
      <c r="G66" s="53"/>
      <c r="H66" s="56"/>
      <c r="I66" s="53"/>
      <c r="J66" s="57" t="str">
        <f t="shared" ref="J66:J76" si="1">_xlfn.CONCAT(A66,". ",B66," - ",C66)</f>
        <v>08.01. Application identification - Application registration</v>
      </c>
    </row>
    <row r="67" spans="1:10" x14ac:dyDescent="0.35">
      <c r="A67" s="70" t="s">
        <v>194</v>
      </c>
      <c r="B67" s="7" t="s">
        <v>634</v>
      </c>
      <c r="C67" s="7" t="s">
        <v>825</v>
      </c>
      <c r="D67" s="85" t="s">
        <v>751</v>
      </c>
      <c r="E67" s="51" t="s">
        <v>829</v>
      </c>
      <c r="F67" s="70">
        <f>COUNTIF('Application Requirements'!A$1:A$227,'Application Functions'!J67)</f>
        <v>3</v>
      </c>
      <c r="G67" s="53"/>
      <c r="H67" s="56"/>
      <c r="I67" s="53"/>
      <c r="J67" s="57" t="str">
        <f t="shared" si="1"/>
        <v>08.02. Application identification - Authentication</v>
      </c>
    </row>
    <row r="68" spans="1:10" x14ac:dyDescent="0.35">
      <c r="A68" s="70" t="s">
        <v>840</v>
      </c>
      <c r="B68" s="7" t="s">
        <v>634</v>
      </c>
      <c r="C68" s="7" t="s">
        <v>381</v>
      </c>
      <c r="D68" s="85" t="s">
        <v>751</v>
      </c>
      <c r="E68" s="51" t="s">
        <v>831</v>
      </c>
      <c r="F68" s="70">
        <f>COUNTIF('Application Requirements'!A$1:A$227,'Application Functions'!J68)</f>
        <v>1</v>
      </c>
      <c r="G68" s="53"/>
      <c r="H68" s="56"/>
      <c r="I68" s="53"/>
      <c r="J68" s="57" t="str">
        <f t="shared" si="1"/>
        <v>08.03. Application identification - Authorization</v>
      </c>
    </row>
    <row r="69" spans="1:10" x14ac:dyDescent="0.35">
      <c r="A69" s="70" t="s">
        <v>841</v>
      </c>
      <c r="B69" s="7" t="s">
        <v>634</v>
      </c>
      <c r="C69" s="7" t="s">
        <v>826</v>
      </c>
      <c r="D69" s="85" t="s">
        <v>751</v>
      </c>
      <c r="E69" s="51" t="s">
        <v>637</v>
      </c>
      <c r="F69" s="70">
        <f>COUNTIF('Application Requirements'!A$1:A$227,'Application Functions'!J69)</f>
        <v>2</v>
      </c>
      <c r="G69" s="53"/>
      <c r="H69" s="56"/>
      <c r="I69" s="53"/>
      <c r="J69" s="57" t="str">
        <f t="shared" si="1"/>
        <v>08.04. Application identification - Identity information</v>
      </c>
    </row>
    <row r="70" spans="1:10" x14ac:dyDescent="0.35">
      <c r="A70" s="70" t="s">
        <v>842</v>
      </c>
      <c r="B70" s="7" t="s">
        <v>634</v>
      </c>
      <c r="C70" s="7" t="s">
        <v>827</v>
      </c>
      <c r="D70" s="85" t="s">
        <v>751</v>
      </c>
      <c r="E70" s="51" t="s">
        <v>652</v>
      </c>
      <c r="F70" s="70">
        <f>COUNTIF('Application Requirements'!A$1:A$227,'Application Functions'!J70)</f>
        <v>2</v>
      </c>
      <c r="G70" s="53"/>
      <c r="H70" s="56"/>
      <c r="I70" s="53"/>
      <c r="J70" s="57" t="str">
        <f t="shared" si="1"/>
        <v>08.05. Application identification - Identity enrichment</v>
      </c>
    </row>
    <row r="71" spans="1:10" x14ac:dyDescent="0.35">
      <c r="A71" s="70" t="s">
        <v>547</v>
      </c>
      <c r="B71" s="7" t="s">
        <v>379</v>
      </c>
      <c r="C71" s="7" t="s">
        <v>711</v>
      </c>
      <c r="D71" s="85" t="s">
        <v>751</v>
      </c>
      <c r="E71" s="51" t="s">
        <v>339</v>
      </c>
      <c r="F71" s="70">
        <f>COUNTIF('Application Requirements'!A$1:A$227,'Application Functions'!J71)</f>
        <v>10</v>
      </c>
      <c r="G71" s="53"/>
      <c r="H71" s="56"/>
      <c r="I71" s="53"/>
      <c r="J71" s="57" t="str">
        <f t="shared" si="1"/>
        <v>09.01. Reporting - Reporting and dashboarding</v>
      </c>
    </row>
    <row r="72" spans="1:10" x14ac:dyDescent="0.35">
      <c r="A72" s="70" t="s">
        <v>548</v>
      </c>
      <c r="B72" s="7" t="s">
        <v>379</v>
      </c>
      <c r="C72" s="7" t="s">
        <v>712</v>
      </c>
      <c r="D72" s="85" t="s">
        <v>751</v>
      </c>
      <c r="E72" s="51" t="s">
        <v>340</v>
      </c>
      <c r="F72" s="70">
        <f>COUNTIF('Application Requirements'!A$1:A$227,'Application Functions'!J72)</f>
        <v>3</v>
      </c>
      <c r="G72" s="53"/>
      <c r="H72" s="56"/>
      <c r="I72" s="53"/>
      <c r="J72" s="57" t="str">
        <f t="shared" ref="J72" si="2">_xlfn.CONCAT(A72,". ",B72," - ",C72)</f>
        <v>09.02. Reporting - Data storage and analysis</v>
      </c>
    </row>
    <row r="73" spans="1:10" x14ac:dyDescent="0.35">
      <c r="A73" s="70" t="s">
        <v>1091</v>
      </c>
      <c r="B73" s="7" t="s">
        <v>379</v>
      </c>
      <c r="C73" s="7" t="s">
        <v>1093</v>
      </c>
      <c r="D73" s="85" t="s">
        <v>751</v>
      </c>
      <c r="E73" s="51" t="s">
        <v>1092</v>
      </c>
      <c r="F73" s="70">
        <f>COUNTIF('Application Requirements'!A$1:A$227,'Application Functions'!J73)</f>
        <v>0</v>
      </c>
      <c r="G73" s="53"/>
      <c r="H73" s="56"/>
      <c r="I73" s="53"/>
      <c r="J73" s="57" t="str">
        <f t="shared" si="1"/>
        <v>09.03. Reporting - Integration activities monitoring</v>
      </c>
    </row>
    <row r="74" spans="1:10" x14ac:dyDescent="0.35">
      <c r="A74" s="70" t="s">
        <v>549</v>
      </c>
      <c r="B74" s="7" t="s">
        <v>380</v>
      </c>
      <c r="C74" s="7" t="s">
        <v>833</v>
      </c>
      <c r="D74" s="85" t="s">
        <v>751</v>
      </c>
      <c r="E74" s="51" t="s">
        <v>341</v>
      </c>
      <c r="F74" s="70">
        <f>COUNTIF('Application Requirements'!A$1:A$227,'Application Functions'!J74)</f>
        <v>3</v>
      </c>
      <c r="G74" s="53"/>
      <c r="H74" s="56"/>
      <c r="I74" s="53"/>
      <c r="J74" s="57" t="str">
        <f t="shared" si="1"/>
        <v>10.01. Security monitoring - Security event analysis</v>
      </c>
    </row>
    <row r="75" spans="1:10" x14ac:dyDescent="0.35">
      <c r="A75" s="70" t="s">
        <v>550</v>
      </c>
      <c r="B75" s="7" t="s">
        <v>380</v>
      </c>
      <c r="C75" s="7" t="s">
        <v>835</v>
      </c>
      <c r="D75" s="85" t="s">
        <v>751</v>
      </c>
      <c r="E75" s="51" t="s">
        <v>836</v>
      </c>
      <c r="F75" s="70">
        <f>COUNTIF('Application Requirements'!A$1:A$227,'Application Functions'!J75)</f>
        <v>2</v>
      </c>
      <c r="G75" s="53"/>
      <c r="H75" s="56"/>
      <c r="I75" s="53"/>
      <c r="J75" s="57" t="str">
        <f t="shared" si="1"/>
        <v>10.02. Security monitoring - Intrusion prevention/detection</v>
      </c>
    </row>
    <row r="76" spans="1:10" x14ac:dyDescent="0.35">
      <c r="A76" s="70" t="s">
        <v>551</v>
      </c>
      <c r="B76" s="7" t="s">
        <v>380</v>
      </c>
      <c r="C76" s="7" t="s">
        <v>834</v>
      </c>
      <c r="D76" s="85" t="s">
        <v>751</v>
      </c>
      <c r="E76" s="51" t="s">
        <v>837</v>
      </c>
      <c r="F76" s="70">
        <f>COUNTIF('Application Requirements'!A$1:A$227,'Application Functions'!J76)</f>
        <v>1</v>
      </c>
      <c r="G76" s="53"/>
      <c r="H76" s="56"/>
      <c r="I76" s="53"/>
      <c r="J76" s="57" t="str">
        <f t="shared" si="1"/>
        <v>10.03. Security monitoring - Security incident response</v>
      </c>
    </row>
  </sheetData>
  <phoneticPr fontId="22" type="noConversion"/>
  <dataValidations count="2">
    <dataValidation type="list" allowBlank="1" showInputMessage="1" showErrorMessage="1" sqref="G2:G76" xr:uid="{FE085D59-E520-4D64-AF24-F23AF10A142A}">
      <formula1>LOV_IMPORTANCE</formula1>
    </dataValidation>
    <dataValidation type="list" allowBlank="1" showInputMessage="1" showErrorMessage="1" sqref="H2:H76" xr:uid="{D4A83CC7-082F-44F6-8745-11282797B964}">
      <formula1>LOV_PRIORITY</formula1>
    </dataValidation>
  </dataValidations>
  <pageMargins left="0.7" right="0.7" top="0.75" bottom="0.75" header="0.3" footer="0.3"/>
  <pageSetup paperSize="9" orientation="portrait"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942C-FE84-D14F-AF24-37BD11B46473}">
  <sheetPr codeName="Feuil3">
    <tabColor theme="4" tint="-0.249977111117893"/>
  </sheetPr>
  <dimension ref="A1:N225"/>
  <sheetViews>
    <sheetView showGridLines="0" zoomScale="70" zoomScaleNormal="70" workbookViewId="0">
      <pane ySplit="1" topLeftCell="A17" activePane="bottomLeft" state="frozen"/>
      <selection activeCell="E10" sqref="E10"/>
      <selection pane="bottomLeft" activeCell="E55" sqref="E55"/>
    </sheetView>
  </sheetViews>
  <sheetFormatPr defaultColWidth="11.453125" defaultRowHeight="14.5" x14ac:dyDescent="0.35"/>
  <cols>
    <col min="1" max="1" width="69" style="4" customWidth="1"/>
    <col min="2" max="2" width="10.54296875" customWidth="1"/>
    <col min="3" max="3" width="11.453125" customWidth="1"/>
    <col min="4" max="4" width="28.81640625" customWidth="1"/>
    <col min="5" max="5" width="154.453125" style="1" customWidth="1"/>
    <col min="6" max="6" width="16.453125" style="1" customWidth="1"/>
    <col min="7" max="7" width="16.54296875" style="1" customWidth="1"/>
    <col min="8" max="8" width="18.453125" style="1" customWidth="1"/>
    <col min="9" max="9" width="55.54296875" style="1" customWidth="1"/>
    <col min="10" max="10" width="22.453125" style="1" customWidth="1"/>
    <col min="11" max="11" width="17.54296875" style="1" customWidth="1"/>
    <col min="12" max="12" width="43.453125" style="1" customWidth="1"/>
    <col min="13" max="13" width="114.54296875" customWidth="1"/>
    <col min="14" max="14" width="40.54296875" customWidth="1"/>
  </cols>
  <sheetData>
    <row r="1" spans="1:14" x14ac:dyDescent="0.35">
      <c r="A1" s="32" t="s">
        <v>94</v>
      </c>
      <c r="B1" s="34" t="s">
        <v>198</v>
      </c>
      <c r="C1" s="34" t="s">
        <v>105</v>
      </c>
      <c r="D1" s="37" t="s">
        <v>28</v>
      </c>
      <c r="E1" s="33" t="s">
        <v>29</v>
      </c>
      <c r="F1" s="55" t="s">
        <v>350</v>
      </c>
      <c r="G1" s="55" t="s">
        <v>30</v>
      </c>
      <c r="H1" s="55" t="s">
        <v>316</v>
      </c>
      <c r="I1" s="48" t="s">
        <v>91</v>
      </c>
      <c r="J1" s="54" t="s">
        <v>37</v>
      </c>
      <c r="K1" s="54" t="s">
        <v>85</v>
      </c>
      <c r="L1" s="44" t="s">
        <v>91</v>
      </c>
      <c r="M1" s="38" t="s">
        <v>111</v>
      </c>
      <c r="N1" s="60" t="s">
        <v>93</v>
      </c>
    </row>
    <row r="2" spans="1:14" s="11" customFormat="1" x14ac:dyDescent="0.35">
      <c r="A2" s="39" t="s">
        <v>566</v>
      </c>
      <c r="B2" s="36" t="s">
        <v>168</v>
      </c>
      <c r="C2" s="36" t="s">
        <v>108</v>
      </c>
      <c r="D2" s="40" t="s">
        <v>680</v>
      </c>
      <c r="E2" s="41" t="s">
        <v>423</v>
      </c>
      <c r="F2" s="41"/>
      <c r="G2" s="41"/>
      <c r="H2" s="41"/>
      <c r="I2" s="41"/>
      <c r="J2" s="41"/>
      <c r="K2" s="41"/>
      <c r="L2" s="41"/>
      <c r="M2" s="40"/>
      <c r="N2" s="69" t="str">
        <f t="shared" ref="N2:N14" si="0">LEFT(A2,FIND("-", A2)-1)</f>
        <v xml:space="preserve">01.01. Distribution </v>
      </c>
    </row>
    <row r="3" spans="1:14" x14ac:dyDescent="0.35">
      <c r="A3" s="39" t="s">
        <v>566</v>
      </c>
      <c r="B3" s="36" t="s">
        <v>169</v>
      </c>
      <c r="C3" s="36" t="s">
        <v>108</v>
      </c>
      <c r="D3" s="40" t="s">
        <v>680</v>
      </c>
      <c r="E3" s="41" t="s">
        <v>424</v>
      </c>
      <c r="F3" s="41"/>
      <c r="G3" s="41"/>
      <c r="H3" s="41"/>
      <c r="I3" s="41"/>
      <c r="J3" s="41"/>
      <c r="K3" s="41"/>
      <c r="L3" s="41"/>
      <c r="M3" s="40"/>
      <c r="N3" s="60" t="str">
        <f t="shared" si="0"/>
        <v xml:space="preserve">01.01. Distribution </v>
      </c>
    </row>
    <row r="4" spans="1:14" x14ac:dyDescent="0.35">
      <c r="A4" s="39" t="s">
        <v>566</v>
      </c>
      <c r="B4" s="36" t="s">
        <v>567</v>
      </c>
      <c r="C4" s="36" t="s">
        <v>108</v>
      </c>
      <c r="D4" s="40" t="s">
        <v>718</v>
      </c>
      <c r="E4" s="41" t="s">
        <v>411</v>
      </c>
      <c r="F4" s="41"/>
      <c r="G4" s="41"/>
      <c r="H4" s="41"/>
      <c r="I4" s="41"/>
      <c r="J4" s="41"/>
      <c r="K4" s="41"/>
      <c r="L4" s="41"/>
      <c r="M4" s="40"/>
      <c r="N4" s="60" t="str">
        <f t="shared" si="0"/>
        <v xml:space="preserve">01.01. Distribution </v>
      </c>
    </row>
    <row r="5" spans="1:14" x14ac:dyDescent="0.35">
      <c r="A5" s="39" t="s">
        <v>566</v>
      </c>
      <c r="B5" s="36" t="s">
        <v>568</v>
      </c>
      <c r="C5" s="36" t="s">
        <v>108</v>
      </c>
      <c r="D5" s="40" t="s">
        <v>420</v>
      </c>
      <c r="E5" s="41" t="s">
        <v>412</v>
      </c>
      <c r="F5" s="41"/>
      <c r="G5" s="41"/>
      <c r="H5" s="41"/>
      <c r="I5" s="41"/>
      <c r="J5" s="41"/>
      <c r="K5" s="41"/>
      <c r="L5" s="41"/>
      <c r="M5" s="40"/>
      <c r="N5" s="60" t="str">
        <f t="shared" si="0"/>
        <v xml:space="preserve">01.01. Distribution </v>
      </c>
    </row>
    <row r="6" spans="1:14" x14ac:dyDescent="0.35">
      <c r="A6" s="39" t="s">
        <v>566</v>
      </c>
      <c r="B6" s="36" t="s">
        <v>569</v>
      </c>
      <c r="C6" s="36" t="s">
        <v>108</v>
      </c>
      <c r="D6" s="40" t="s">
        <v>420</v>
      </c>
      <c r="E6" s="41" t="s">
        <v>429</v>
      </c>
      <c r="F6" s="41"/>
      <c r="G6" s="41"/>
      <c r="H6" s="41"/>
      <c r="I6" s="41"/>
      <c r="J6" s="41"/>
      <c r="K6" s="41"/>
      <c r="L6" s="41"/>
      <c r="M6" s="40"/>
      <c r="N6" s="60" t="str">
        <f t="shared" si="0"/>
        <v xml:space="preserve">01.01. Distribution </v>
      </c>
    </row>
    <row r="7" spans="1:14" s="11" customFormat="1" x14ac:dyDescent="0.35">
      <c r="A7" s="39" t="s">
        <v>566</v>
      </c>
      <c r="B7" s="36" t="s">
        <v>570</v>
      </c>
      <c r="C7" s="36" t="s">
        <v>108</v>
      </c>
      <c r="D7" s="40" t="s">
        <v>420</v>
      </c>
      <c r="E7" s="41" t="s">
        <v>413</v>
      </c>
      <c r="F7" s="41"/>
      <c r="G7" s="41"/>
      <c r="H7" s="41"/>
      <c r="I7" s="41"/>
      <c r="J7" s="41"/>
      <c r="K7" s="41"/>
      <c r="L7" s="41"/>
      <c r="M7" s="40"/>
      <c r="N7" s="69" t="str">
        <f t="shared" si="0"/>
        <v xml:space="preserve">01.01. Distribution </v>
      </c>
    </row>
    <row r="8" spans="1:14" x14ac:dyDescent="0.35">
      <c r="A8" s="39" t="s">
        <v>566</v>
      </c>
      <c r="B8" s="36" t="s">
        <v>571</v>
      </c>
      <c r="C8" s="36" t="s">
        <v>108</v>
      </c>
      <c r="D8" s="40" t="s">
        <v>388</v>
      </c>
      <c r="E8" s="41" t="s">
        <v>410</v>
      </c>
      <c r="F8" s="41"/>
      <c r="G8" s="41"/>
      <c r="H8" s="41"/>
      <c r="I8" s="41"/>
      <c r="J8" s="41"/>
      <c r="K8" s="41"/>
      <c r="L8" s="41"/>
      <c r="M8" s="40"/>
      <c r="N8" s="60" t="str">
        <f t="shared" si="0"/>
        <v xml:space="preserve">01.01. Distribution </v>
      </c>
    </row>
    <row r="9" spans="1:14" s="11" customFormat="1" x14ac:dyDescent="0.35">
      <c r="A9" s="39" t="s">
        <v>566</v>
      </c>
      <c r="B9" s="36" t="s">
        <v>572</v>
      </c>
      <c r="C9" s="36" t="s">
        <v>108</v>
      </c>
      <c r="D9" s="40" t="s">
        <v>420</v>
      </c>
      <c r="E9" s="41" t="s">
        <v>422</v>
      </c>
      <c r="F9" s="41"/>
      <c r="G9" s="41"/>
      <c r="H9" s="41"/>
      <c r="I9" s="41"/>
      <c r="J9" s="41"/>
      <c r="K9" s="41"/>
      <c r="L9" s="41"/>
      <c r="M9" s="40"/>
      <c r="N9" s="69" t="str">
        <f t="shared" si="0"/>
        <v xml:space="preserve">01.01. Distribution </v>
      </c>
    </row>
    <row r="10" spans="1:14" s="11" customFormat="1" x14ac:dyDescent="0.35">
      <c r="A10" s="39" t="s">
        <v>573</v>
      </c>
      <c r="B10" s="36" t="s">
        <v>404</v>
      </c>
      <c r="C10" s="36" t="s">
        <v>108</v>
      </c>
      <c r="D10" s="40" t="s">
        <v>388</v>
      </c>
      <c r="E10" s="41" t="s">
        <v>426</v>
      </c>
      <c r="F10" s="41"/>
      <c r="G10" s="41"/>
      <c r="H10" s="41"/>
      <c r="I10" s="41"/>
      <c r="J10" s="41"/>
      <c r="K10" s="41"/>
      <c r="L10" s="41"/>
      <c r="M10" s="40"/>
      <c r="N10" s="69" t="str">
        <f t="shared" si="0"/>
        <v xml:space="preserve">01.02. Distribution </v>
      </c>
    </row>
    <row r="11" spans="1:14" x14ac:dyDescent="0.35">
      <c r="A11" s="39" t="s">
        <v>601</v>
      </c>
      <c r="B11" s="36" t="s">
        <v>843</v>
      </c>
      <c r="C11" s="36" t="s">
        <v>108</v>
      </c>
      <c r="D11" s="40" t="s">
        <v>680</v>
      </c>
      <c r="E11" s="40" t="s">
        <v>425</v>
      </c>
      <c r="F11" s="40"/>
      <c r="G11" s="40"/>
      <c r="H11" s="40"/>
      <c r="I11" s="40"/>
      <c r="J11" s="40"/>
      <c r="K11" s="40"/>
      <c r="L11" s="40"/>
      <c r="M11" s="40"/>
      <c r="N11" s="60" t="str">
        <f t="shared" si="0"/>
        <v xml:space="preserve">01.03. Distribution </v>
      </c>
    </row>
    <row r="12" spans="1:14" s="11" customFormat="1" x14ac:dyDescent="0.35">
      <c r="A12" s="39" t="s">
        <v>574</v>
      </c>
      <c r="B12" s="36" t="s">
        <v>575</v>
      </c>
      <c r="C12" s="36" t="s">
        <v>108</v>
      </c>
      <c r="D12" s="40" t="s">
        <v>680</v>
      </c>
      <c r="E12" s="41" t="s">
        <v>427</v>
      </c>
      <c r="F12" s="41"/>
      <c r="G12" s="41"/>
      <c r="H12" s="41"/>
      <c r="I12" s="41"/>
      <c r="J12" s="41"/>
      <c r="K12" s="41"/>
      <c r="L12" s="41"/>
      <c r="M12" s="40"/>
      <c r="N12" s="69" t="str">
        <f t="shared" si="0"/>
        <v xml:space="preserve">01.04. Distribution </v>
      </c>
    </row>
    <row r="13" spans="1:14" s="11" customFormat="1" x14ac:dyDescent="0.35">
      <c r="A13" s="39" t="s">
        <v>574</v>
      </c>
      <c r="B13" s="36" t="s">
        <v>576</v>
      </c>
      <c r="C13" s="36" t="s">
        <v>108</v>
      </c>
      <c r="D13" s="40" t="s">
        <v>680</v>
      </c>
      <c r="E13" s="41" t="s">
        <v>428</v>
      </c>
      <c r="F13" s="41"/>
      <c r="G13" s="41"/>
      <c r="H13" s="41"/>
      <c r="I13" s="41"/>
      <c r="J13" s="41"/>
      <c r="K13" s="41"/>
      <c r="L13" s="41"/>
      <c r="M13" s="40"/>
      <c r="N13" s="69" t="str">
        <f t="shared" si="0"/>
        <v xml:space="preserve">01.04. Distribution </v>
      </c>
    </row>
    <row r="14" spans="1:14" x14ac:dyDescent="0.35">
      <c r="A14" s="39" t="s">
        <v>602</v>
      </c>
      <c r="B14" s="36" t="s">
        <v>577</v>
      </c>
      <c r="C14" s="36" t="s">
        <v>108</v>
      </c>
      <c r="D14" s="40" t="s">
        <v>388</v>
      </c>
      <c r="E14" s="41" t="s">
        <v>605</v>
      </c>
      <c r="F14" s="41"/>
      <c r="G14" s="41"/>
      <c r="H14" s="41"/>
      <c r="I14" s="41"/>
      <c r="J14" s="41"/>
      <c r="K14" s="41"/>
      <c r="L14" s="41"/>
      <c r="M14" s="40"/>
      <c r="N14" s="60" t="str">
        <f t="shared" si="0"/>
        <v xml:space="preserve">01.05. Distribution </v>
      </c>
    </row>
    <row r="15" spans="1:14" x14ac:dyDescent="0.35">
      <c r="A15" s="41" t="s">
        <v>578</v>
      </c>
      <c r="B15" s="36" t="s">
        <v>579</v>
      </c>
      <c r="C15" s="36" t="s">
        <v>108</v>
      </c>
      <c r="D15" s="40" t="s">
        <v>408</v>
      </c>
      <c r="E15" s="41" t="s">
        <v>433</v>
      </c>
      <c r="F15" s="41"/>
      <c r="G15" s="41"/>
      <c r="H15" s="41"/>
      <c r="I15" s="41"/>
      <c r="J15" s="41"/>
      <c r="K15" s="41"/>
      <c r="L15" s="41"/>
      <c r="M15" s="40"/>
      <c r="N15" s="60" t="str">
        <f t="shared" ref="N15:N21" si="1">LEFT(A15,FIND("-", A15)-1)</f>
        <v xml:space="preserve">01.06. Distribution </v>
      </c>
    </row>
    <row r="16" spans="1:14" x14ac:dyDescent="0.35">
      <c r="A16" s="41" t="s">
        <v>578</v>
      </c>
      <c r="B16" s="36" t="s">
        <v>580</v>
      </c>
      <c r="C16" s="36" t="s">
        <v>108</v>
      </c>
      <c r="D16" s="40" t="s">
        <v>388</v>
      </c>
      <c r="E16" s="41" t="s">
        <v>434</v>
      </c>
      <c r="F16" s="41"/>
      <c r="G16" s="41"/>
      <c r="H16" s="41"/>
      <c r="I16" s="41"/>
      <c r="J16" s="41"/>
      <c r="K16" s="41"/>
      <c r="L16" s="41"/>
      <c r="M16" s="40"/>
      <c r="N16" s="60" t="str">
        <f>LEFT(A16,FIND("-", A16)-1)</f>
        <v xml:space="preserve">01.06. Distribution </v>
      </c>
    </row>
    <row r="17" spans="1:14" s="11" customFormat="1" x14ac:dyDescent="0.35">
      <c r="A17" s="39" t="s">
        <v>581</v>
      </c>
      <c r="B17" s="36" t="s">
        <v>582</v>
      </c>
      <c r="C17" s="36" t="s">
        <v>108</v>
      </c>
      <c r="D17" s="40" t="s">
        <v>408</v>
      </c>
      <c r="E17" s="41" t="s">
        <v>431</v>
      </c>
      <c r="F17" s="41"/>
      <c r="G17" s="41"/>
      <c r="H17" s="41"/>
      <c r="I17" s="41"/>
      <c r="J17" s="41"/>
      <c r="K17" s="41"/>
      <c r="L17" s="41"/>
      <c r="M17" s="40"/>
      <c r="N17" s="69" t="str">
        <f t="shared" si="1"/>
        <v xml:space="preserve">01.07. Distribution </v>
      </c>
    </row>
    <row r="18" spans="1:14" s="11" customFormat="1" x14ac:dyDescent="0.35">
      <c r="A18" s="39" t="s">
        <v>581</v>
      </c>
      <c r="B18" s="36" t="s">
        <v>583</v>
      </c>
      <c r="C18" s="36" t="s">
        <v>108</v>
      </c>
      <c r="D18" s="40" t="s">
        <v>388</v>
      </c>
      <c r="E18" s="41" t="s">
        <v>437</v>
      </c>
      <c r="F18" s="41"/>
      <c r="G18" s="41"/>
      <c r="H18" s="41"/>
      <c r="I18" s="41"/>
      <c r="J18" s="41"/>
      <c r="K18" s="41"/>
      <c r="L18" s="41"/>
      <c r="M18" s="40"/>
      <c r="N18" s="69" t="str">
        <f t="shared" ref="N18" si="2">LEFT(A18,FIND("-", A18)-1)</f>
        <v xml:space="preserve">01.07. Distribution </v>
      </c>
    </row>
    <row r="19" spans="1:14" s="11" customFormat="1" x14ac:dyDescent="0.35">
      <c r="A19" s="39" t="s">
        <v>584</v>
      </c>
      <c r="B19" s="36" t="s">
        <v>585</v>
      </c>
      <c r="C19" s="36" t="s">
        <v>108</v>
      </c>
      <c r="D19" s="40" t="s">
        <v>408</v>
      </c>
      <c r="E19" s="41" t="s">
        <v>432</v>
      </c>
      <c r="F19" s="41"/>
      <c r="G19" s="41"/>
      <c r="H19" s="41"/>
      <c r="I19" s="41"/>
      <c r="J19" s="41"/>
      <c r="K19" s="41"/>
      <c r="L19" s="41"/>
      <c r="M19" s="40"/>
      <c r="N19" s="69" t="str">
        <f t="shared" si="1"/>
        <v xml:space="preserve">01.08. Distribution </v>
      </c>
    </row>
    <row r="20" spans="1:14" s="11" customFormat="1" x14ac:dyDescent="0.35">
      <c r="A20" s="39" t="s">
        <v>584</v>
      </c>
      <c r="B20" s="36" t="s">
        <v>586</v>
      </c>
      <c r="C20" s="36" t="s">
        <v>108</v>
      </c>
      <c r="D20" s="40" t="s">
        <v>392</v>
      </c>
      <c r="E20" s="41" t="s">
        <v>435</v>
      </c>
      <c r="F20" s="41"/>
      <c r="G20" s="41"/>
      <c r="H20" s="41"/>
      <c r="I20" s="41"/>
      <c r="J20" s="41"/>
      <c r="K20" s="41"/>
      <c r="L20" s="41"/>
      <c r="M20" s="40"/>
      <c r="N20" s="69" t="str">
        <f t="shared" ref="N20" si="3">LEFT(A20,FIND("-", A20)-1)</f>
        <v xml:space="preserve">01.08. Distribution </v>
      </c>
    </row>
    <row r="21" spans="1:14" s="11" customFormat="1" x14ac:dyDescent="0.35">
      <c r="A21" s="39" t="s">
        <v>584</v>
      </c>
      <c r="B21" s="36" t="s">
        <v>587</v>
      </c>
      <c r="C21" s="36" t="s">
        <v>108</v>
      </c>
      <c r="D21" s="40" t="s">
        <v>388</v>
      </c>
      <c r="E21" s="41" t="s">
        <v>436</v>
      </c>
      <c r="F21" s="41"/>
      <c r="G21" s="41"/>
      <c r="H21" s="41"/>
      <c r="I21" s="41"/>
      <c r="J21" s="41"/>
      <c r="K21" s="41"/>
      <c r="L21" s="41"/>
      <c r="M21" s="40"/>
      <c r="N21" s="69" t="str">
        <f t="shared" si="1"/>
        <v xml:space="preserve">01.08. Distribution </v>
      </c>
    </row>
    <row r="22" spans="1:14" x14ac:dyDescent="0.35">
      <c r="A22" s="62" t="s">
        <v>756</v>
      </c>
      <c r="B22" s="61" t="s">
        <v>199</v>
      </c>
      <c r="C22" s="61" t="s">
        <v>108</v>
      </c>
      <c r="D22" s="63" t="s">
        <v>392</v>
      </c>
      <c r="E22" s="64" t="s">
        <v>443</v>
      </c>
      <c r="F22" s="64"/>
      <c r="G22" s="64"/>
      <c r="H22" s="64"/>
      <c r="I22" s="64"/>
      <c r="J22" s="64"/>
      <c r="K22" s="64"/>
      <c r="L22" s="64"/>
      <c r="M22" s="64"/>
      <c r="N22" s="60" t="str">
        <f t="shared" ref="N22" si="4">LEFT(A22,FIND("-", A22)-1)</f>
        <v xml:space="preserve">02.01. Governance </v>
      </c>
    </row>
    <row r="23" spans="1:14" s="11" customFormat="1" x14ac:dyDescent="0.35">
      <c r="A23" s="62" t="s">
        <v>756</v>
      </c>
      <c r="B23" s="61" t="s">
        <v>200</v>
      </c>
      <c r="C23" s="61" t="s">
        <v>108</v>
      </c>
      <c r="D23" s="63" t="s">
        <v>392</v>
      </c>
      <c r="E23" s="64" t="s">
        <v>444</v>
      </c>
      <c r="F23" s="64"/>
      <c r="G23" s="64"/>
      <c r="H23" s="64"/>
      <c r="I23" s="64"/>
      <c r="J23" s="64"/>
      <c r="K23" s="64"/>
      <c r="L23" s="64"/>
      <c r="M23" s="63"/>
      <c r="N23" s="69" t="str">
        <f>LEFT(A23,FIND("-", A23)-1)</f>
        <v xml:space="preserve">02.01. Governance </v>
      </c>
    </row>
    <row r="24" spans="1:14" s="11" customFormat="1" x14ac:dyDescent="0.35">
      <c r="A24" s="62" t="s">
        <v>757</v>
      </c>
      <c r="B24" s="61" t="s">
        <v>937</v>
      </c>
      <c r="C24" s="61" t="s">
        <v>108</v>
      </c>
      <c r="D24" s="63" t="s">
        <v>388</v>
      </c>
      <c r="E24" s="64" t="s">
        <v>438</v>
      </c>
      <c r="F24" s="64"/>
      <c r="G24" s="64"/>
      <c r="H24" s="64"/>
      <c r="I24" s="64"/>
      <c r="J24" s="64"/>
      <c r="K24" s="64"/>
      <c r="L24" s="64"/>
      <c r="M24" s="64"/>
      <c r="N24" s="69" t="str">
        <f>LEFT(A24,FIND("-", A24)-1)</f>
        <v xml:space="preserve">02.02. Governance </v>
      </c>
    </row>
    <row r="25" spans="1:14" s="11" customFormat="1" x14ac:dyDescent="0.35">
      <c r="A25" s="62" t="s">
        <v>757</v>
      </c>
      <c r="B25" s="61" t="s">
        <v>938</v>
      </c>
      <c r="C25" s="61" t="s">
        <v>108</v>
      </c>
      <c r="D25" s="63" t="s">
        <v>388</v>
      </c>
      <c r="E25" s="64" t="s">
        <v>439</v>
      </c>
      <c r="F25" s="64"/>
      <c r="G25" s="64"/>
      <c r="H25" s="64"/>
      <c r="I25" s="64"/>
      <c r="J25" s="64"/>
      <c r="K25" s="64"/>
      <c r="L25" s="64"/>
      <c r="M25" s="64"/>
      <c r="N25" s="69" t="str">
        <f>LEFT(A25,FIND("-", A25)-1)</f>
        <v xml:space="preserve">02.02. Governance </v>
      </c>
    </row>
    <row r="26" spans="1:14" x14ac:dyDescent="0.35">
      <c r="A26" s="62" t="s">
        <v>757</v>
      </c>
      <c r="B26" s="61" t="s">
        <v>939</v>
      </c>
      <c r="C26" s="61" t="s">
        <v>108</v>
      </c>
      <c r="D26" s="63" t="s">
        <v>388</v>
      </c>
      <c r="E26" s="64" t="s">
        <v>440</v>
      </c>
      <c r="F26" s="64"/>
      <c r="G26" s="64"/>
      <c r="H26" s="64"/>
      <c r="I26" s="64"/>
      <c r="J26" s="64"/>
      <c r="K26" s="64"/>
      <c r="L26" s="64"/>
      <c r="M26" s="64"/>
      <c r="N26" s="60" t="str">
        <f t="shared" ref="N26" si="5">LEFT(A26,FIND("-", A26)-1)</f>
        <v xml:space="preserve">02.02. Governance </v>
      </c>
    </row>
    <row r="27" spans="1:14" x14ac:dyDescent="0.35">
      <c r="A27" s="62" t="s">
        <v>757</v>
      </c>
      <c r="B27" s="61" t="s">
        <v>940</v>
      </c>
      <c r="C27" s="61" t="s">
        <v>108</v>
      </c>
      <c r="D27" s="63" t="s">
        <v>388</v>
      </c>
      <c r="E27" s="64" t="s">
        <v>441</v>
      </c>
      <c r="F27" s="64"/>
      <c r="G27" s="64"/>
      <c r="H27" s="64"/>
      <c r="I27" s="64"/>
      <c r="J27" s="64"/>
      <c r="K27" s="64"/>
      <c r="L27" s="64"/>
      <c r="M27" s="63"/>
      <c r="N27" s="60" t="str">
        <f>LEFT(A27,FIND("-", A27)-1)</f>
        <v xml:space="preserve">02.02. Governance </v>
      </c>
    </row>
    <row r="28" spans="1:14" x14ac:dyDescent="0.35">
      <c r="A28" s="62" t="s">
        <v>757</v>
      </c>
      <c r="B28" s="61" t="s">
        <v>941</v>
      </c>
      <c r="C28" s="61" t="s">
        <v>108</v>
      </c>
      <c r="D28" s="63" t="s">
        <v>388</v>
      </c>
      <c r="E28" s="64" t="s">
        <v>442</v>
      </c>
      <c r="F28" s="64"/>
      <c r="G28" s="64"/>
      <c r="H28" s="64"/>
      <c r="I28" s="64"/>
      <c r="J28" s="64"/>
      <c r="K28" s="64"/>
      <c r="L28" s="64"/>
      <c r="M28" s="63"/>
      <c r="N28" s="60" t="str">
        <f>LEFT(A28,FIND("-", A28)-1)</f>
        <v xml:space="preserve">02.02. Governance </v>
      </c>
    </row>
    <row r="29" spans="1:14" s="11" customFormat="1" x14ac:dyDescent="0.35">
      <c r="A29" s="62" t="s">
        <v>758</v>
      </c>
      <c r="B29" s="61" t="s">
        <v>588</v>
      </c>
      <c r="C29" s="61" t="s">
        <v>108</v>
      </c>
      <c r="D29" s="63" t="s">
        <v>718</v>
      </c>
      <c r="E29" s="64" t="s">
        <v>760</v>
      </c>
      <c r="F29" s="64"/>
      <c r="G29" s="64"/>
      <c r="H29" s="64"/>
      <c r="I29" s="64"/>
      <c r="J29" s="64"/>
      <c r="K29" s="64"/>
      <c r="L29" s="64"/>
      <c r="M29" s="63"/>
      <c r="N29" s="69" t="str">
        <f>LEFT(A29,FIND("-", A29)-1)</f>
        <v xml:space="preserve">02.03. Governance </v>
      </c>
    </row>
    <row r="30" spans="1:14" s="11" customFormat="1" x14ac:dyDescent="0.35">
      <c r="A30" s="62" t="s">
        <v>758</v>
      </c>
      <c r="B30" s="61" t="s">
        <v>589</v>
      </c>
      <c r="C30" s="61" t="s">
        <v>108</v>
      </c>
      <c r="D30" s="63" t="s">
        <v>718</v>
      </c>
      <c r="E30" s="64" t="s">
        <v>445</v>
      </c>
      <c r="F30" s="64"/>
      <c r="G30" s="64"/>
      <c r="H30" s="64"/>
      <c r="I30" s="64"/>
      <c r="J30" s="64"/>
      <c r="K30" s="64"/>
      <c r="L30" s="64"/>
      <c r="M30" s="63"/>
      <c r="N30" s="69" t="str">
        <f>LEFT(A30,FIND("-", A30)-1)</f>
        <v xml:space="preserve">02.03. Governance </v>
      </c>
    </row>
    <row r="31" spans="1:14" s="11" customFormat="1" x14ac:dyDescent="0.35">
      <c r="A31" s="62" t="s">
        <v>758</v>
      </c>
      <c r="B31" s="61" t="s">
        <v>590</v>
      </c>
      <c r="C31" s="61" t="s">
        <v>108</v>
      </c>
      <c r="D31" s="63" t="s">
        <v>718</v>
      </c>
      <c r="E31" s="64" t="s">
        <v>759</v>
      </c>
      <c r="F31" s="64"/>
      <c r="G31" s="64"/>
      <c r="H31" s="64"/>
      <c r="I31" s="64"/>
      <c r="J31" s="64"/>
      <c r="K31" s="64"/>
      <c r="L31" s="64"/>
      <c r="M31" s="63"/>
      <c r="N31" s="69" t="str">
        <f t="shared" ref="N31" si="6">LEFT(A31,FIND("-", A31)-1)</f>
        <v xml:space="preserve">02.03. Governance </v>
      </c>
    </row>
    <row r="32" spans="1:14" s="11" customFormat="1" x14ac:dyDescent="0.35">
      <c r="A32" s="62" t="s">
        <v>758</v>
      </c>
      <c r="B32" s="61" t="s">
        <v>591</v>
      </c>
      <c r="C32" s="61" t="s">
        <v>108</v>
      </c>
      <c r="D32" s="63" t="s">
        <v>718</v>
      </c>
      <c r="E32" s="64" t="s">
        <v>446</v>
      </c>
      <c r="F32" s="64"/>
      <c r="G32" s="64"/>
      <c r="H32" s="64"/>
      <c r="I32" s="64"/>
      <c r="J32" s="64"/>
      <c r="K32" s="64"/>
      <c r="L32" s="64"/>
      <c r="M32" s="63"/>
      <c r="N32" s="69" t="str">
        <f t="shared" ref="N32:N75" si="7">LEFT(A32,FIND("-", A32)-1)</f>
        <v xml:space="preserve">02.03. Governance </v>
      </c>
    </row>
    <row r="33" spans="1:14" s="11" customFormat="1" x14ac:dyDescent="0.35">
      <c r="A33" s="62" t="s">
        <v>758</v>
      </c>
      <c r="B33" s="61" t="s">
        <v>942</v>
      </c>
      <c r="C33" s="61" t="s">
        <v>108</v>
      </c>
      <c r="D33" s="63" t="s">
        <v>718</v>
      </c>
      <c r="E33" s="64" t="s">
        <v>447</v>
      </c>
      <c r="F33" s="64"/>
      <c r="G33" s="64"/>
      <c r="H33" s="64"/>
      <c r="I33" s="64"/>
      <c r="J33" s="64"/>
      <c r="K33" s="64"/>
      <c r="L33" s="64"/>
      <c r="M33" s="63"/>
      <c r="N33" s="69" t="str">
        <f t="shared" si="7"/>
        <v xml:space="preserve">02.03. Governance </v>
      </c>
    </row>
    <row r="34" spans="1:14" x14ac:dyDescent="0.35">
      <c r="A34" s="62" t="s">
        <v>761</v>
      </c>
      <c r="B34" s="61" t="s">
        <v>767</v>
      </c>
      <c r="C34" s="61" t="s">
        <v>108</v>
      </c>
      <c r="D34" s="63" t="s">
        <v>388</v>
      </c>
      <c r="E34" s="64" t="s">
        <v>768</v>
      </c>
      <c r="F34" s="64"/>
      <c r="G34" s="64"/>
      <c r="H34" s="64"/>
      <c r="I34" s="64"/>
      <c r="J34" s="64"/>
      <c r="K34" s="64"/>
      <c r="L34" s="64"/>
      <c r="M34" s="63"/>
      <c r="N34" s="60" t="str">
        <f t="shared" ref="N34:N40" si="8">LEFT(A34,FIND("-", A34)-1)</f>
        <v xml:space="preserve">02.04. Governance </v>
      </c>
    </row>
    <row r="35" spans="1:14" x14ac:dyDescent="0.35">
      <c r="A35" s="62" t="s">
        <v>761</v>
      </c>
      <c r="B35" s="61" t="s">
        <v>943</v>
      </c>
      <c r="C35" s="61" t="s">
        <v>108</v>
      </c>
      <c r="D35" s="63" t="s">
        <v>388</v>
      </c>
      <c r="E35" s="64" t="s">
        <v>468</v>
      </c>
      <c r="F35" s="64"/>
      <c r="G35" s="64"/>
      <c r="H35" s="64"/>
      <c r="I35" s="64"/>
      <c r="J35" s="64"/>
      <c r="K35" s="64"/>
      <c r="L35" s="64"/>
      <c r="M35" s="63"/>
      <c r="N35" s="60" t="str">
        <f t="shared" si="8"/>
        <v xml:space="preserve">02.04. Governance </v>
      </c>
    </row>
    <row r="36" spans="1:14" x14ac:dyDescent="0.35">
      <c r="A36" s="62" t="s">
        <v>761</v>
      </c>
      <c r="B36" s="61" t="s">
        <v>767</v>
      </c>
      <c r="C36" s="61" t="s">
        <v>108</v>
      </c>
      <c r="D36" s="63" t="s">
        <v>388</v>
      </c>
      <c r="E36" s="64" t="s">
        <v>476</v>
      </c>
      <c r="F36" s="64"/>
      <c r="G36" s="64"/>
      <c r="H36" s="64"/>
      <c r="I36" s="64"/>
      <c r="J36" s="64"/>
      <c r="K36" s="64"/>
      <c r="L36" s="64"/>
      <c r="M36" s="63"/>
      <c r="N36" s="60" t="str">
        <f t="shared" si="8"/>
        <v xml:space="preserve">02.04. Governance </v>
      </c>
    </row>
    <row r="37" spans="1:14" x14ac:dyDescent="0.35">
      <c r="A37" s="62" t="s">
        <v>761</v>
      </c>
      <c r="B37" s="61" t="s">
        <v>944</v>
      </c>
      <c r="C37" s="61" t="s">
        <v>108</v>
      </c>
      <c r="D37" s="63" t="s">
        <v>388</v>
      </c>
      <c r="E37" s="64" t="s">
        <v>470</v>
      </c>
      <c r="F37" s="64"/>
      <c r="G37" s="64"/>
      <c r="H37" s="64"/>
      <c r="I37" s="64"/>
      <c r="J37" s="64"/>
      <c r="K37" s="64"/>
      <c r="L37" s="64"/>
      <c r="M37" s="63"/>
      <c r="N37" s="60" t="str">
        <f t="shared" si="8"/>
        <v xml:space="preserve">02.04. Governance </v>
      </c>
    </row>
    <row r="38" spans="1:14" x14ac:dyDescent="0.35">
      <c r="A38" s="62" t="s">
        <v>761</v>
      </c>
      <c r="B38" s="61" t="s">
        <v>767</v>
      </c>
      <c r="C38" s="61" t="s">
        <v>108</v>
      </c>
      <c r="D38" s="63" t="s">
        <v>388</v>
      </c>
      <c r="E38" s="64" t="s">
        <v>477</v>
      </c>
      <c r="F38" s="64"/>
      <c r="G38" s="64"/>
      <c r="H38" s="64"/>
      <c r="I38" s="64"/>
      <c r="J38" s="64"/>
      <c r="K38" s="64"/>
      <c r="L38" s="64"/>
      <c r="M38" s="63"/>
      <c r="N38" s="60" t="str">
        <f t="shared" si="8"/>
        <v xml:space="preserve">02.04. Governance </v>
      </c>
    </row>
    <row r="39" spans="1:14" x14ac:dyDescent="0.35">
      <c r="A39" s="62" t="s">
        <v>844</v>
      </c>
      <c r="B39" s="61" t="s">
        <v>762</v>
      </c>
      <c r="C39" s="61" t="s">
        <v>108</v>
      </c>
      <c r="D39" s="63" t="s">
        <v>388</v>
      </c>
      <c r="E39" s="64" t="s">
        <v>448</v>
      </c>
      <c r="F39" s="64"/>
      <c r="G39" s="64"/>
      <c r="H39" s="64"/>
      <c r="I39" s="64"/>
      <c r="J39" s="64"/>
      <c r="K39" s="64"/>
      <c r="L39" s="64"/>
      <c r="M39" s="63"/>
      <c r="N39" s="60" t="str">
        <f t="shared" si="8"/>
        <v xml:space="preserve">02.05. Governance </v>
      </c>
    </row>
    <row r="40" spans="1:14" x14ac:dyDescent="0.35">
      <c r="A40" s="62" t="s">
        <v>844</v>
      </c>
      <c r="B40" s="61" t="s">
        <v>763</v>
      </c>
      <c r="C40" s="61" t="s">
        <v>108</v>
      </c>
      <c r="D40" s="63" t="s">
        <v>388</v>
      </c>
      <c r="E40" s="64" t="s">
        <v>851</v>
      </c>
      <c r="F40" s="64"/>
      <c r="G40" s="64"/>
      <c r="H40" s="64"/>
      <c r="I40" s="64"/>
      <c r="J40" s="64"/>
      <c r="K40" s="64"/>
      <c r="L40" s="64"/>
      <c r="M40" s="63"/>
      <c r="N40" s="60" t="str">
        <f t="shared" si="8"/>
        <v xml:space="preserve">02.05. Governance </v>
      </c>
    </row>
    <row r="41" spans="1:14" x14ac:dyDescent="0.35">
      <c r="A41" s="62" t="s">
        <v>844</v>
      </c>
      <c r="B41" s="61" t="s">
        <v>764</v>
      </c>
      <c r="C41" s="61" t="s">
        <v>108</v>
      </c>
      <c r="D41" s="63" t="s">
        <v>388</v>
      </c>
      <c r="E41" s="64" t="s">
        <v>852</v>
      </c>
      <c r="F41" s="64"/>
      <c r="G41" s="64"/>
      <c r="H41" s="64"/>
      <c r="I41" s="64"/>
      <c r="J41" s="64"/>
      <c r="K41" s="64"/>
      <c r="L41" s="64"/>
      <c r="M41" s="63"/>
      <c r="N41" s="60" t="str">
        <f t="shared" si="7"/>
        <v xml:space="preserve">02.05. Governance </v>
      </c>
    </row>
    <row r="42" spans="1:14" x14ac:dyDescent="0.35">
      <c r="A42" s="62" t="s">
        <v>844</v>
      </c>
      <c r="B42" s="61" t="s">
        <v>765</v>
      </c>
      <c r="C42" s="61" t="s">
        <v>108</v>
      </c>
      <c r="D42" s="63" t="s">
        <v>388</v>
      </c>
      <c r="E42" s="64" t="s">
        <v>856</v>
      </c>
      <c r="F42" s="64"/>
      <c r="G42" s="64"/>
      <c r="H42" s="64"/>
      <c r="I42" s="64"/>
      <c r="J42" s="64"/>
      <c r="K42" s="64"/>
      <c r="L42" s="64"/>
      <c r="M42" s="63"/>
      <c r="N42" s="60" t="str">
        <f t="shared" si="7"/>
        <v xml:space="preserve">02.05. Governance </v>
      </c>
    </row>
    <row r="43" spans="1:14" x14ac:dyDescent="0.35">
      <c r="A43" s="62" t="s">
        <v>844</v>
      </c>
      <c r="B43" s="61" t="s">
        <v>766</v>
      </c>
      <c r="C43" s="61" t="s">
        <v>108</v>
      </c>
      <c r="D43" s="63" t="s">
        <v>388</v>
      </c>
      <c r="E43" s="64" t="s">
        <v>449</v>
      </c>
      <c r="F43" s="64"/>
      <c r="G43" s="64"/>
      <c r="H43" s="64"/>
      <c r="I43" s="64"/>
      <c r="J43" s="64"/>
      <c r="K43" s="64"/>
      <c r="L43" s="64"/>
      <c r="M43" s="63"/>
      <c r="N43" s="60" t="str">
        <f>LEFT(A43,FIND("-", A43)-1)</f>
        <v xml:space="preserve">02.05. Governance </v>
      </c>
    </row>
    <row r="44" spans="1:14" x14ac:dyDescent="0.35">
      <c r="A44" s="62" t="s">
        <v>845</v>
      </c>
      <c r="B44" s="61" t="s">
        <v>846</v>
      </c>
      <c r="C44" s="61" t="s">
        <v>108</v>
      </c>
      <c r="D44" s="63" t="s">
        <v>388</v>
      </c>
      <c r="E44" s="64" t="s">
        <v>853</v>
      </c>
      <c r="F44" s="64"/>
      <c r="G44" s="64"/>
      <c r="H44" s="64"/>
      <c r="I44" s="64"/>
      <c r="J44" s="64"/>
      <c r="K44" s="64"/>
      <c r="L44" s="64"/>
      <c r="M44" s="63"/>
      <c r="N44" s="60" t="str">
        <f>LEFT(A44,FIND("-", A44)-1)</f>
        <v xml:space="preserve">02.06. Governance </v>
      </c>
    </row>
    <row r="45" spans="1:14" x14ac:dyDescent="0.35">
      <c r="A45" s="62" t="s">
        <v>845</v>
      </c>
      <c r="B45" s="61" t="s">
        <v>847</v>
      </c>
      <c r="C45" s="61" t="s">
        <v>108</v>
      </c>
      <c r="D45" s="63" t="s">
        <v>388</v>
      </c>
      <c r="E45" s="64" t="s">
        <v>854</v>
      </c>
      <c r="F45" s="64"/>
      <c r="G45" s="64"/>
      <c r="H45" s="64"/>
      <c r="I45" s="64"/>
      <c r="J45" s="64"/>
      <c r="K45" s="64"/>
      <c r="L45" s="64"/>
      <c r="M45" s="63"/>
      <c r="N45" s="60" t="str">
        <f>LEFT(A45,FIND("-", A45)-1)</f>
        <v xml:space="preserve">02.06. Governance </v>
      </c>
    </row>
    <row r="46" spans="1:14" x14ac:dyDescent="0.35">
      <c r="A46" s="62" t="s">
        <v>845</v>
      </c>
      <c r="B46" s="61" t="s">
        <v>848</v>
      </c>
      <c r="C46" s="61" t="s">
        <v>108</v>
      </c>
      <c r="D46" s="63" t="s">
        <v>388</v>
      </c>
      <c r="E46" s="64" t="s">
        <v>855</v>
      </c>
      <c r="F46" s="64"/>
      <c r="G46" s="64"/>
      <c r="H46" s="64"/>
      <c r="I46" s="64"/>
      <c r="J46" s="64"/>
      <c r="K46" s="64"/>
      <c r="L46" s="64"/>
      <c r="M46" s="63"/>
      <c r="N46" s="60" t="str">
        <f t="shared" ref="N46:N47" si="9">LEFT(A46,FIND("-", A46)-1)</f>
        <v xml:space="preserve">02.06. Governance </v>
      </c>
    </row>
    <row r="47" spans="1:14" x14ac:dyDescent="0.35">
      <c r="A47" s="62" t="s">
        <v>845</v>
      </c>
      <c r="B47" s="61" t="s">
        <v>849</v>
      </c>
      <c r="C47" s="61" t="s">
        <v>108</v>
      </c>
      <c r="D47" s="63" t="s">
        <v>388</v>
      </c>
      <c r="E47" s="64" t="s">
        <v>857</v>
      </c>
      <c r="F47" s="64"/>
      <c r="G47" s="64"/>
      <c r="H47" s="64"/>
      <c r="I47" s="64"/>
      <c r="J47" s="64"/>
      <c r="K47" s="64"/>
      <c r="L47" s="64"/>
      <c r="M47" s="63"/>
      <c r="N47" s="60" t="str">
        <f t="shared" si="9"/>
        <v xml:space="preserve">02.06. Governance </v>
      </c>
    </row>
    <row r="48" spans="1:14" x14ac:dyDescent="0.35">
      <c r="A48" s="62" t="s">
        <v>845</v>
      </c>
      <c r="B48" s="61" t="s">
        <v>850</v>
      </c>
      <c r="C48" s="61" t="s">
        <v>108</v>
      </c>
      <c r="D48" s="63" t="s">
        <v>388</v>
      </c>
      <c r="E48" s="64" t="s">
        <v>449</v>
      </c>
      <c r="F48" s="64"/>
      <c r="G48" s="64"/>
      <c r="H48" s="64"/>
      <c r="I48" s="64"/>
      <c r="J48" s="64"/>
      <c r="K48" s="64"/>
      <c r="L48" s="64"/>
      <c r="M48" s="63"/>
      <c r="N48" s="60" t="str">
        <f>LEFT(A48,FIND("-", A48)-1)</f>
        <v xml:space="preserve">02.06. Governance </v>
      </c>
    </row>
    <row r="49" spans="1:14" s="11" customFormat="1" x14ac:dyDescent="0.35">
      <c r="A49" s="39" t="s">
        <v>709</v>
      </c>
      <c r="B49" s="36" t="s">
        <v>201</v>
      </c>
      <c r="C49" s="36" t="s">
        <v>108</v>
      </c>
      <c r="D49" s="40" t="s">
        <v>718</v>
      </c>
      <c r="E49" s="41" t="s">
        <v>619</v>
      </c>
      <c r="F49" s="41"/>
      <c r="G49" s="41"/>
      <c r="H49" s="41"/>
      <c r="I49" s="41"/>
      <c r="J49" s="41"/>
      <c r="K49" s="41"/>
      <c r="L49" s="41"/>
      <c r="M49" s="40"/>
      <c r="N49" s="69" t="str">
        <f t="shared" si="7"/>
        <v xml:space="preserve">03.01. Mediation </v>
      </c>
    </row>
    <row r="50" spans="1:14" s="11" customFormat="1" x14ac:dyDescent="0.35">
      <c r="A50" s="39" t="s">
        <v>709</v>
      </c>
      <c r="B50" s="36" t="s">
        <v>202</v>
      </c>
      <c r="C50" s="36" t="s">
        <v>108</v>
      </c>
      <c r="D50" s="40" t="s">
        <v>718</v>
      </c>
      <c r="E50" s="41" t="s">
        <v>620</v>
      </c>
      <c r="F50" s="41"/>
      <c r="G50" s="41"/>
      <c r="H50" s="41"/>
      <c r="I50" s="41"/>
      <c r="J50" s="41"/>
      <c r="K50" s="41"/>
      <c r="L50" s="41"/>
      <c r="M50" s="40"/>
      <c r="N50" s="69" t="str">
        <f t="shared" si="7"/>
        <v xml:space="preserve">03.01. Mediation </v>
      </c>
    </row>
    <row r="51" spans="1:14" s="11" customFormat="1" x14ac:dyDescent="0.35">
      <c r="A51" s="39" t="s">
        <v>709</v>
      </c>
      <c r="B51" s="36" t="s">
        <v>203</v>
      </c>
      <c r="C51" s="36" t="s">
        <v>108</v>
      </c>
      <c r="D51" s="40" t="s">
        <v>718</v>
      </c>
      <c r="E51" s="41" t="s">
        <v>621</v>
      </c>
      <c r="F51" s="41"/>
      <c r="G51" s="41"/>
      <c r="H51" s="41"/>
      <c r="I51" s="41"/>
      <c r="J51" s="41"/>
      <c r="K51" s="41"/>
      <c r="L51" s="41"/>
      <c r="M51" s="40"/>
      <c r="N51" s="69" t="str">
        <f t="shared" si="7"/>
        <v xml:space="preserve">03.01. Mediation </v>
      </c>
    </row>
    <row r="52" spans="1:14" x14ac:dyDescent="0.35">
      <c r="A52" s="39" t="s">
        <v>886</v>
      </c>
      <c r="B52" s="36" t="s">
        <v>414</v>
      </c>
      <c r="C52" s="36" t="s">
        <v>108</v>
      </c>
      <c r="D52" s="40" t="s">
        <v>388</v>
      </c>
      <c r="E52" s="41" t="s">
        <v>455</v>
      </c>
      <c r="F52" s="41"/>
      <c r="G52" s="41"/>
      <c r="H52" s="41"/>
      <c r="I52" s="41"/>
      <c r="J52" s="41"/>
      <c r="K52" s="41"/>
      <c r="L52" s="41"/>
      <c r="M52" s="40"/>
      <c r="N52" s="60" t="str">
        <f>LEFT(A52,FIND("-", A52)-1)</f>
        <v xml:space="preserve">03.02. Mediation </v>
      </c>
    </row>
    <row r="53" spans="1:14" x14ac:dyDescent="0.35">
      <c r="A53" s="39" t="s">
        <v>886</v>
      </c>
      <c r="B53" s="36" t="s">
        <v>592</v>
      </c>
      <c r="C53" s="36" t="s">
        <v>108</v>
      </c>
      <c r="D53" s="40" t="s">
        <v>388</v>
      </c>
      <c r="E53" s="41" t="s">
        <v>456</v>
      </c>
      <c r="F53" s="41"/>
      <c r="G53" s="41"/>
      <c r="H53" s="41"/>
      <c r="I53" s="41"/>
      <c r="J53" s="41"/>
      <c r="K53" s="41"/>
      <c r="L53" s="41"/>
      <c r="M53" s="40"/>
      <c r="N53" s="60" t="str">
        <f>LEFT(A53,FIND("-", A53)-1)</f>
        <v xml:space="preserve">03.02. Mediation </v>
      </c>
    </row>
    <row r="54" spans="1:14" x14ac:dyDescent="0.35">
      <c r="A54" s="39" t="s">
        <v>886</v>
      </c>
      <c r="B54" s="36" t="s">
        <v>945</v>
      </c>
      <c r="C54" s="36" t="s">
        <v>108</v>
      </c>
      <c r="D54" s="40" t="s">
        <v>388</v>
      </c>
      <c r="E54" s="41" t="s">
        <v>497</v>
      </c>
      <c r="F54" s="41"/>
      <c r="G54" s="41"/>
      <c r="H54" s="41"/>
      <c r="I54" s="41"/>
      <c r="J54" s="41"/>
      <c r="K54" s="41"/>
      <c r="L54" s="41"/>
      <c r="M54" s="40"/>
      <c r="N54" s="60" t="str">
        <f t="shared" ref="N54" si="10">LEFT(A54,FIND("-", A54)-1)</f>
        <v xml:space="preserve">03.02. Mediation </v>
      </c>
    </row>
    <row r="55" spans="1:14" x14ac:dyDescent="0.35">
      <c r="A55" s="39" t="s">
        <v>886</v>
      </c>
      <c r="B55" s="36" t="s">
        <v>946</v>
      </c>
      <c r="C55" s="36" t="s">
        <v>108</v>
      </c>
      <c r="D55" s="40" t="s">
        <v>388</v>
      </c>
      <c r="E55" s="41" t="s">
        <v>457</v>
      </c>
      <c r="F55" s="41"/>
      <c r="G55" s="41"/>
      <c r="H55" s="41"/>
      <c r="I55" s="41"/>
      <c r="J55" s="41"/>
      <c r="K55" s="41"/>
      <c r="L55" s="41"/>
      <c r="M55" s="40"/>
      <c r="N55" s="60" t="str">
        <f>LEFT(A55,FIND("-", A55)-1)</f>
        <v xml:space="preserve">03.02. Mediation </v>
      </c>
    </row>
    <row r="56" spans="1:14" s="11" customFormat="1" x14ac:dyDescent="0.35">
      <c r="A56" s="39" t="s">
        <v>886</v>
      </c>
      <c r="B56" s="36" t="s">
        <v>947</v>
      </c>
      <c r="C56" s="36" t="s">
        <v>108</v>
      </c>
      <c r="D56" s="40" t="s">
        <v>388</v>
      </c>
      <c r="E56" s="40" t="s">
        <v>458</v>
      </c>
      <c r="F56" s="40"/>
      <c r="G56" s="40"/>
      <c r="H56" s="40"/>
      <c r="I56" s="40"/>
      <c r="J56" s="40"/>
      <c r="K56" s="40"/>
      <c r="L56" s="40"/>
      <c r="M56" s="40"/>
      <c r="N56" s="69" t="str">
        <f>LEFT(A56,FIND("-", A56)-1)</f>
        <v xml:space="preserve">03.02. Mediation </v>
      </c>
    </row>
    <row r="57" spans="1:14" x14ac:dyDescent="0.35">
      <c r="A57" s="39" t="s">
        <v>885</v>
      </c>
      <c r="B57" s="36" t="s">
        <v>415</v>
      </c>
      <c r="C57" s="36" t="s">
        <v>108</v>
      </c>
      <c r="D57" s="40" t="s">
        <v>718</v>
      </c>
      <c r="E57" s="41" t="s">
        <v>459</v>
      </c>
      <c r="F57" s="41"/>
      <c r="G57" s="41"/>
      <c r="H57" s="41"/>
      <c r="I57" s="41"/>
      <c r="J57" s="41"/>
      <c r="K57" s="41"/>
      <c r="L57" s="41"/>
      <c r="M57" s="40"/>
      <c r="N57" s="60" t="str">
        <f t="shared" ref="N57:N58" si="11">LEFT(A57,FIND("-", A57)-1)</f>
        <v xml:space="preserve">03.03. Mediation </v>
      </c>
    </row>
    <row r="58" spans="1:14" x14ac:dyDescent="0.35">
      <c r="A58" s="39" t="s">
        <v>885</v>
      </c>
      <c r="B58" s="36" t="s">
        <v>593</v>
      </c>
      <c r="C58" s="36" t="s">
        <v>108</v>
      </c>
      <c r="D58" s="40" t="s">
        <v>718</v>
      </c>
      <c r="E58" s="41" t="s">
        <v>460</v>
      </c>
      <c r="F58" s="41"/>
      <c r="G58" s="41"/>
      <c r="H58" s="41"/>
      <c r="I58" s="41"/>
      <c r="J58" s="41"/>
      <c r="K58" s="41"/>
      <c r="L58" s="41"/>
      <c r="M58" s="40"/>
      <c r="N58" s="60" t="str">
        <f t="shared" si="11"/>
        <v xml:space="preserve">03.03. Mediation </v>
      </c>
    </row>
    <row r="59" spans="1:14" x14ac:dyDescent="0.35">
      <c r="A59" s="39" t="s">
        <v>885</v>
      </c>
      <c r="B59" s="36" t="s">
        <v>594</v>
      </c>
      <c r="C59" s="36" t="s">
        <v>108</v>
      </c>
      <c r="D59" s="40" t="s">
        <v>718</v>
      </c>
      <c r="E59" s="41" t="s">
        <v>210</v>
      </c>
      <c r="F59" s="41"/>
      <c r="G59" s="41"/>
      <c r="H59" s="41"/>
      <c r="I59" s="41"/>
      <c r="J59" s="41"/>
      <c r="K59" s="41"/>
      <c r="L59" s="41"/>
      <c r="M59" s="40"/>
      <c r="N59" s="60" t="str">
        <f>LEFT(A59,FIND("-", A59)-1)</f>
        <v xml:space="preserve">03.03. Mediation </v>
      </c>
    </row>
    <row r="60" spans="1:14" s="11" customFormat="1" x14ac:dyDescent="0.35">
      <c r="A60" s="39" t="s">
        <v>885</v>
      </c>
      <c r="B60" s="36" t="s">
        <v>595</v>
      </c>
      <c r="C60" s="36" t="s">
        <v>108</v>
      </c>
      <c r="D60" s="40" t="s">
        <v>718</v>
      </c>
      <c r="E60" s="41" t="s">
        <v>464</v>
      </c>
      <c r="F60" s="41"/>
      <c r="G60" s="41"/>
      <c r="H60" s="41"/>
      <c r="I60" s="41"/>
      <c r="J60" s="41"/>
      <c r="K60" s="41"/>
      <c r="L60" s="41"/>
      <c r="M60" s="40"/>
      <c r="N60" s="69" t="str">
        <f>LEFT(A60,FIND("-", A60)-1)</f>
        <v xml:space="preserve">03.03. Mediation </v>
      </c>
    </row>
    <row r="61" spans="1:14" s="11" customFormat="1" x14ac:dyDescent="0.35">
      <c r="A61" s="39" t="s">
        <v>885</v>
      </c>
      <c r="B61" s="36" t="s">
        <v>596</v>
      </c>
      <c r="C61" s="36" t="s">
        <v>108</v>
      </c>
      <c r="D61" s="40" t="s">
        <v>718</v>
      </c>
      <c r="E61" s="41" t="s">
        <v>465</v>
      </c>
      <c r="F61" s="41"/>
      <c r="G61" s="41"/>
      <c r="H61" s="41"/>
      <c r="I61" s="41"/>
      <c r="J61" s="41"/>
      <c r="K61" s="41"/>
      <c r="L61" s="41"/>
      <c r="M61" s="40"/>
      <c r="N61" s="69" t="str">
        <f>LEFT(A61,FIND("-", A61)-1)</f>
        <v xml:space="preserve">03.03. Mediation </v>
      </c>
    </row>
    <row r="62" spans="1:14" x14ac:dyDescent="0.35">
      <c r="A62" s="39" t="s">
        <v>887</v>
      </c>
      <c r="B62" s="36" t="s">
        <v>416</v>
      </c>
      <c r="C62" s="36" t="s">
        <v>108</v>
      </c>
      <c r="D62" s="40" t="s">
        <v>388</v>
      </c>
      <c r="E62" s="41" t="s">
        <v>461</v>
      </c>
      <c r="F62" s="41"/>
      <c r="G62" s="41"/>
      <c r="H62" s="41"/>
      <c r="I62" s="41"/>
      <c r="J62" s="41"/>
      <c r="K62" s="41"/>
      <c r="L62" s="41"/>
      <c r="M62" s="40"/>
      <c r="N62" s="60" t="str">
        <f>LEFT(A62,FIND("-", A62)-1)</f>
        <v xml:space="preserve">03.04. Mediation </v>
      </c>
    </row>
    <row r="63" spans="1:14" x14ac:dyDescent="0.35">
      <c r="A63" s="39" t="s">
        <v>888</v>
      </c>
      <c r="B63" s="36" t="s">
        <v>948</v>
      </c>
      <c r="C63" s="36" t="s">
        <v>108</v>
      </c>
      <c r="D63" s="40" t="s">
        <v>388</v>
      </c>
      <c r="E63" s="41" t="s">
        <v>890</v>
      </c>
      <c r="F63" s="41"/>
      <c r="G63" s="41"/>
      <c r="H63" s="41"/>
      <c r="I63" s="41"/>
      <c r="J63" s="41"/>
      <c r="K63" s="41"/>
      <c r="L63" s="41"/>
      <c r="M63" s="40"/>
      <c r="N63" s="60" t="str">
        <f>LEFT(A63,FIND("-", A63)-1)</f>
        <v xml:space="preserve">03.05. Mediation </v>
      </c>
    </row>
    <row r="64" spans="1:14" x14ac:dyDescent="0.35">
      <c r="A64" s="39" t="s">
        <v>888</v>
      </c>
      <c r="B64" s="36" t="s">
        <v>949</v>
      </c>
      <c r="C64" s="36" t="s">
        <v>108</v>
      </c>
      <c r="D64" s="40" t="s">
        <v>388</v>
      </c>
      <c r="E64" s="40" t="s">
        <v>889</v>
      </c>
      <c r="F64" s="41"/>
      <c r="G64" s="41"/>
      <c r="H64" s="41"/>
      <c r="I64" s="41"/>
      <c r="J64" s="41"/>
      <c r="K64" s="41"/>
      <c r="L64" s="41"/>
      <c r="M64" s="40"/>
      <c r="N64" s="60"/>
    </row>
    <row r="65" spans="1:14" x14ac:dyDescent="0.35">
      <c r="A65" s="39" t="s">
        <v>888</v>
      </c>
      <c r="B65" s="36" t="s">
        <v>950</v>
      </c>
      <c r="C65" s="36" t="s">
        <v>108</v>
      </c>
      <c r="D65" s="40" t="s">
        <v>388</v>
      </c>
      <c r="E65" s="40" t="s">
        <v>462</v>
      </c>
      <c r="F65" s="41"/>
      <c r="G65" s="41"/>
      <c r="H65" s="41"/>
      <c r="I65" s="41"/>
      <c r="J65" s="41"/>
      <c r="K65" s="41"/>
      <c r="L65" s="41"/>
      <c r="M65" s="40"/>
      <c r="N65" s="60"/>
    </row>
    <row r="66" spans="1:14" x14ac:dyDescent="0.35">
      <c r="A66" s="39" t="s">
        <v>888</v>
      </c>
      <c r="B66" s="36" t="s">
        <v>951</v>
      </c>
      <c r="C66" s="36" t="s">
        <v>108</v>
      </c>
      <c r="D66" s="40" t="s">
        <v>388</v>
      </c>
      <c r="E66" s="40" t="s">
        <v>463</v>
      </c>
      <c r="F66" s="41"/>
      <c r="G66" s="41"/>
      <c r="H66" s="41"/>
      <c r="I66" s="41"/>
      <c r="J66" s="41"/>
      <c r="K66" s="41"/>
      <c r="L66" s="41"/>
      <c r="M66" s="40"/>
      <c r="N66" s="60"/>
    </row>
    <row r="67" spans="1:14" s="11" customFormat="1" x14ac:dyDescent="0.35">
      <c r="A67" s="39" t="s">
        <v>891</v>
      </c>
      <c r="B67" s="36" t="s">
        <v>204</v>
      </c>
      <c r="C67" s="36" t="s">
        <v>108</v>
      </c>
      <c r="D67" s="40" t="s">
        <v>388</v>
      </c>
      <c r="E67" s="40" t="s">
        <v>493</v>
      </c>
      <c r="F67" s="40"/>
      <c r="G67" s="40"/>
      <c r="H67" s="40"/>
      <c r="I67" s="40"/>
      <c r="J67" s="40"/>
      <c r="K67" s="40"/>
      <c r="L67" s="40"/>
      <c r="M67" s="40"/>
      <c r="N67" s="69" t="str">
        <f t="shared" ref="N67" si="12">LEFT(A67,FIND("-", A67)-1)</f>
        <v xml:space="preserve">03.06. Mediation </v>
      </c>
    </row>
    <row r="68" spans="1:14" s="11" customFormat="1" x14ac:dyDescent="0.35">
      <c r="A68" s="39" t="s">
        <v>891</v>
      </c>
      <c r="B68" s="36" t="s">
        <v>205</v>
      </c>
      <c r="C68" s="36" t="s">
        <v>108</v>
      </c>
      <c r="D68" s="40" t="s">
        <v>388</v>
      </c>
      <c r="E68" s="40" t="s">
        <v>494</v>
      </c>
      <c r="F68" s="40"/>
      <c r="G68" s="40"/>
      <c r="H68" s="40"/>
      <c r="I68" s="40"/>
      <c r="J68" s="40"/>
      <c r="K68" s="40"/>
      <c r="L68" s="40"/>
      <c r="M68" s="40"/>
      <c r="N68" s="69" t="str">
        <f t="shared" ref="N68" si="13">LEFT(A68,FIND("-", A68)-1)</f>
        <v xml:space="preserve">03.06. Mediation </v>
      </c>
    </row>
    <row r="69" spans="1:14" s="11" customFormat="1" x14ac:dyDescent="0.35">
      <c r="A69" s="39" t="s">
        <v>891</v>
      </c>
      <c r="B69" s="36" t="s">
        <v>597</v>
      </c>
      <c r="C69" s="36" t="s">
        <v>108</v>
      </c>
      <c r="D69" s="40" t="s">
        <v>23</v>
      </c>
      <c r="E69" s="40" t="s">
        <v>495</v>
      </c>
      <c r="F69" s="40"/>
      <c r="G69" s="40"/>
      <c r="H69" s="40"/>
      <c r="I69" s="40"/>
      <c r="J69" s="40"/>
      <c r="K69" s="40"/>
      <c r="L69" s="40"/>
      <c r="M69" s="40"/>
      <c r="N69" s="69" t="str">
        <f t="shared" ref="N69" si="14">LEFT(A69,FIND("-", A69)-1)</f>
        <v xml:space="preserve">03.06. Mediation </v>
      </c>
    </row>
    <row r="70" spans="1:14" s="11" customFormat="1" x14ac:dyDescent="0.35">
      <c r="A70" s="39" t="s">
        <v>892</v>
      </c>
      <c r="B70" s="36" t="s">
        <v>206</v>
      </c>
      <c r="C70" s="36" t="s">
        <v>108</v>
      </c>
      <c r="D70" s="40" t="s">
        <v>718</v>
      </c>
      <c r="E70" s="40" t="s">
        <v>893</v>
      </c>
      <c r="F70" s="40"/>
      <c r="G70" s="40"/>
      <c r="H70" s="40"/>
      <c r="I70" s="40"/>
      <c r="J70" s="40"/>
      <c r="K70" s="40"/>
      <c r="L70" s="40"/>
      <c r="M70" s="40"/>
      <c r="N70" s="69" t="str">
        <f t="shared" si="7"/>
        <v xml:space="preserve">03.07. Mediation </v>
      </c>
    </row>
    <row r="71" spans="1:14" s="11" customFormat="1" x14ac:dyDescent="0.35">
      <c r="A71" s="39" t="s">
        <v>892</v>
      </c>
      <c r="B71" s="36" t="s">
        <v>417</v>
      </c>
      <c r="C71" s="36" t="s">
        <v>108</v>
      </c>
      <c r="D71" s="40" t="s">
        <v>718</v>
      </c>
      <c r="E71" s="40" t="s">
        <v>894</v>
      </c>
      <c r="F71" s="40"/>
      <c r="G71" s="40"/>
      <c r="H71" s="40"/>
      <c r="I71" s="40"/>
      <c r="J71" s="40"/>
      <c r="K71" s="40"/>
      <c r="L71" s="40"/>
      <c r="M71" s="40"/>
      <c r="N71" s="69" t="str">
        <f t="shared" ref="N71" si="15">LEFT(A71,FIND("-", A71)-1)</f>
        <v xml:space="preserve">03.07. Mediation </v>
      </c>
    </row>
    <row r="72" spans="1:14" s="11" customFormat="1" x14ac:dyDescent="0.35">
      <c r="A72" s="39" t="s">
        <v>892</v>
      </c>
      <c r="B72" s="36" t="s">
        <v>598</v>
      </c>
      <c r="C72" s="36" t="s">
        <v>108</v>
      </c>
      <c r="D72" s="40" t="s">
        <v>718</v>
      </c>
      <c r="E72" s="40" t="s">
        <v>895</v>
      </c>
      <c r="F72" s="40"/>
      <c r="G72" s="40"/>
      <c r="H72" s="40"/>
      <c r="I72" s="40"/>
      <c r="J72" s="40"/>
      <c r="K72" s="40"/>
      <c r="L72" s="40"/>
      <c r="M72" s="40"/>
      <c r="N72" s="69" t="str">
        <f t="shared" ref="N72:N74" si="16">LEFT(A72,FIND("-", A72)-1)</f>
        <v xml:space="preserve">03.07. Mediation </v>
      </c>
    </row>
    <row r="73" spans="1:14" s="11" customFormat="1" x14ac:dyDescent="0.35">
      <c r="A73" s="39" t="s">
        <v>892</v>
      </c>
      <c r="B73" s="36" t="s">
        <v>599</v>
      </c>
      <c r="C73" s="36" t="s">
        <v>108</v>
      </c>
      <c r="D73" s="40" t="s">
        <v>718</v>
      </c>
      <c r="E73" s="31" t="s">
        <v>896</v>
      </c>
      <c r="F73" s="41"/>
      <c r="G73" s="41"/>
      <c r="H73" s="41"/>
      <c r="I73" s="41"/>
      <c r="J73" s="41"/>
      <c r="K73" s="41"/>
      <c r="L73" s="41"/>
      <c r="M73" s="40"/>
      <c r="N73" s="69" t="str">
        <f t="shared" ref="N73" si="17">LEFT(A73,FIND("-", A73)-1)</f>
        <v xml:space="preserve">03.07. Mediation </v>
      </c>
    </row>
    <row r="74" spans="1:14" s="11" customFormat="1" x14ac:dyDescent="0.35">
      <c r="A74" s="39" t="s">
        <v>892</v>
      </c>
      <c r="B74" s="36" t="s">
        <v>600</v>
      </c>
      <c r="C74" s="36" t="s">
        <v>108</v>
      </c>
      <c r="D74" s="40" t="s">
        <v>718</v>
      </c>
      <c r="E74" s="31" t="s">
        <v>897</v>
      </c>
      <c r="F74" s="41"/>
      <c r="G74" s="41"/>
      <c r="H74" s="41"/>
      <c r="I74" s="41"/>
      <c r="J74" s="41"/>
      <c r="K74" s="41"/>
      <c r="L74" s="41"/>
      <c r="M74" s="40"/>
      <c r="N74" s="69" t="str">
        <f t="shared" si="16"/>
        <v xml:space="preserve">03.07. Mediation </v>
      </c>
    </row>
    <row r="75" spans="1:14" s="11" customFormat="1" x14ac:dyDescent="0.35">
      <c r="A75" s="39" t="s">
        <v>892</v>
      </c>
      <c r="B75" s="36" t="s">
        <v>952</v>
      </c>
      <c r="C75" s="36" t="s">
        <v>108</v>
      </c>
      <c r="D75" s="40" t="s">
        <v>718</v>
      </c>
      <c r="E75" s="31" t="s">
        <v>898</v>
      </c>
      <c r="F75" s="41"/>
      <c r="G75" s="41"/>
      <c r="H75" s="41"/>
      <c r="I75" s="41"/>
      <c r="J75" s="41"/>
      <c r="K75" s="41"/>
      <c r="L75" s="41"/>
      <c r="M75" s="40"/>
      <c r="N75" s="69" t="str">
        <f t="shared" si="7"/>
        <v xml:space="preserve">03.07. Mediation </v>
      </c>
    </row>
    <row r="76" spans="1:14" x14ac:dyDescent="0.35">
      <c r="A76" s="39" t="s">
        <v>607</v>
      </c>
      <c r="B76" s="36" t="s">
        <v>207</v>
      </c>
      <c r="C76" s="36" t="s">
        <v>108</v>
      </c>
      <c r="D76" s="31" t="s">
        <v>718</v>
      </c>
      <c r="E76" s="41" t="s">
        <v>478</v>
      </c>
      <c r="F76" s="41"/>
      <c r="G76" s="41"/>
      <c r="H76" s="41"/>
      <c r="I76" s="41"/>
      <c r="J76" s="41"/>
      <c r="K76" s="41"/>
      <c r="L76" s="41"/>
      <c r="M76" s="40"/>
      <c r="N76" s="60" t="str">
        <f t="shared" ref="N76:N82" si="18">LEFT(A76,FIND("-", A76)-1)</f>
        <v xml:space="preserve">03.08. Mediation </v>
      </c>
    </row>
    <row r="77" spans="1:14" x14ac:dyDescent="0.35">
      <c r="A77" s="39" t="s">
        <v>607</v>
      </c>
      <c r="B77" s="36" t="s">
        <v>418</v>
      </c>
      <c r="C77" s="36" t="s">
        <v>108</v>
      </c>
      <c r="D77" s="31" t="s">
        <v>718</v>
      </c>
      <c r="E77" s="35" t="s">
        <v>479</v>
      </c>
      <c r="F77" s="35"/>
      <c r="G77" s="35"/>
      <c r="H77" s="35"/>
      <c r="I77" s="35"/>
      <c r="J77" s="35"/>
      <c r="K77" s="35"/>
      <c r="L77" s="35"/>
      <c r="M77" s="31"/>
      <c r="N77" s="60" t="str">
        <f t="shared" si="18"/>
        <v xml:space="preserve">03.08. Mediation </v>
      </c>
    </row>
    <row r="78" spans="1:14" x14ac:dyDescent="0.35">
      <c r="A78" s="39" t="s">
        <v>629</v>
      </c>
      <c r="B78" s="36" t="s">
        <v>630</v>
      </c>
      <c r="C78" s="36" t="s">
        <v>108</v>
      </c>
      <c r="D78" s="31" t="s">
        <v>388</v>
      </c>
      <c r="E78" s="41" t="s">
        <v>632</v>
      </c>
      <c r="F78" s="41"/>
      <c r="G78" s="41"/>
      <c r="H78" s="41"/>
      <c r="I78" s="41"/>
      <c r="J78" s="41"/>
      <c r="K78" s="41"/>
      <c r="L78" s="41"/>
      <c r="M78" s="40"/>
      <c r="N78" s="60" t="str">
        <f t="shared" si="18"/>
        <v xml:space="preserve">03.09. Mediation </v>
      </c>
    </row>
    <row r="79" spans="1:14" x14ac:dyDescent="0.35">
      <c r="A79" s="39" t="s">
        <v>629</v>
      </c>
      <c r="B79" s="36" t="s">
        <v>631</v>
      </c>
      <c r="C79" s="36" t="s">
        <v>108</v>
      </c>
      <c r="D79" s="31" t="s">
        <v>388</v>
      </c>
      <c r="E79" s="35" t="s">
        <v>633</v>
      </c>
      <c r="F79" s="35"/>
      <c r="G79" s="35"/>
      <c r="H79" s="35"/>
      <c r="I79" s="35"/>
      <c r="J79" s="35"/>
      <c r="K79" s="35"/>
      <c r="L79" s="35"/>
      <c r="M79" s="31"/>
      <c r="N79" s="60" t="str">
        <f t="shared" si="18"/>
        <v xml:space="preserve">03.09. Mediation </v>
      </c>
    </row>
    <row r="80" spans="1:14" x14ac:dyDescent="0.35">
      <c r="A80" s="39" t="s">
        <v>899</v>
      </c>
      <c r="B80" s="84" t="s">
        <v>628</v>
      </c>
      <c r="C80" s="36" t="s">
        <v>108</v>
      </c>
      <c r="D80" s="40" t="s">
        <v>718</v>
      </c>
      <c r="E80" s="41" t="s">
        <v>166</v>
      </c>
      <c r="F80" s="41"/>
      <c r="G80" s="41"/>
      <c r="H80" s="41"/>
      <c r="I80" s="41"/>
      <c r="J80" s="41"/>
      <c r="K80" s="41"/>
      <c r="L80" s="41"/>
      <c r="M80" s="40"/>
      <c r="N80" s="60" t="str">
        <f t="shared" si="18"/>
        <v xml:space="preserve">03.10. Mediation </v>
      </c>
    </row>
    <row r="81" spans="1:14" s="11" customFormat="1" x14ac:dyDescent="0.35">
      <c r="A81" s="39" t="s">
        <v>900</v>
      </c>
      <c r="B81" s="36" t="s">
        <v>953</v>
      </c>
      <c r="C81" s="36" t="s">
        <v>108</v>
      </c>
      <c r="D81" s="40" t="s">
        <v>718</v>
      </c>
      <c r="E81" s="40" t="s">
        <v>467</v>
      </c>
      <c r="F81" s="40"/>
      <c r="G81" s="40"/>
      <c r="H81" s="40"/>
      <c r="I81" s="40"/>
      <c r="J81" s="40"/>
      <c r="K81" s="40"/>
      <c r="L81" s="40"/>
      <c r="M81" s="40"/>
      <c r="N81" s="69" t="str">
        <f t="shared" si="18"/>
        <v xml:space="preserve">03.11. Mediation </v>
      </c>
    </row>
    <row r="82" spans="1:14" s="11" customFormat="1" x14ac:dyDescent="0.35">
      <c r="A82" s="39" t="s">
        <v>900</v>
      </c>
      <c r="B82" s="36" t="s">
        <v>954</v>
      </c>
      <c r="C82" s="36" t="s">
        <v>108</v>
      </c>
      <c r="D82" s="40" t="s">
        <v>718</v>
      </c>
      <c r="E82" s="40" t="s">
        <v>137</v>
      </c>
      <c r="F82" s="40"/>
      <c r="G82" s="40"/>
      <c r="H82" s="40"/>
      <c r="I82" s="40"/>
      <c r="J82" s="40"/>
      <c r="K82" s="40"/>
      <c r="L82" s="40"/>
      <c r="M82" s="40"/>
      <c r="N82" s="69" t="str">
        <f t="shared" si="18"/>
        <v xml:space="preserve">03.11. Mediation </v>
      </c>
    </row>
    <row r="83" spans="1:14" s="11" customFormat="1" x14ac:dyDescent="0.35">
      <c r="A83" s="39" t="s">
        <v>900</v>
      </c>
      <c r="B83" s="36" t="s">
        <v>955</v>
      </c>
      <c r="C83" s="36" t="s">
        <v>108</v>
      </c>
      <c r="D83" s="40" t="s">
        <v>718</v>
      </c>
      <c r="E83" s="40" t="s">
        <v>386</v>
      </c>
      <c r="F83" s="40"/>
      <c r="G83" s="40"/>
      <c r="H83" s="40"/>
      <c r="I83" s="40"/>
      <c r="J83" s="40"/>
      <c r="K83" s="40"/>
      <c r="L83" s="40"/>
      <c r="M83" s="40"/>
      <c r="N83" s="69" t="str">
        <f t="shared" ref="N83:N84" si="19">LEFT(A83,FIND("-", A83)-1)</f>
        <v xml:space="preserve">03.11. Mediation </v>
      </c>
    </row>
    <row r="84" spans="1:14" s="11" customFormat="1" x14ac:dyDescent="0.35">
      <c r="A84" s="39" t="s">
        <v>900</v>
      </c>
      <c r="B84" s="36" t="s">
        <v>956</v>
      </c>
      <c r="C84" s="36" t="s">
        <v>108</v>
      </c>
      <c r="D84" s="40" t="s">
        <v>718</v>
      </c>
      <c r="E84" s="40" t="s">
        <v>466</v>
      </c>
      <c r="F84" s="40"/>
      <c r="G84" s="40"/>
      <c r="H84" s="40"/>
      <c r="I84" s="40"/>
      <c r="J84" s="40"/>
      <c r="K84" s="40"/>
      <c r="L84" s="40"/>
      <c r="M84" s="40"/>
      <c r="N84" s="69" t="str">
        <f t="shared" si="19"/>
        <v xml:space="preserve">03.11. Mediation </v>
      </c>
    </row>
    <row r="85" spans="1:14" x14ac:dyDescent="0.35">
      <c r="A85" s="39" t="s">
        <v>901</v>
      </c>
      <c r="B85" s="36" t="s">
        <v>957</v>
      </c>
      <c r="C85" s="36" t="s">
        <v>108</v>
      </c>
      <c r="D85" s="40" t="s">
        <v>718</v>
      </c>
      <c r="E85" s="31" t="s">
        <v>474</v>
      </c>
      <c r="F85" s="41"/>
      <c r="G85" s="41"/>
      <c r="H85" s="41"/>
      <c r="I85" s="41"/>
      <c r="J85" s="41"/>
      <c r="K85" s="41"/>
      <c r="L85" s="41"/>
      <c r="M85" s="40"/>
      <c r="N85" s="60" t="str">
        <f>LEFT(A85,FIND("-", A85)-1)</f>
        <v xml:space="preserve">03.12. Mediation </v>
      </c>
    </row>
    <row r="86" spans="1:14" x14ac:dyDescent="0.35">
      <c r="A86" s="39" t="s">
        <v>901</v>
      </c>
      <c r="B86" s="36" t="s">
        <v>958</v>
      </c>
      <c r="C86" s="36" t="s">
        <v>108</v>
      </c>
      <c r="D86" s="40" t="s">
        <v>718</v>
      </c>
      <c r="E86" s="31" t="s">
        <v>475</v>
      </c>
      <c r="F86" s="41"/>
      <c r="G86" s="41"/>
      <c r="H86" s="41"/>
      <c r="I86" s="41"/>
      <c r="J86" s="41"/>
      <c r="K86" s="41"/>
      <c r="L86" s="41"/>
      <c r="M86" s="40"/>
      <c r="N86" s="60" t="str">
        <f>LEFT(A86,FIND("-", A86)-1)</f>
        <v xml:space="preserve">03.12. Mediation </v>
      </c>
    </row>
    <row r="87" spans="1:14" s="11" customFormat="1" x14ac:dyDescent="0.35">
      <c r="A87" s="39" t="s">
        <v>902</v>
      </c>
      <c r="B87" s="36" t="s">
        <v>959</v>
      </c>
      <c r="C87" s="36" t="s">
        <v>108</v>
      </c>
      <c r="D87" s="40" t="s">
        <v>718</v>
      </c>
      <c r="E87" s="31" t="s">
        <v>469</v>
      </c>
      <c r="F87" s="41"/>
      <c r="G87" s="41"/>
      <c r="H87" s="41"/>
      <c r="I87" s="41"/>
      <c r="J87" s="41"/>
      <c r="K87" s="41"/>
      <c r="L87" s="41"/>
      <c r="M87" s="40"/>
      <c r="N87" s="69" t="str">
        <f>LEFT(A87,FIND("-", A87)-1)</f>
        <v xml:space="preserve">03.13. Mediation </v>
      </c>
    </row>
    <row r="88" spans="1:14" x14ac:dyDescent="0.35">
      <c r="A88" s="39" t="s">
        <v>902</v>
      </c>
      <c r="B88" s="36" t="s">
        <v>960</v>
      </c>
      <c r="C88" s="36" t="s">
        <v>108</v>
      </c>
      <c r="D88" s="40" t="s">
        <v>718</v>
      </c>
      <c r="E88" s="31" t="s">
        <v>385</v>
      </c>
      <c r="F88" s="41"/>
      <c r="G88" s="41"/>
      <c r="H88" s="41"/>
      <c r="I88" s="41"/>
      <c r="J88" s="41"/>
      <c r="K88" s="41"/>
      <c r="L88" s="41"/>
      <c r="M88" s="40"/>
      <c r="N88" s="60" t="str">
        <f>LEFT(A88,FIND("-", A88)-1)</f>
        <v xml:space="preserve">03.13. Mediation </v>
      </c>
    </row>
    <row r="89" spans="1:14" x14ac:dyDescent="0.35">
      <c r="A89" s="39" t="s">
        <v>902</v>
      </c>
      <c r="B89" s="36" t="s">
        <v>961</v>
      </c>
      <c r="C89" s="36" t="s">
        <v>108</v>
      </c>
      <c r="D89" s="40" t="s">
        <v>718</v>
      </c>
      <c r="E89" s="31" t="s">
        <v>471</v>
      </c>
      <c r="F89" s="41"/>
      <c r="G89" s="41"/>
      <c r="H89" s="41"/>
      <c r="I89" s="41"/>
      <c r="J89" s="41"/>
      <c r="K89" s="41"/>
      <c r="L89" s="41"/>
      <c r="M89" s="40"/>
      <c r="N89" s="60" t="str">
        <f t="shared" ref="N89" si="20">LEFT(A89,FIND("-", A89)-1)</f>
        <v xml:space="preserve">03.13. Mediation </v>
      </c>
    </row>
    <row r="90" spans="1:14" s="11" customFormat="1" x14ac:dyDescent="0.35">
      <c r="A90" s="39" t="s">
        <v>902</v>
      </c>
      <c r="B90" s="36" t="s">
        <v>962</v>
      </c>
      <c r="C90" s="36" t="s">
        <v>108</v>
      </c>
      <c r="D90" s="40" t="s">
        <v>718</v>
      </c>
      <c r="E90" s="41" t="s">
        <v>104</v>
      </c>
      <c r="F90" s="41"/>
      <c r="G90" s="41"/>
      <c r="H90" s="41"/>
      <c r="I90" s="41"/>
      <c r="J90" s="41"/>
      <c r="K90" s="41"/>
      <c r="L90" s="41"/>
      <c r="M90" s="40"/>
      <c r="N90" s="69" t="str">
        <f>LEFT(A90,FIND("-", A90)-1)</f>
        <v xml:space="preserve">03.13. Mediation </v>
      </c>
    </row>
    <row r="91" spans="1:14" x14ac:dyDescent="0.35">
      <c r="A91" s="39" t="s">
        <v>902</v>
      </c>
      <c r="B91" s="36" t="s">
        <v>963</v>
      </c>
      <c r="C91" s="36" t="s">
        <v>108</v>
      </c>
      <c r="D91" s="40" t="s">
        <v>718</v>
      </c>
      <c r="E91" s="41" t="s">
        <v>710</v>
      </c>
      <c r="F91" s="41"/>
      <c r="G91" s="41"/>
      <c r="H91" s="41"/>
      <c r="I91" s="41"/>
      <c r="J91" s="41"/>
      <c r="K91" s="41"/>
      <c r="L91" s="41"/>
      <c r="M91" s="40"/>
      <c r="N91" s="60" t="str">
        <f t="shared" ref="N91" si="21">LEFT(A91,FIND("-", A91)-1)</f>
        <v xml:space="preserve">03.13. Mediation </v>
      </c>
    </row>
    <row r="92" spans="1:14" s="11" customFormat="1" x14ac:dyDescent="0.35">
      <c r="A92" s="39" t="s">
        <v>903</v>
      </c>
      <c r="B92" s="36" t="s">
        <v>964</v>
      </c>
      <c r="C92" s="36" t="s">
        <v>108</v>
      </c>
      <c r="D92" s="40" t="s">
        <v>718</v>
      </c>
      <c r="E92" s="40" t="s">
        <v>472</v>
      </c>
      <c r="F92" s="40"/>
      <c r="G92" s="40"/>
      <c r="H92" s="40"/>
      <c r="I92" s="40"/>
      <c r="J92" s="40"/>
      <c r="K92" s="40"/>
      <c r="L92" s="40"/>
      <c r="M92" s="40"/>
      <c r="N92" s="69" t="str">
        <f>LEFT(A92,FIND("-", A92)-1)</f>
        <v xml:space="preserve">03.14. Mediation </v>
      </c>
    </row>
    <row r="93" spans="1:14" x14ac:dyDescent="0.35">
      <c r="A93" s="39" t="s">
        <v>903</v>
      </c>
      <c r="B93" s="36" t="s">
        <v>965</v>
      </c>
      <c r="C93" s="36" t="s">
        <v>108</v>
      </c>
      <c r="D93" s="40" t="s">
        <v>718</v>
      </c>
      <c r="E93" s="31" t="s">
        <v>473</v>
      </c>
      <c r="F93" s="41"/>
      <c r="G93" s="41"/>
      <c r="H93" s="41"/>
      <c r="I93" s="41"/>
      <c r="J93" s="41"/>
      <c r="K93" s="41"/>
      <c r="L93" s="41"/>
      <c r="M93" s="40"/>
      <c r="N93" s="60" t="str">
        <f>LEFT(A93,FIND("-", A93)-1)</f>
        <v xml:space="preserve">03.14. Mediation </v>
      </c>
    </row>
    <row r="94" spans="1:14" s="11" customFormat="1" x14ac:dyDescent="0.35">
      <c r="A94" s="39" t="s">
        <v>627</v>
      </c>
      <c r="B94" s="36" t="s">
        <v>966</v>
      </c>
      <c r="C94" s="36" t="s">
        <v>108</v>
      </c>
      <c r="D94" s="40" t="s">
        <v>680</v>
      </c>
      <c r="E94" s="41" t="s">
        <v>450</v>
      </c>
      <c r="F94" s="41"/>
      <c r="G94" s="41"/>
      <c r="H94" s="41"/>
      <c r="I94" s="41"/>
      <c r="J94" s="41"/>
      <c r="K94" s="41"/>
      <c r="L94" s="41"/>
      <c r="M94" s="40"/>
      <c r="N94" s="69" t="str">
        <f t="shared" ref="N94:N98" si="22">LEFT(A94,FIND("-", A94)-1)</f>
        <v xml:space="preserve">03.10. Mediation </v>
      </c>
    </row>
    <row r="95" spans="1:14" s="11" customFormat="1" x14ac:dyDescent="0.35">
      <c r="A95" s="39" t="s">
        <v>627</v>
      </c>
      <c r="B95" s="36" t="s">
        <v>967</v>
      </c>
      <c r="C95" s="36" t="s">
        <v>108</v>
      </c>
      <c r="D95" s="40" t="s">
        <v>680</v>
      </c>
      <c r="E95" s="41" t="s">
        <v>451</v>
      </c>
      <c r="F95" s="41"/>
      <c r="G95" s="41"/>
      <c r="H95" s="41"/>
      <c r="I95" s="41"/>
      <c r="J95" s="41"/>
      <c r="K95" s="41"/>
      <c r="L95" s="41"/>
      <c r="M95" s="40"/>
      <c r="N95" s="69" t="str">
        <f t="shared" si="22"/>
        <v xml:space="preserve">03.10. Mediation </v>
      </c>
    </row>
    <row r="96" spans="1:14" x14ac:dyDescent="0.35">
      <c r="A96" s="39" t="s">
        <v>627</v>
      </c>
      <c r="B96" s="36" t="s">
        <v>968</v>
      </c>
      <c r="C96" s="36" t="s">
        <v>108</v>
      </c>
      <c r="D96" s="40" t="s">
        <v>680</v>
      </c>
      <c r="E96" s="41" t="s">
        <v>452</v>
      </c>
      <c r="F96" s="41"/>
      <c r="G96" s="41"/>
      <c r="H96" s="41"/>
      <c r="I96" s="41"/>
      <c r="J96" s="41"/>
      <c r="K96" s="41"/>
      <c r="L96" s="41"/>
      <c r="M96" s="40"/>
      <c r="N96" s="60" t="str">
        <f t="shared" si="22"/>
        <v xml:space="preserve">03.10. Mediation </v>
      </c>
    </row>
    <row r="97" spans="1:14" x14ac:dyDescent="0.35">
      <c r="A97" s="39" t="s">
        <v>627</v>
      </c>
      <c r="B97" s="36" t="s">
        <v>969</v>
      </c>
      <c r="C97" s="36" t="s">
        <v>108</v>
      </c>
      <c r="D97" s="40" t="s">
        <v>680</v>
      </c>
      <c r="E97" s="41" t="s">
        <v>453</v>
      </c>
      <c r="F97" s="41"/>
      <c r="G97" s="41"/>
      <c r="H97" s="41"/>
      <c r="I97" s="41"/>
      <c r="J97" s="41"/>
      <c r="K97" s="41"/>
      <c r="L97" s="41"/>
      <c r="M97" s="40"/>
      <c r="N97" s="60" t="str">
        <f t="shared" si="22"/>
        <v xml:space="preserve">03.10. Mediation </v>
      </c>
    </row>
    <row r="98" spans="1:14" x14ac:dyDescent="0.35">
      <c r="A98" s="39" t="s">
        <v>627</v>
      </c>
      <c r="B98" s="36" t="s">
        <v>970</v>
      </c>
      <c r="C98" s="36" t="s">
        <v>108</v>
      </c>
      <c r="D98" s="40" t="s">
        <v>680</v>
      </c>
      <c r="E98" s="41" t="s">
        <v>454</v>
      </c>
      <c r="F98" s="41"/>
      <c r="G98" s="41"/>
      <c r="H98" s="41"/>
      <c r="I98" s="41"/>
      <c r="J98" s="41"/>
      <c r="K98" s="41"/>
      <c r="L98" s="41"/>
      <c r="M98" s="40"/>
      <c r="N98" s="60" t="str">
        <f t="shared" si="22"/>
        <v xml:space="preserve">03.10. Mediation </v>
      </c>
    </row>
    <row r="99" spans="1:14" x14ac:dyDescent="0.35">
      <c r="A99" s="62" t="s">
        <v>875</v>
      </c>
      <c r="B99" s="61" t="s">
        <v>403</v>
      </c>
      <c r="C99" s="61" t="s">
        <v>108</v>
      </c>
      <c r="D99" s="63" t="s">
        <v>719</v>
      </c>
      <c r="E99" s="64" t="s">
        <v>1058</v>
      </c>
      <c r="F99" s="64"/>
      <c r="G99" s="64"/>
      <c r="H99" s="64"/>
      <c r="I99" s="64"/>
      <c r="J99" s="64"/>
      <c r="K99" s="64"/>
      <c r="L99" s="64"/>
      <c r="M99" s="63"/>
      <c r="N99" s="60" t="str">
        <f t="shared" ref="N99:N141" si="23">LEFT(A99,FIND("-", A99)-1)</f>
        <v xml:space="preserve">04.01. Transformation &amp; Orchestration </v>
      </c>
    </row>
    <row r="100" spans="1:14" x14ac:dyDescent="0.35">
      <c r="A100" s="62" t="s">
        <v>877</v>
      </c>
      <c r="B100" s="61" t="s">
        <v>971</v>
      </c>
      <c r="C100" s="61" t="s">
        <v>108</v>
      </c>
      <c r="D100" s="63" t="s">
        <v>719</v>
      </c>
      <c r="E100" s="64" t="s">
        <v>1059</v>
      </c>
      <c r="F100" s="64"/>
      <c r="G100" s="64"/>
      <c r="H100" s="64"/>
      <c r="I100" s="64"/>
      <c r="J100" s="64"/>
      <c r="K100" s="64"/>
      <c r="L100" s="64"/>
      <c r="M100" s="63"/>
      <c r="N100" s="60" t="str">
        <f>LEFT(A100,FIND("-", A100)-1)</f>
        <v xml:space="preserve">04.02. Transformation &amp; Orchestration </v>
      </c>
    </row>
    <row r="101" spans="1:14" x14ac:dyDescent="0.35">
      <c r="A101" s="62" t="s">
        <v>876</v>
      </c>
      <c r="B101" s="61" t="s">
        <v>972</v>
      </c>
      <c r="C101" s="61" t="s">
        <v>108</v>
      </c>
      <c r="D101" s="63" t="s">
        <v>719</v>
      </c>
      <c r="E101" s="64" t="s">
        <v>1060</v>
      </c>
      <c r="F101" s="64"/>
      <c r="G101" s="64"/>
      <c r="H101" s="64"/>
      <c r="I101" s="64"/>
      <c r="J101" s="64"/>
      <c r="K101" s="64"/>
      <c r="L101" s="64"/>
      <c r="M101" s="63"/>
      <c r="N101" s="60" t="str">
        <f t="shared" si="23"/>
        <v xml:space="preserve">04.03. Transformation &amp; Orchestration </v>
      </c>
    </row>
    <row r="102" spans="1:14" x14ac:dyDescent="0.35">
      <c r="A102" s="62" t="s">
        <v>878</v>
      </c>
      <c r="B102" s="61" t="s">
        <v>973</v>
      </c>
      <c r="C102" s="61" t="s">
        <v>108</v>
      </c>
      <c r="D102" s="63" t="s">
        <v>719</v>
      </c>
      <c r="E102" s="64" t="s">
        <v>907</v>
      </c>
      <c r="F102" s="64"/>
      <c r="G102" s="64"/>
      <c r="H102" s="64"/>
      <c r="I102" s="64"/>
      <c r="J102" s="64"/>
      <c r="K102" s="64"/>
      <c r="L102" s="64"/>
      <c r="M102" s="63"/>
      <c r="N102" s="60" t="str">
        <f t="shared" ref="N102:N106" si="24">LEFT(A102,FIND("-", A102)-1)</f>
        <v xml:space="preserve">04.04. Transformation &amp; Orchestration </v>
      </c>
    </row>
    <row r="103" spans="1:14" x14ac:dyDescent="0.35">
      <c r="A103" s="62" t="s">
        <v>880</v>
      </c>
      <c r="B103" s="61" t="s">
        <v>974</v>
      </c>
      <c r="C103" s="61" t="s">
        <v>108</v>
      </c>
      <c r="D103" s="63" t="s">
        <v>719</v>
      </c>
      <c r="E103" s="64" t="s">
        <v>1061</v>
      </c>
      <c r="F103" s="64"/>
      <c r="G103" s="64"/>
      <c r="H103" s="64"/>
      <c r="I103" s="64"/>
      <c r="J103" s="64"/>
      <c r="K103" s="64"/>
      <c r="L103" s="64"/>
      <c r="M103" s="63"/>
      <c r="N103" s="60" t="str">
        <f t="shared" si="24"/>
        <v xml:space="preserve">04.05. Transformation &amp; Orchestration </v>
      </c>
    </row>
    <row r="104" spans="1:14" x14ac:dyDescent="0.35">
      <c r="A104" s="62" t="s">
        <v>880</v>
      </c>
      <c r="B104" s="61" t="s">
        <v>1062</v>
      </c>
      <c r="C104" s="61" t="s">
        <v>108</v>
      </c>
      <c r="D104" s="63" t="s">
        <v>719</v>
      </c>
      <c r="E104" s="64" t="s">
        <v>1063</v>
      </c>
      <c r="F104" s="64"/>
      <c r="G104" s="64"/>
      <c r="H104" s="64"/>
      <c r="I104" s="64"/>
      <c r="J104" s="64"/>
      <c r="K104" s="64"/>
      <c r="L104" s="64"/>
      <c r="M104" s="63"/>
      <c r="N104" s="60" t="str">
        <f t="shared" si="24"/>
        <v xml:space="preserve">04.05. Transformation &amp; Orchestration </v>
      </c>
    </row>
    <row r="105" spans="1:14" x14ac:dyDescent="0.35">
      <c r="A105" s="62" t="s">
        <v>880</v>
      </c>
      <c r="B105" s="61" t="s">
        <v>1066</v>
      </c>
      <c r="C105" s="61" t="s">
        <v>108</v>
      </c>
      <c r="D105" s="63" t="s">
        <v>719</v>
      </c>
      <c r="E105" s="64" t="s">
        <v>1064</v>
      </c>
      <c r="F105" s="64"/>
      <c r="G105" s="64"/>
      <c r="H105" s="64"/>
      <c r="I105" s="64"/>
      <c r="J105" s="64"/>
      <c r="K105" s="64"/>
      <c r="L105" s="64"/>
      <c r="M105" s="63"/>
      <c r="N105" s="60" t="str">
        <f t="shared" ref="N105" si="25">LEFT(A105,FIND("-", A105)-1)</f>
        <v xml:space="preserve">04.05. Transformation &amp; Orchestration </v>
      </c>
    </row>
    <row r="106" spans="1:14" x14ac:dyDescent="0.35">
      <c r="A106" s="62" t="s">
        <v>880</v>
      </c>
      <c r="B106" s="61" t="s">
        <v>1067</v>
      </c>
      <c r="C106" s="61" t="s">
        <v>108</v>
      </c>
      <c r="D106" s="63" t="s">
        <v>719</v>
      </c>
      <c r="E106" s="64" t="s">
        <v>1065</v>
      </c>
      <c r="F106" s="64"/>
      <c r="G106" s="64"/>
      <c r="H106" s="64"/>
      <c r="I106" s="64"/>
      <c r="J106" s="64"/>
      <c r="K106" s="64"/>
      <c r="L106" s="64"/>
      <c r="M106" s="63"/>
      <c r="N106" s="60" t="str">
        <f t="shared" si="24"/>
        <v xml:space="preserve">04.05. Transformation &amp; Orchestration </v>
      </c>
    </row>
    <row r="107" spans="1:14" x14ac:dyDescent="0.35">
      <c r="A107" s="62" t="s">
        <v>879</v>
      </c>
      <c r="B107" s="61" t="s">
        <v>975</v>
      </c>
      <c r="C107" s="61" t="s">
        <v>108</v>
      </c>
      <c r="D107" s="63" t="s">
        <v>719</v>
      </c>
      <c r="E107" s="64" t="s">
        <v>908</v>
      </c>
      <c r="F107" s="64"/>
      <c r="G107" s="64"/>
      <c r="H107" s="64"/>
      <c r="I107" s="64"/>
      <c r="J107" s="64"/>
      <c r="K107" s="64"/>
      <c r="L107" s="64"/>
      <c r="M107" s="63"/>
      <c r="N107" s="60" t="str">
        <f t="shared" si="23"/>
        <v xml:space="preserve">04.06. Transformation &amp; Orchestration </v>
      </c>
    </row>
    <row r="108" spans="1:14" x14ac:dyDescent="0.35">
      <c r="A108" s="62" t="s">
        <v>879</v>
      </c>
      <c r="B108" s="61" t="s">
        <v>976</v>
      </c>
      <c r="C108" s="61" t="s">
        <v>108</v>
      </c>
      <c r="D108" s="63" t="s">
        <v>719</v>
      </c>
      <c r="E108" s="64" t="s">
        <v>909</v>
      </c>
      <c r="F108" s="64"/>
      <c r="G108" s="64"/>
      <c r="H108" s="64"/>
      <c r="I108" s="64"/>
      <c r="J108" s="64"/>
      <c r="K108" s="64"/>
      <c r="L108" s="64"/>
      <c r="M108" s="63"/>
      <c r="N108" s="60" t="str">
        <f t="shared" si="23"/>
        <v xml:space="preserve">04.06. Transformation &amp; Orchestration </v>
      </c>
    </row>
    <row r="109" spans="1:14" x14ac:dyDescent="0.35">
      <c r="A109" s="62" t="s">
        <v>879</v>
      </c>
      <c r="B109" s="61" t="s">
        <v>977</v>
      </c>
      <c r="C109" s="61" t="s">
        <v>108</v>
      </c>
      <c r="D109" s="63" t="s">
        <v>719</v>
      </c>
      <c r="E109" s="64" t="s">
        <v>910</v>
      </c>
      <c r="F109" s="64"/>
      <c r="G109" s="64"/>
      <c r="H109" s="64"/>
      <c r="I109" s="64"/>
      <c r="J109" s="64"/>
      <c r="K109" s="64"/>
      <c r="L109" s="64"/>
      <c r="M109" s="63"/>
      <c r="N109" s="60" t="str">
        <f t="shared" ref="N109:N128" si="26">LEFT(A109,FIND("-", A109)-1)</f>
        <v xml:space="preserve">04.06. Transformation &amp; Orchestration </v>
      </c>
    </row>
    <row r="110" spans="1:14" x14ac:dyDescent="0.35">
      <c r="A110" s="62" t="s">
        <v>881</v>
      </c>
      <c r="B110" s="61" t="s">
        <v>978</v>
      </c>
      <c r="C110" s="61" t="s">
        <v>108</v>
      </c>
      <c r="D110" s="63" t="s">
        <v>719</v>
      </c>
      <c r="E110" s="64" t="s">
        <v>912</v>
      </c>
      <c r="F110" s="64"/>
      <c r="G110" s="64"/>
      <c r="H110" s="64"/>
      <c r="I110" s="64"/>
      <c r="J110" s="64"/>
      <c r="K110" s="64"/>
      <c r="L110" s="64"/>
      <c r="M110" s="63"/>
      <c r="N110" s="60" t="str">
        <f t="shared" si="26"/>
        <v xml:space="preserve">04.07. Transformation &amp; Orchestration </v>
      </c>
    </row>
    <row r="111" spans="1:14" x14ac:dyDescent="0.35">
      <c r="A111" s="62" t="s">
        <v>881</v>
      </c>
      <c r="B111" s="61" t="s">
        <v>979</v>
      </c>
      <c r="C111" s="61" t="s">
        <v>108</v>
      </c>
      <c r="D111" s="63" t="s">
        <v>719</v>
      </c>
      <c r="E111" s="64" t="s">
        <v>913</v>
      </c>
      <c r="F111" s="64"/>
      <c r="G111" s="64"/>
      <c r="H111" s="64"/>
      <c r="I111" s="64"/>
      <c r="J111" s="64"/>
      <c r="K111" s="64"/>
      <c r="L111" s="64"/>
      <c r="M111" s="63"/>
      <c r="N111" s="60" t="str">
        <f t="shared" si="26"/>
        <v xml:space="preserve">04.07. Transformation &amp; Orchestration </v>
      </c>
    </row>
    <row r="112" spans="1:14" x14ac:dyDescent="0.35">
      <c r="A112" s="62" t="s">
        <v>881</v>
      </c>
      <c r="B112" s="61" t="s">
        <v>980</v>
      </c>
      <c r="C112" s="61" t="s">
        <v>108</v>
      </c>
      <c r="D112" s="63" t="s">
        <v>719</v>
      </c>
      <c r="E112" s="64" t="s">
        <v>911</v>
      </c>
      <c r="F112" s="64"/>
      <c r="G112" s="64"/>
      <c r="H112" s="64"/>
      <c r="I112" s="64"/>
      <c r="J112" s="64"/>
      <c r="K112" s="64"/>
      <c r="L112" s="64"/>
      <c r="M112" s="63"/>
      <c r="N112" s="60" t="str">
        <f t="shared" si="26"/>
        <v xml:space="preserve">04.07. Transformation &amp; Orchestration </v>
      </c>
    </row>
    <row r="113" spans="1:14" x14ac:dyDescent="0.35">
      <c r="A113" s="62" t="s">
        <v>881</v>
      </c>
      <c r="B113" s="61" t="s">
        <v>981</v>
      </c>
      <c r="C113" s="61" t="s">
        <v>108</v>
      </c>
      <c r="D113" s="63" t="s">
        <v>719</v>
      </c>
      <c r="E113" s="64" t="s">
        <v>914</v>
      </c>
      <c r="F113" s="64"/>
      <c r="G113" s="64"/>
      <c r="H113" s="64"/>
      <c r="I113" s="64"/>
      <c r="J113" s="64"/>
      <c r="K113" s="64"/>
      <c r="L113" s="64"/>
      <c r="M113" s="63"/>
      <c r="N113" s="60" t="str">
        <f t="shared" ref="N113:N116" si="27">LEFT(A113,FIND("-", A113)-1)</f>
        <v xml:space="preserve">04.07. Transformation &amp; Orchestration </v>
      </c>
    </row>
    <row r="114" spans="1:14" x14ac:dyDescent="0.35">
      <c r="A114" s="62" t="s">
        <v>882</v>
      </c>
      <c r="B114" s="61" t="s">
        <v>982</v>
      </c>
      <c r="C114" s="61" t="s">
        <v>108</v>
      </c>
      <c r="D114" s="63" t="s">
        <v>719</v>
      </c>
      <c r="E114" s="64" t="s">
        <v>554</v>
      </c>
      <c r="F114" s="64"/>
      <c r="G114" s="64"/>
      <c r="H114" s="64"/>
      <c r="I114" s="64"/>
      <c r="J114" s="64"/>
      <c r="K114" s="64"/>
      <c r="L114" s="64"/>
      <c r="M114" s="63"/>
      <c r="N114" s="60" t="str">
        <f t="shared" ref="N114" si="28">LEFT(A114,FIND("-", A114)-1)</f>
        <v xml:space="preserve">04.08. Transformation &amp; Orchestration </v>
      </c>
    </row>
    <row r="115" spans="1:14" x14ac:dyDescent="0.35">
      <c r="A115" s="62" t="s">
        <v>882</v>
      </c>
      <c r="B115" s="61" t="s">
        <v>983</v>
      </c>
      <c r="C115" s="61" t="s">
        <v>108</v>
      </c>
      <c r="D115" s="63" t="s">
        <v>719</v>
      </c>
      <c r="E115" s="64" t="s">
        <v>555</v>
      </c>
      <c r="F115" s="64"/>
      <c r="G115" s="64"/>
      <c r="H115" s="64"/>
      <c r="I115" s="64"/>
      <c r="J115" s="64"/>
      <c r="K115" s="64"/>
      <c r="L115" s="64"/>
      <c r="M115" s="63"/>
      <c r="N115" s="60" t="str">
        <f t="shared" si="27"/>
        <v xml:space="preserve">04.08. Transformation &amp; Orchestration </v>
      </c>
    </row>
    <row r="116" spans="1:14" x14ac:dyDescent="0.35">
      <c r="A116" s="62" t="s">
        <v>882</v>
      </c>
      <c r="B116" s="61" t="s">
        <v>984</v>
      </c>
      <c r="C116" s="61" t="s">
        <v>108</v>
      </c>
      <c r="D116" s="63" t="s">
        <v>719</v>
      </c>
      <c r="E116" s="64" t="s">
        <v>556</v>
      </c>
      <c r="F116" s="64"/>
      <c r="G116" s="64"/>
      <c r="H116" s="64"/>
      <c r="I116" s="64"/>
      <c r="J116" s="64"/>
      <c r="K116" s="64"/>
      <c r="L116" s="64"/>
      <c r="M116" s="63"/>
      <c r="N116" s="60" t="str">
        <f t="shared" si="27"/>
        <v xml:space="preserve">04.08. Transformation &amp; Orchestration </v>
      </c>
    </row>
    <row r="117" spans="1:14" x14ac:dyDescent="0.35">
      <c r="A117" s="62" t="s">
        <v>882</v>
      </c>
      <c r="B117" s="61" t="s">
        <v>985</v>
      </c>
      <c r="C117" s="61" t="s">
        <v>108</v>
      </c>
      <c r="D117" s="63" t="s">
        <v>719</v>
      </c>
      <c r="E117" s="64" t="s">
        <v>557</v>
      </c>
      <c r="F117" s="64"/>
      <c r="G117" s="64"/>
      <c r="H117" s="64"/>
      <c r="I117" s="64"/>
      <c r="J117" s="64"/>
      <c r="K117" s="64"/>
      <c r="L117" s="64"/>
      <c r="M117" s="63"/>
      <c r="N117" s="60" t="str">
        <f t="shared" ref="N117:N125" si="29">LEFT(A117,FIND("-", A117)-1)</f>
        <v xml:space="preserve">04.08. Transformation &amp; Orchestration </v>
      </c>
    </row>
    <row r="118" spans="1:14" x14ac:dyDescent="0.35">
      <c r="A118" s="62" t="s">
        <v>883</v>
      </c>
      <c r="B118" s="61" t="s">
        <v>986</v>
      </c>
      <c r="C118" s="61" t="s">
        <v>108</v>
      </c>
      <c r="D118" s="63" t="s">
        <v>719</v>
      </c>
      <c r="E118" s="64" t="s">
        <v>642</v>
      </c>
      <c r="F118" s="64"/>
      <c r="G118" s="64"/>
      <c r="H118" s="64"/>
      <c r="I118" s="64"/>
      <c r="J118" s="64"/>
      <c r="K118" s="64"/>
      <c r="L118" s="64"/>
      <c r="M118" s="63"/>
      <c r="N118" s="60" t="str">
        <f t="shared" ref="N118:N120" si="30">LEFT(A118,FIND("-", A118)-1)</f>
        <v xml:space="preserve">04.09. Transformation &amp; Orchestration </v>
      </c>
    </row>
    <row r="119" spans="1:14" x14ac:dyDescent="0.35">
      <c r="A119" s="62" t="s">
        <v>883</v>
      </c>
      <c r="B119" s="61" t="s">
        <v>987</v>
      </c>
      <c r="C119" s="61" t="s">
        <v>108</v>
      </c>
      <c r="D119" s="63" t="s">
        <v>719</v>
      </c>
      <c r="E119" s="64" t="s">
        <v>558</v>
      </c>
      <c r="F119" s="64"/>
      <c r="G119" s="64"/>
      <c r="H119" s="64"/>
      <c r="I119" s="64"/>
      <c r="J119" s="64"/>
      <c r="K119" s="64"/>
      <c r="L119" s="64"/>
      <c r="M119" s="63"/>
      <c r="N119" s="60" t="str">
        <f t="shared" si="30"/>
        <v xml:space="preserve">04.09. Transformation &amp; Orchestration </v>
      </c>
    </row>
    <row r="120" spans="1:14" x14ac:dyDescent="0.35">
      <c r="A120" s="62" t="s">
        <v>883</v>
      </c>
      <c r="B120" s="61" t="s">
        <v>988</v>
      </c>
      <c r="C120" s="61" t="s">
        <v>108</v>
      </c>
      <c r="D120" s="63" t="s">
        <v>719</v>
      </c>
      <c r="E120" s="64" t="s">
        <v>643</v>
      </c>
      <c r="F120" s="64"/>
      <c r="G120" s="64"/>
      <c r="H120" s="64"/>
      <c r="I120" s="64"/>
      <c r="J120" s="64"/>
      <c r="K120" s="64"/>
      <c r="L120" s="64"/>
      <c r="M120" s="63"/>
      <c r="N120" s="60" t="str">
        <f t="shared" si="30"/>
        <v xml:space="preserve">04.09. Transformation &amp; Orchestration </v>
      </c>
    </row>
    <row r="121" spans="1:14" x14ac:dyDescent="0.35">
      <c r="A121" s="62" t="s">
        <v>883</v>
      </c>
      <c r="B121" s="61" t="s">
        <v>989</v>
      </c>
      <c r="C121" s="61" t="s">
        <v>108</v>
      </c>
      <c r="D121" s="63" t="s">
        <v>719</v>
      </c>
      <c r="E121" s="64" t="s">
        <v>644</v>
      </c>
      <c r="F121" s="64"/>
      <c r="G121" s="64"/>
      <c r="H121" s="64"/>
      <c r="I121" s="64"/>
      <c r="J121" s="64"/>
      <c r="K121" s="64"/>
      <c r="L121" s="64"/>
      <c r="M121" s="63"/>
      <c r="N121" s="60" t="str">
        <f t="shared" si="29"/>
        <v xml:space="preserve">04.09. Transformation &amp; Orchestration </v>
      </c>
    </row>
    <row r="122" spans="1:14" x14ac:dyDescent="0.35">
      <c r="A122" s="62" t="s">
        <v>883</v>
      </c>
      <c r="B122" s="61" t="s">
        <v>990</v>
      </c>
      <c r="C122" s="61" t="s">
        <v>108</v>
      </c>
      <c r="D122" s="63" t="s">
        <v>719</v>
      </c>
      <c r="E122" s="64" t="s">
        <v>645</v>
      </c>
      <c r="F122" s="64"/>
      <c r="G122" s="64"/>
      <c r="H122" s="64"/>
      <c r="I122" s="64"/>
      <c r="J122" s="64"/>
      <c r="K122" s="64"/>
      <c r="L122" s="64"/>
      <c r="M122" s="63"/>
      <c r="N122" s="60" t="str">
        <f t="shared" ref="N122:N123" si="31">LEFT(A122,FIND("-", A122)-1)</f>
        <v xml:space="preserve">04.09. Transformation &amp; Orchestration </v>
      </c>
    </row>
    <row r="123" spans="1:14" x14ac:dyDescent="0.35">
      <c r="A123" s="62" t="s">
        <v>883</v>
      </c>
      <c r="B123" s="61" t="s">
        <v>991</v>
      </c>
      <c r="C123" s="61" t="s">
        <v>108</v>
      </c>
      <c r="D123" s="63" t="s">
        <v>719</v>
      </c>
      <c r="E123" s="64" t="s">
        <v>646</v>
      </c>
      <c r="F123" s="64"/>
      <c r="G123" s="64"/>
      <c r="H123" s="64"/>
      <c r="I123" s="64"/>
      <c r="J123" s="64"/>
      <c r="K123" s="64"/>
      <c r="L123" s="64"/>
      <c r="M123" s="63"/>
      <c r="N123" s="60" t="str">
        <f t="shared" si="31"/>
        <v xml:space="preserve">04.09. Transformation &amp; Orchestration </v>
      </c>
    </row>
    <row r="124" spans="1:14" x14ac:dyDescent="0.35">
      <c r="A124" s="62" t="s">
        <v>883</v>
      </c>
      <c r="B124" s="61" t="s">
        <v>992</v>
      </c>
      <c r="C124" s="61" t="s">
        <v>108</v>
      </c>
      <c r="D124" s="63" t="s">
        <v>719</v>
      </c>
      <c r="E124" s="64" t="s">
        <v>647</v>
      </c>
      <c r="F124" s="64"/>
      <c r="G124" s="64"/>
      <c r="H124" s="64"/>
      <c r="I124" s="64"/>
      <c r="J124" s="64"/>
      <c r="K124" s="64"/>
      <c r="L124" s="64"/>
      <c r="M124" s="63"/>
      <c r="N124" s="60" t="str">
        <f t="shared" ref="N124" si="32">LEFT(A124,FIND("-", A124)-1)</f>
        <v xml:space="preserve">04.09. Transformation &amp; Orchestration </v>
      </c>
    </row>
    <row r="125" spans="1:14" x14ac:dyDescent="0.35">
      <c r="A125" s="62" t="s">
        <v>883</v>
      </c>
      <c r="B125" s="61" t="s">
        <v>993</v>
      </c>
      <c r="C125" s="61" t="s">
        <v>108</v>
      </c>
      <c r="D125" s="63" t="s">
        <v>719</v>
      </c>
      <c r="E125" s="64" t="s">
        <v>648</v>
      </c>
      <c r="F125" s="64"/>
      <c r="G125" s="64"/>
      <c r="H125" s="64"/>
      <c r="I125" s="64"/>
      <c r="J125" s="64"/>
      <c r="K125" s="64"/>
      <c r="L125" s="64"/>
      <c r="M125" s="63"/>
      <c r="N125" s="60" t="str">
        <f t="shared" si="29"/>
        <v xml:space="preserve">04.09. Transformation &amp; Orchestration </v>
      </c>
    </row>
    <row r="126" spans="1:14" x14ac:dyDescent="0.35">
      <c r="A126" s="62" t="s">
        <v>883</v>
      </c>
      <c r="B126" s="61" t="s">
        <v>994</v>
      </c>
      <c r="C126" s="61" t="s">
        <v>108</v>
      </c>
      <c r="D126" s="63" t="s">
        <v>719</v>
      </c>
      <c r="E126" s="64" t="s">
        <v>649</v>
      </c>
      <c r="F126" s="64"/>
      <c r="G126" s="64"/>
      <c r="H126" s="64"/>
      <c r="I126" s="64"/>
      <c r="J126" s="64"/>
      <c r="K126" s="64"/>
      <c r="L126" s="64"/>
      <c r="M126" s="63"/>
      <c r="N126" s="60" t="str">
        <f t="shared" si="26"/>
        <v xml:space="preserve">04.09. Transformation &amp; Orchestration </v>
      </c>
    </row>
    <row r="127" spans="1:14" x14ac:dyDescent="0.35">
      <c r="A127" s="62" t="s">
        <v>883</v>
      </c>
      <c r="B127" s="61" t="s">
        <v>995</v>
      </c>
      <c r="C127" s="61" t="s">
        <v>108</v>
      </c>
      <c r="D127" s="63" t="s">
        <v>719</v>
      </c>
      <c r="E127" s="64" t="s">
        <v>650</v>
      </c>
      <c r="F127" s="64"/>
      <c r="G127" s="64"/>
      <c r="H127" s="64"/>
      <c r="I127" s="64"/>
      <c r="J127" s="64"/>
      <c r="K127" s="64"/>
      <c r="L127" s="64"/>
      <c r="M127" s="63"/>
      <c r="N127" s="60" t="str">
        <f t="shared" si="26"/>
        <v xml:space="preserve">04.09. Transformation &amp; Orchestration </v>
      </c>
    </row>
    <row r="128" spans="1:14" x14ac:dyDescent="0.35">
      <c r="A128" s="62" t="s">
        <v>884</v>
      </c>
      <c r="B128" s="61" t="s">
        <v>996</v>
      </c>
      <c r="C128" s="61" t="s">
        <v>108</v>
      </c>
      <c r="D128" s="63" t="s">
        <v>719</v>
      </c>
      <c r="E128" s="64" t="s">
        <v>915</v>
      </c>
      <c r="F128" s="64"/>
      <c r="G128" s="64"/>
      <c r="H128" s="64"/>
      <c r="I128" s="64"/>
      <c r="J128" s="64"/>
      <c r="K128" s="64"/>
      <c r="L128" s="64"/>
      <c r="M128" s="63"/>
      <c r="N128" s="60" t="str">
        <f t="shared" si="26"/>
        <v xml:space="preserve">04.10. Transformation &amp; Orchestration </v>
      </c>
    </row>
    <row r="129" spans="1:14" x14ac:dyDescent="0.35">
      <c r="A129" s="62" t="s">
        <v>884</v>
      </c>
      <c r="B129" s="61" t="s">
        <v>997</v>
      </c>
      <c r="C129" s="61" t="s">
        <v>108</v>
      </c>
      <c r="D129" s="63" t="s">
        <v>719</v>
      </c>
      <c r="E129" s="64" t="s">
        <v>916</v>
      </c>
      <c r="F129" s="64"/>
      <c r="G129" s="64"/>
      <c r="H129" s="64"/>
      <c r="I129" s="64"/>
      <c r="J129" s="64"/>
      <c r="K129" s="64"/>
      <c r="L129" s="64"/>
      <c r="M129" s="63"/>
      <c r="N129" s="60" t="str">
        <f t="shared" si="23"/>
        <v xml:space="preserve">04.10. Transformation &amp; Orchestration </v>
      </c>
    </row>
    <row r="130" spans="1:14" x14ac:dyDescent="0.35">
      <c r="A130" s="39" t="s">
        <v>918</v>
      </c>
      <c r="B130" s="36" t="s">
        <v>208</v>
      </c>
      <c r="C130" s="36" t="s">
        <v>108</v>
      </c>
      <c r="D130" s="40" t="s">
        <v>719</v>
      </c>
      <c r="E130" s="39" t="s">
        <v>1072</v>
      </c>
      <c r="F130" s="39"/>
      <c r="G130" s="39"/>
      <c r="H130" s="39"/>
      <c r="I130" s="39"/>
      <c r="J130" s="39"/>
      <c r="K130" s="39"/>
      <c r="L130" s="39"/>
      <c r="M130" s="39"/>
      <c r="N130" s="60" t="str">
        <f t="shared" si="23"/>
        <v xml:space="preserve">05.01. Development &amp; Deployment </v>
      </c>
    </row>
    <row r="131" spans="1:14" x14ac:dyDescent="0.35">
      <c r="A131" s="39" t="s">
        <v>918</v>
      </c>
      <c r="B131" s="36" t="s">
        <v>1075</v>
      </c>
      <c r="C131" s="36" t="s">
        <v>108</v>
      </c>
      <c r="D131" s="40" t="s">
        <v>719</v>
      </c>
      <c r="E131" s="39" t="s">
        <v>1073</v>
      </c>
      <c r="F131" s="39"/>
      <c r="G131" s="39"/>
      <c r="H131" s="39"/>
      <c r="I131" s="39"/>
      <c r="J131" s="39"/>
      <c r="K131" s="39"/>
      <c r="L131" s="39"/>
      <c r="M131" s="39"/>
      <c r="N131" s="60" t="str">
        <f t="shared" si="23"/>
        <v xml:space="preserve">05.01. Development &amp; Deployment </v>
      </c>
    </row>
    <row r="132" spans="1:14" x14ac:dyDescent="0.35">
      <c r="A132" s="39" t="s">
        <v>918</v>
      </c>
      <c r="B132" s="36" t="s">
        <v>1076</v>
      </c>
      <c r="C132" s="36" t="s">
        <v>108</v>
      </c>
      <c r="D132" s="40" t="s">
        <v>719</v>
      </c>
      <c r="E132" s="39" t="s">
        <v>1074</v>
      </c>
      <c r="F132" s="39"/>
      <c r="G132" s="39"/>
      <c r="H132" s="39"/>
      <c r="I132" s="39"/>
      <c r="J132" s="39"/>
      <c r="K132" s="39"/>
      <c r="L132" s="39"/>
      <c r="M132" s="39"/>
      <c r="N132" s="60" t="str">
        <f t="shared" si="23"/>
        <v xml:space="preserve">05.01. Development &amp; Deployment </v>
      </c>
    </row>
    <row r="133" spans="1:14" x14ac:dyDescent="0.35">
      <c r="A133" s="39" t="s">
        <v>918</v>
      </c>
      <c r="B133" s="36" t="s">
        <v>1077</v>
      </c>
      <c r="C133" s="36" t="s">
        <v>108</v>
      </c>
      <c r="D133" s="40" t="s">
        <v>719</v>
      </c>
      <c r="E133" s="39" t="s">
        <v>1078</v>
      </c>
      <c r="F133" s="39"/>
      <c r="G133" s="39"/>
      <c r="H133" s="39"/>
      <c r="I133" s="39"/>
      <c r="J133" s="39"/>
      <c r="K133" s="39"/>
      <c r="L133" s="39"/>
      <c r="M133" s="39"/>
      <c r="N133" s="60" t="str">
        <f t="shared" ref="N133:N134" si="33">LEFT(A133,FIND("-", A133)-1)</f>
        <v xml:space="preserve">05.01. Development &amp; Deployment </v>
      </c>
    </row>
    <row r="134" spans="1:14" x14ac:dyDescent="0.35">
      <c r="A134" s="39" t="s">
        <v>917</v>
      </c>
      <c r="B134" s="36" t="s">
        <v>209</v>
      </c>
      <c r="C134" s="36" t="s">
        <v>108</v>
      </c>
      <c r="D134" s="40" t="s">
        <v>719</v>
      </c>
      <c r="E134" s="39" t="s">
        <v>1079</v>
      </c>
      <c r="F134" s="39"/>
      <c r="G134" s="39"/>
      <c r="H134" s="39"/>
      <c r="I134" s="39"/>
      <c r="J134" s="39"/>
      <c r="K134" s="39"/>
      <c r="L134" s="39"/>
      <c r="M134" s="39"/>
      <c r="N134" s="60" t="str">
        <f t="shared" si="33"/>
        <v xml:space="preserve">05.02. Development &amp; Deployment </v>
      </c>
    </row>
    <row r="135" spans="1:14" x14ac:dyDescent="0.35">
      <c r="A135" s="39" t="s">
        <v>917</v>
      </c>
      <c r="B135" s="36" t="s">
        <v>1080</v>
      </c>
      <c r="C135" s="36" t="s">
        <v>108</v>
      </c>
      <c r="D135" s="40" t="s">
        <v>719</v>
      </c>
      <c r="E135" s="39" t="s">
        <v>1070</v>
      </c>
      <c r="F135" s="39"/>
      <c r="G135" s="39"/>
      <c r="H135" s="39"/>
      <c r="I135" s="39"/>
      <c r="J135" s="39"/>
      <c r="K135" s="39"/>
      <c r="L135" s="39"/>
      <c r="M135" s="39"/>
      <c r="N135" s="60" t="str">
        <f t="shared" si="23"/>
        <v xml:space="preserve">05.02. Development &amp; Deployment </v>
      </c>
    </row>
    <row r="136" spans="1:14" x14ac:dyDescent="0.35">
      <c r="A136" s="39" t="s">
        <v>917</v>
      </c>
      <c r="B136" s="36" t="s">
        <v>1081</v>
      </c>
      <c r="C136" s="36" t="s">
        <v>108</v>
      </c>
      <c r="D136" s="40" t="s">
        <v>719</v>
      </c>
      <c r="E136" s="39" t="s">
        <v>1071</v>
      </c>
      <c r="F136" s="39"/>
      <c r="G136" s="39"/>
      <c r="H136" s="39"/>
      <c r="I136" s="39"/>
      <c r="J136" s="39"/>
      <c r="K136" s="39"/>
      <c r="L136" s="39"/>
      <c r="M136" s="39"/>
      <c r="N136" s="60" t="str">
        <f t="shared" si="23"/>
        <v xml:space="preserve">05.02. Development &amp; Deployment </v>
      </c>
    </row>
    <row r="137" spans="1:14" x14ac:dyDescent="0.35">
      <c r="A137" s="39" t="s">
        <v>917</v>
      </c>
      <c r="B137" s="36" t="s">
        <v>1082</v>
      </c>
      <c r="C137" s="36" t="s">
        <v>108</v>
      </c>
      <c r="D137" s="40" t="s">
        <v>719</v>
      </c>
      <c r="E137" s="39" t="s">
        <v>1083</v>
      </c>
      <c r="F137" s="39"/>
      <c r="G137" s="39"/>
      <c r="H137" s="39"/>
      <c r="I137" s="39"/>
      <c r="J137" s="39"/>
      <c r="K137" s="39"/>
      <c r="L137" s="39"/>
      <c r="M137" s="39"/>
      <c r="N137" s="60" t="str">
        <f t="shared" ref="N137:N138" si="34">LEFT(A137,FIND("-", A137)-1)</f>
        <v xml:space="preserve">05.02. Development &amp; Deployment </v>
      </c>
    </row>
    <row r="138" spans="1:14" x14ac:dyDescent="0.35">
      <c r="A138" s="39" t="s">
        <v>919</v>
      </c>
      <c r="B138" s="36" t="s">
        <v>998</v>
      </c>
      <c r="C138" s="36" t="s">
        <v>108</v>
      </c>
      <c r="D138" s="40" t="s">
        <v>719</v>
      </c>
      <c r="E138" s="39" t="s">
        <v>1086</v>
      </c>
      <c r="F138" s="39"/>
      <c r="G138" s="39"/>
      <c r="H138" s="39"/>
      <c r="I138" s="39"/>
      <c r="J138" s="39"/>
      <c r="K138" s="39"/>
      <c r="L138" s="39"/>
      <c r="M138" s="39"/>
      <c r="N138" s="60" t="str">
        <f t="shared" si="34"/>
        <v xml:space="preserve">05.03. Development &amp; Deployment </v>
      </c>
    </row>
    <row r="139" spans="1:14" x14ac:dyDescent="0.35">
      <c r="A139" s="39" t="s">
        <v>919</v>
      </c>
      <c r="B139" s="36" t="s">
        <v>1085</v>
      </c>
      <c r="C139" s="36" t="s">
        <v>108</v>
      </c>
      <c r="D139" s="40" t="s">
        <v>719</v>
      </c>
      <c r="E139" s="39" t="s">
        <v>1084</v>
      </c>
      <c r="F139" s="39"/>
      <c r="G139" s="39"/>
      <c r="H139" s="39"/>
      <c r="I139" s="39"/>
      <c r="J139" s="39"/>
      <c r="K139" s="39"/>
      <c r="L139" s="39"/>
      <c r="M139" s="39"/>
      <c r="N139" s="60" t="str">
        <f t="shared" ref="N139" si="35">LEFT(A139,FIND("-", A139)-1)</f>
        <v xml:space="preserve">05.03. Development &amp; Deployment </v>
      </c>
    </row>
    <row r="140" spans="1:14" x14ac:dyDescent="0.35">
      <c r="A140" s="39" t="s">
        <v>920</v>
      </c>
      <c r="B140" s="36" t="s">
        <v>999</v>
      </c>
      <c r="C140" s="36" t="s">
        <v>108</v>
      </c>
      <c r="D140" s="40" t="s">
        <v>719</v>
      </c>
      <c r="E140" s="39" t="s">
        <v>1088</v>
      </c>
      <c r="F140" s="39"/>
      <c r="G140" s="39"/>
      <c r="H140" s="39"/>
      <c r="I140" s="39"/>
      <c r="J140" s="39"/>
      <c r="K140" s="39"/>
      <c r="L140" s="39"/>
      <c r="M140" s="39"/>
      <c r="N140" s="60" t="str">
        <f t="shared" ref="N140" si="36">LEFT(A140,FIND("-", A140)-1)</f>
        <v xml:space="preserve">05.04. Development &amp; Deployment </v>
      </c>
    </row>
    <row r="141" spans="1:14" x14ac:dyDescent="0.35">
      <c r="A141" s="39" t="s">
        <v>921</v>
      </c>
      <c r="B141" s="36" t="s">
        <v>1000</v>
      </c>
      <c r="C141" s="36" t="s">
        <v>108</v>
      </c>
      <c r="D141" s="40" t="s">
        <v>719</v>
      </c>
      <c r="E141" s="39" t="s">
        <v>1087</v>
      </c>
      <c r="F141" s="41"/>
      <c r="G141" s="41"/>
      <c r="H141" s="41"/>
      <c r="I141" s="41"/>
      <c r="J141" s="41"/>
      <c r="K141" s="41"/>
      <c r="L141" s="41"/>
      <c r="M141" s="40"/>
      <c r="N141" s="60" t="str">
        <f t="shared" si="23"/>
        <v xml:space="preserve">05.05. Development &amp; Deployment </v>
      </c>
    </row>
    <row r="142" spans="1:14" x14ac:dyDescent="0.35">
      <c r="A142" s="62" t="s">
        <v>922</v>
      </c>
      <c r="B142" s="67" t="s">
        <v>688</v>
      </c>
      <c r="C142" s="61" t="s">
        <v>108</v>
      </c>
      <c r="D142" s="63" t="s">
        <v>388</v>
      </c>
      <c r="E142" s="66" t="s">
        <v>498</v>
      </c>
      <c r="F142" s="66"/>
      <c r="G142" s="64"/>
      <c r="H142" s="66"/>
      <c r="I142" s="66"/>
      <c r="J142" s="66"/>
      <c r="K142" s="66"/>
      <c r="L142" s="68"/>
      <c r="M142" s="65"/>
      <c r="N142" s="60" t="str">
        <f t="shared" ref="N142:N183" si="37">LEFT(A142,FIND("-", A142)-1)</f>
        <v xml:space="preserve">06.01. Administration </v>
      </c>
    </row>
    <row r="143" spans="1:14" x14ac:dyDescent="0.35">
      <c r="A143" s="62" t="s">
        <v>922</v>
      </c>
      <c r="B143" s="67" t="s">
        <v>1001</v>
      </c>
      <c r="C143" s="61" t="s">
        <v>108</v>
      </c>
      <c r="D143" s="63" t="s">
        <v>388</v>
      </c>
      <c r="E143" s="64" t="s">
        <v>499</v>
      </c>
      <c r="F143" s="64"/>
      <c r="G143" s="64"/>
      <c r="H143" s="64"/>
      <c r="I143" s="64"/>
      <c r="J143" s="64"/>
      <c r="K143" s="64"/>
      <c r="L143" s="64"/>
      <c r="M143" s="63"/>
      <c r="N143" s="60" t="str">
        <f t="shared" si="37"/>
        <v xml:space="preserve">06.01. Administration </v>
      </c>
    </row>
    <row r="144" spans="1:14" x14ac:dyDescent="0.35">
      <c r="A144" s="62" t="s">
        <v>922</v>
      </c>
      <c r="B144" s="67" t="s">
        <v>1002</v>
      </c>
      <c r="C144" s="61" t="s">
        <v>108</v>
      </c>
      <c r="D144" s="63" t="s">
        <v>391</v>
      </c>
      <c r="E144" s="64" t="s">
        <v>500</v>
      </c>
      <c r="F144" s="64"/>
      <c r="G144" s="64"/>
      <c r="H144" s="64"/>
      <c r="I144" s="64"/>
      <c r="J144" s="64"/>
      <c r="K144" s="64"/>
      <c r="L144" s="64"/>
      <c r="M144" s="63"/>
      <c r="N144" s="60" t="str">
        <f t="shared" si="37"/>
        <v xml:space="preserve">06.01. Administration </v>
      </c>
    </row>
    <row r="145" spans="1:14" x14ac:dyDescent="0.35">
      <c r="A145" s="62" t="s">
        <v>922</v>
      </c>
      <c r="B145" s="67" t="s">
        <v>1003</v>
      </c>
      <c r="C145" s="61" t="s">
        <v>108</v>
      </c>
      <c r="D145" s="63" t="s">
        <v>391</v>
      </c>
      <c r="E145" s="64" t="s">
        <v>501</v>
      </c>
      <c r="F145" s="64"/>
      <c r="G145" s="64"/>
      <c r="H145" s="64"/>
      <c r="I145" s="64"/>
      <c r="J145" s="64"/>
      <c r="K145" s="64"/>
      <c r="L145" s="64"/>
      <c r="M145" s="63"/>
      <c r="N145" s="60" t="str">
        <f t="shared" ref="N145" si="38">LEFT(A145,FIND("-", A145)-1)</f>
        <v xml:space="preserve">06.01. Administration </v>
      </c>
    </row>
    <row r="146" spans="1:14" s="11" customFormat="1" x14ac:dyDescent="0.35">
      <c r="A146" s="62" t="s">
        <v>923</v>
      </c>
      <c r="B146" s="67" t="s">
        <v>689</v>
      </c>
      <c r="C146" s="61" t="s">
        <v>108</v>
      </c>
      <c r="D146" s="63" t="s">
        <v>391</v>
      </c>
      <c r="E146" s="64" t="s">
        <v>510</v>
      </c>
      <c r="F146" s="64"/>
      <c r="G146" s="64"/>
      <c r="H146" s="64"/>
      <c r="I146" s="64"/>
      <c r="J146" s="64"/>
      <c r="K146" s="64"/>
      <c r="L146" s="64"/>
      <c r="M146" s="63"/>
      <c r="N146" s="69" t="str">
        <f t="shared" ref="N146:N153" si="39">LEFT(A146,FIND("-", A146)-1)</f>
        <v xml:space="preserve">06.02. Administration </v>
      </c>
    </row>
    <row r="147" spans="1:14" s="11" customFormat="1" x14ac:dyDescent="0.35">
      <c r="A147" s="62" t="s">
        <v>923</v>
      </c>
      <c r="B147" s="67" t="s">
        <v>690</v>
      </c>
      <c r="C147" s="61" t="s">
        <v>108</v>
      </c>
      <c r="D147" s="63" t="s">
        <v>391</v>
      </c>
      <c r="E147" s="64" t="s">
        <v>511</v>
      </c>
      <c r="F147" s="64"/>
      <c r="G147" s="64"/>
      <c r="H147" s="64"/>
      <c r="I147" s="64"/>
      <c r="J147" s="64"/>
      <c r="K147" s="64"/>
      <c r="L147" s="64"/>
      <c r="M147" s="63"/>
      <c r="N147" s="69" t="str">
        <f t="shared" si="39"/>
        <v xml:space="preserve">06.02. Administration </v>
      </c>
    </row>
    <row r="148" spans="1:14" x14ac:dyDescent="0.35">
      <c r="A148" s="62" t="s">
        <v>924</v>
      </c>
      <c r="B148" s="67" t="s">
        <v>691</v>
      </c>
      <c r="C148" s="61" t="s">
        <v>108</v>
      </c>
      <c r="D148" s="63" t="s">
        <v>391</v>
      </c>
      <c r="E148" s="64" t="s">
        <v>34</v>
      </c>
      <c r="F148" s="64"/>
      <c r="G148" s="64"/>
      <c r="H148" s="64"/>
      <c r="I148" s="64"/>
      <c r="J148" s="64"/>
      <c r="K148" s="64"/>
      <c r="L148" s="64"/>
      <c r="M148" s="65"/>
      <c r="N148" s="60" t="str">
        <f t="shared" si="39"/>
        <v xml:space="preserve">06.03. Administration </v>
      </c>
    </row>
    <row r="149" spans="1:14" x14ac:dyDescent="0.35">
      <c r="A149" s="62" t="s">
        <v>924</v>
      </c>
      <c r="B149" s="67" t="s">
        <v>692</v>
      </c>
      <c r="C149" s="61" t="s">
        <v>108</v>
      </c>
      <c r="D149" s="63" t="s">
        <v>391</v>
      </c>
      <c r="E149" s="83" t="s">
        <v>393</v>
      </c>
      <c r="F149" s="64"/>
      <c r="G149" s="64"/>
      <c r="H149" s="64"/>
      <c r="I149" s="64"/>
      <c r="J149" s="64"/>
      <c r="K149" s="64"/>
      <c r="L149" s="64"/>
      <c r="M149" s="65"/>
      <c r="N149" s="60" t="str">
        <f t="shared" si="39"/>
        <v xml:space="preserve">06.03. Administration </v>
      </c>
    </row>
    <row r="150" spans="1:14" x14ac:dyDescent="0.35">
      <c r="A150" s="62" t="s">
        <v>924</v>
      </c>
      <c r="B150" s="67" t="s">
        <v>693</v>
      </c>
      <c r="C150" s="61" t="s">
        <v>108</v>
      </c>
      <c r="D150" s="63" t="s">
        <v>391</v>
      </c>
      <c r="E150" s="64" t="s">
        <v>506</v>
      </c>
      <c r="F150" s="64"/>
      <c r="G150" s="64"/>
      <c r="H150" s="64"/>
      <c r="I150" s="64"/>
      <c r="J150" s="64"/>
      <c r="K150" s="64"/>
      <c r="L150" s="64"/>
      <c r="M150" s="63"/>
      <c r="N150" s="60" t="str">
        <f t="shared" si="39"/>
        <v xml:space="preserve">06.03. Administration </v>
      </c>
    </row>
    <row r="151" spans="1:14" x14ac:dyDescent="0.35">
      <c r="A151" s="62" t="s">
        <v>924</v>
      </c>
      <c r="B151" s="67" t="s">
        <v>694</v>
      </c>
      <c r="C151" s="61" t="s">
        <v>108</v>
      </c>
      <c r="D151" s="63" t="s">
        <v>391</v>
      </c>
      <c r="E151" s="66" t="s">
        <v>512</v>
      </c>
      <c r="F151" s="66"/>
      <c r="G151" s="66"/>
      <c r="H151" s="66"/>
      <c r="I151" s="66"/>
      <c r="J151" s="66"/>
      <c r="K151" s="66"/>
      <c r="L151" s="66"/>
      <c r="M151" s="65"/>
      <c r="N151" s="60" t="str">
        <f t="shared" si="39"/>
        <v xml:space="preserve">06.03. Administration </v>
      </c>
    </row>
    <row r="152" spans="1:14" x14ac:dyDescent="0.35">
      <c r="A152" s="62" t="s">
        <v>925</v>
      </c>
      <c r="B152" s="67" t="s">
        <v>695</v>
      </c>
      <c r="C152" s="61" t="s">
        <v>108</v>
      </c>
      <c r="D152" s="63" t="s">
        <v>391</v>
      </c>
      <c r="E152" s="64" t="s">
        <v>565</v>
      </c>
      <c r="F152" s="64"/>
      <c r="G152" s="64"/>
      <c r="H152" s="64"/>
      <c r="I152" s="64"/>
      <c r="J152" s="64"/>
      <c r="K152" s="64"/>
      <c r="L152" s="64"/>
      <c r="M152" s="63"/>
      <c r="N152" s="60" t="str">
        <f t="shared" si="39"/>
        <v xml:space="preserve">06.04. Administration </v>
      </c>
    </row>
    <row r="153" spans="1:14" x14ac:dyDescent="0.35">
      <c r="A153" s="62" t="s">
        <v>925</v>
      </c>
      <c r="B153" s="67" t="s">
        <v>1004</v>
      </c>
      <c r="C153" s="61" t="s">
        <v>108</v>
      </c>
      <c r="D153" s="63" t="s">
        <v>391</v>
      </c>
      <c r="E153" s="64" t="s">
        <v>430</v>
      </c>
      <c r="F153" s="64"/>
      <c r="G153" s="64"/>
      <c r="H153" s="64"/>
      <c r="I153" s="64"/>
      <c r="J153" s="64"/>
      <c r="K153" s="64"/>
      <c r="L153" s="64"/>
      <c r="M153" s="63"/>
      <c r="N153" s="60" t="str">
        <f t="shared" si="39"/>
        <v xml:space="preserve">06.04. Administration </v>
      </c>
    </row>
    <row r="154" spans="1:14" x14ac:dyDescent="0.35">
      <c r="A154" s="62" t="s">
        <v>926</v>
      </c>
      <c r="B154" s="67" t="s">
        <v>1005</v>
      </c>
      <c r="C154" s="61" t="s">
        <v>108</v>
      </c>
      <c r="D154" s="63" t="s">
        <v>391</v>
      </c>
      <c r="E154" s="64" t="s">
        <v>217</v>
      </c>
      <c r="F154" s="64"/>
      <c r="G154" s="64"/>
      <c r="H154" s="64"/>
      <c r="I154" s="64"/>
      <c r="J154" s="64"/>
      <c r="K154" s="64"/>
      <c r="L154" s="64"/>
      <c r="M154" s="63"/>
      <c r="N154" s="60" t="str">
        <f>LEFT(A154,FIND("-", A154)-1)</f>
        <v xml:space="preserve">06.05. Administration </v>
      </c>
    </row>
    <row r="155" spans="1:14" x14ac:dyDescent="0.35">
      <c r="A155" s="62" t="s">
        <v>926</v>
      </c>
      <c r="B155" s="67" t="s">
        <v>1006</v>
      </c>
      <c r="C155" s="61" t="s">
        <v>108</v>
      </c>
      <c r="D155" s="63" t="s">
        <v>391</v>
      </c>
      <c r="E155" s="64" t="s">
        <v>519</v>
      </c>
      <c r="F155" s="64"/>
      <c r="G155" s="64"/>
      <c r="H155" s="64"/>
      <c r="I155" s="64"/>
      <c r="J155" s="64"/>
      <c r="K155" s="64"/>
      <c r="L155" s="64"/>
      <c r="M155" s="63"/>
      <c r="N155" s="60" t="str">
        <f t="shared" ref="N155" si="40">LEFT(A155,FIND("-", A155)-1)</f>
        <v xml:space="preserve">06.05. Administration </v>
      </c>
    </row>
    <row r="156" spans="1:14" x14ac:dyDescent="0.35">
      <c r="A156" s="62" t="s">
        <v>927</v>
      </c>
      <c r="B156" s="67" t="s">
        <v>1007</v>
      </c>
      <c r="C156" s="61" t="s">
        <v>108</v>
      </c>
      <c r="D156" s="63" t="s">
        <v>391</v>
      </c>
      <c r="E156" s="64" t="s">
        <v>502</v>
      </c>
      <c r="F156" s="64"/>
      <c r="G156" s="64"/>
      <c r="H156" s="64"/>
      <c r="I156" s="64"/>
      <c r="J156" s="64"/>
      <c r="K156" s="64"/>
      <c r="L156" s="64"/>
      <c r="M156" s="63"/>
      <c r="N156" s="60" t="str">
        <f t="shared" si="37"/>
        <v xml:space="preserve">06.06. Administration </v>
      </c>
    </row>
    <row r="157" spans="1:14" x14ac:dyDescent="0.35">
      <c r="A157" s="62" t="s">
        <v>927</v>
      </c>
      <c r="B157" s="67" t="s">
        <v>1008</v>
      </c>
      <c r="C157" s="61" t="s">
        <v>108</v>
      </c>
      <c r="D157" s="63" t="s">
        <v>391</v>
      </c>
      <c r="E157" s="62" t="s">
        <v>503</v>
      </c>
      <c r="F157" s="62"/>
      <c r="G157" s="62"/>
      <c r="H157" s="62"/>
      <c r="I157" s="62"/>
      <c r="J157" s="62"/>
      <c r="K157" s="62"/>
      <c r="L157" s="62"/>
      <c r="M157" s="62"/>
      <c r="N157" s="60" t="str">
        <f t="shared" si="37"/>
        <v xml:space="preserve">06.06. Administration </v>
      </c>
    </row>
    <row r="158" spans="1:14" x14ac:dyDescent="0.35">
      <c r="A158" s="62" t="s">
        <v>927</v>
      </c>
      <c r="B158" s="67" t="s">
        <v>1009</v>
      </c>
      <c r="C158" s="61" t="s">
        <v>108</v>
      </c>
      <c r="D158" s="63" t="s">
        <v>391</v>
      </c>
      <c r="E158" s="62" t="s">
        <v>504</v>
      </c>
      <c r="F158" s="62"/>
      <c r="G158" s="62"/>
      <c r="H158" s="62"/>
      <c r="I158" s="62"/>
      <c r="J158" s="62"/>
      <c r="K158" s="62"/>
      <c r="L158" s="62"/>
      <c r="M158" s="62"/>
      <c r="N158" s="60" t="str">
        <f t="shared" si="37"/>
        <v xml:space="preserve">06.06. Administration </v>
      </c>
    </row>
    <row r="159" spans="1:14" x14ac:dyDescent="0.35">
      <c r="A159" s="62" t="s">
        <v>927</v>
      </c>
      <c r="B159" s="67" t="s">
        <v>1010</v>
      </c>
      <c r="C159" s="61" t="s">
        <v>108</v>
      </c>
      <c r="D159" s="63" t="s">
        <v>391</v>
      </c>
      <c r="E159" s="62" t="s">
        <v>136</v>
      </c>
      <c r="F159" s="62"/>
      <c r="G159" s="62"/>
      <c r="H159" s="62"/>
      <c r="I159" s="62"/>
      <c r="J159" s="62"/>
      <c r="K159" s="62"/>
      <c r="L159" s="62"/>
      <c r="M159" s="62"/>
      <c r="N159" s="60" t="str">
        <f t="shared" si="37"/>
        <v xml:space="preserve">06.06. Administration </v>
      </c>
    </row>
    <row r="160" spans="1:14" x14ac:dyDescent="0.35">
      <c r="A160" s="62" t="s">
        <v>927</v>
      </c>
      <c r="B160" s="67" t="s">
        <v>1011</v>
      </c>
      <c r="C160" s="61" t="s">
        <v>108</v>
      </c>
      <c r="D160" s="63" t="s">
        <v>391</v>
      </c>
      <c r="E160" s="64" t="s">
        <v>32</v>
      </c>
      <c r="F160" s="64"/>
      <c r="G160" s="64"/>
      <c r="H160" s="64"/>
      <c r="I160" s="64"/>
      <c r="J160" s="64"/>
      <c r="K160" s="64"/>
      <c r="L160" s="64"/>
      <c r="M160" s="63"/>
      <c r="N160" s="60" t="str">
        <f>LEFT(A160,FIND("-", A160)-1)</f>
        <v xml:space="preserve">06.06. Administration </v>
      </c>
    </row>
    <row r="161" spans="1:14" x14ac:dyDescent="0.35">
      <c r="A161" s="62" t="s">
        <v>927</v>
      </c>
      <c r="B161" s="67" t="s">
        <v>1012</v>
      </c>
      <c r="C161" s="61" t="s">
        <v>108</v>
      </c>
      <c r="D161" s="63" t="s">
        <v>391</v>
      </c>
      <c r="E161" s="64" t="s">
        <v>505</v>
      </c>
      <c r="F161" s="64"/>
      <c r="G161" s="64"/>
      <c r="H161" s="64"/>
      <c r="I161" s="64"/>
      <c r="J161" s="64"/>
      <c r="K161" s="64"/>
      <c r="L161" s="64"/>
      <c r="M161" s="63"/>
      <c r="N161" s="60" t="str">
        <f t="shared" si="37"/>
        <v xml:space="preserve">06.06. Administration </v>
      </c>
    </row>
    <row r="162" spans="1:14" x14ac:dyDescent="0.35">
      <c r="A162" s="62" t="s">
        <v>927</v>
      </c>
      <c r="B162" s="67" t="s">
        <v>1013</v>
      </c>
      <c r="C162" s="61" t="s">
        <v>108</v>
      </c>
      <c r="D162" s="63" t="s">
        <v>391</v>
      </c>
      <c r="E162" s="64" t="s">
        <v>507</v>
      </c>
      <c r="F162" s="64"/>
      <c r="G162" s="64"/>
      <c r="H162" s="64"/>
      <c r="I162" s="64"/>
      <c r="J162" s="64"/>
      <c r="K162" s="64"/>
      <c r="L162" s="64"/>
      <c r="M162" s="63"/>
      <c r="N162" s="60" t="str">
        <f t="shared" si="37"/>
        <v xml:space="preserve">06.06. Administration </v>
      </c>
    </row>
    <row r="163" spans="1:14" x14ac:dyDescent="0.35">
      <c r="A163" s="62" t="s">
        <v>927</v>
      </c>
      <c r="B163" s="67" t="s">
        <v>1014</v>
      </c>
      <c r="C163" s="61" t="s">
        <v>108</v>
      </c>
      <c r="D163" s="63" t="s">
        <v>391</v>
      </c>
      <c r="E163" s="64" t="s">
        <v>508</v>
      </c>
      <c r="F163" s="64"/>
      <c r="G163" s="64"/>
      <c r="H163" s="64"/>
      <c r="I163" s="64"/>
      <c r="J163" s="64"/>
      <c r="K163" s="64"/>
      <c r="L163" s="64"/>
      <c r="M163" s="63"/>
      <c r="N163" s="60" t="str">
        <f t="shared" si="37"/>
        <v xml:space="preserve">06.06. Administration </v>
      </c>
    </row>
    <row r="164" spans="1:14" x14ac:dyDescent="0.35">
      <c r="A164" s="62" t="s">
        <v>927</v>
      </c>
      <c r="B164" s="67" t="s">
        <v>1015</v>
      </c>
      <c r="C164" s="61" t="s">
        <v>108</v>
      </c>
      <c r="D164" s="63" t="s">
        <v>391</v>
      </c>
      <c r="E164" s="64" t="s">
        <v>509</v>
      </c>
      <c r="F164" s="64"/>
      <c r="G164" s="64"/>
      <c r="H164" s="64"/>
      <c r="I164" s="64"/>
      <c r="J164" s="64"/>
      <c r="K164" s="64"/>
      <c r="L164" s="64"/>
      <c r="M164" s="63"/>
      <c r="N164" s="60" t="str">
        <f t="shared" si="37"/>
        <v xml:space="preserve">06.06. Administration </v>
      </c>
    </row>
    <row r="165" spans="1:14" x14ac:dyDescent="0.35">
      <c r="A165" s="62" t="s">
        <v>928</v>
      </c>
      <c r="B165" s="67" t="s">
        <v>1016</v>
      </c>
      <c r="C165" s="61" t="s">
        <v>108</v>
      </c>
      <c r="D165" s="63" t="s">
        <v>718</v>
      </c>
      <c r="E165" s="64" t="s">
        <v>520</v>
      </c>
      <c r="F165" s="64"/>
      <c r="G165" s="64"/>
      <c r="H165" s="64"/>
      <c r="I165" s="64"/>
      <c r="J165" s="64"/>
      <c r="K165" s="64"/>
      <c r="L165" s="64"/>
      <c r="M165" s="63"/>
      <c r="N165" s="60" t="str">
        <f t="shared" si="37"/>
        <v xml:space="preserve">06.07. Administration </v>
      </c>
    </row>
    <row r="166" spans="1:14" x14ac:dyDescent="0.35">
      <c r="A166" s="62" t="s">
        <v>928</v>
      </c>
      <c r="B166" s="67" t="s">
        <v>1017</v>
      </c>
      <c r="C166" s="61" t="s">
        <v>108</v>
      </c>
      <c r="D166" s="63" t="s">
        <v>718</v>
      </c>
      <c r="E166" s="64" t="s">
        <v>31</v>
      </c>
      <c r="F166" s="64"/>
      <c r="G166" s="64"/>
      <c r="H166" s="64"/>
      <c r="I166" s="64"/>
      <c r="J166" s="64"/>
      <c r="K166" s="64"/>
      <c r="L166" s="64"/>
      <c r="M166" s="63"/>
      <c r="N166" s="60" t="str">
        <f>LEFT(A166,FIND("-", A166)-1)</f>
        <v xml:space="preserve">06.07. Administration </v>
      </c>
    </row>
    <row r="167" spans="1:14" x14ac:dyDescent="0.35">
      <c r="A167" s="62" t="s">
        <v>929</v>
      </c>
      <c r="B167" s="67" t="s">
        <v>1018</v>
      </c>
      <c r="C167" s="61" t="s">
        <v>108</v>
      </c>
      <c r="D167" s="63" t="s">
        <v>391</v>
      </c>
      <c r="E167" s="64" t="s">
        <v>141</v>
      </c>
      <c r="F167" s="64"/>
      <c r="G167" s="64"/>
      <c r="H167" s="64"/>
      <c r="I167" s="64"/>
      <c r="J167" s="64"/>
      <c r="K167" s="64"/>
      <c r="L167" s="64"/>
      <c r="M167" s="63"/>
      <c r="N167" s="60" t="str">
        <f t="shared" si="37"/>
        <v xml:space="preserve">06.08. Administration </v>
      </c>
    </row>
    <row r="168" spans="1:14" x14ac:dyDescent="0.35">
      <c r="A168" s="62" t="s">
        <v>929</v>
      </c>
      <c r="B168" s="67" t="s">
        <v>1019</v>
      </c>
      <c r="C168" s="61" t="s">
        <v>108</v>
      </c>
      <c r="D168" s="63" t="s">
        <v>391</v>
      </c>
      <c r="E168" s="64" t="s">
        <v>513</v>
      </c>
      <c r="F168" s="64"/>
      <c r="G168" s="64"/>
      <c r="H168" s="64"/>
      <c r="I168" s="64"/>
      <c r="J168" s="64"/>
      <c r="K168" s="64"/>
      <c r="L168" s="64"/>
      <c r="M168" s="63"/>
      <c r="N168" s="60" t="str">
        <f t="shared" si="37"/>
        <v xml:space="preserve">06.08. Administration </v>
      </c>
    </row>
    <row r="169" spans="1:14" s="11" customFormat="1" x14ac:dyDescent="0.35">
      <c r="A169" s="62" t="s">
        <v>930</v>
      </c>
      <c r="B169" s="67" t="s">
        <v>1020</v>
      </c>
      <c r="C169" s="61" t="s">
        <v>108</v>
      </c>
      <c r="D169" s="63" t="s">
        <v>391</v>
      </c>
      <c r="E169" s="64" t="s">
        <v>144</v>
      </c>
      <c r="F169" s="64"/>
      <c r="G169" s="64"/>
      <c r="H169" s="64"/>
      <c r="I169" s="64"/>
      <c r="J169" s="64"/>
      <c r="K169" s="64"/>
      <c r="L169" s="64"/>
      <c r="M169" s="62"/>
      <c r="N169" s="69" t="str">
        <f t="shared" si="37"/>
        <v xml:space="preserve">06.09. Administration </v>
      </c>
    </row>
    <row r="170" spans="1:14" s="11" customFormat="1" x14ac:dyDescent="0.35">
      <c r="A170" s="62" t="s">
        <v>930</v>
      </c>
      <c r="B170" s="67" t="s">
        <v>1021</v>
      </c>
      <c r="C170" s="61" t="s">
        <v>108</v>
      </c>
      <c r="D170" s="63" t="s">
        <v>391</v>
      </c>
      <c r="E170" s="64" t="s">
        <v>145</v>
      </c>
      <c r="F170" s="64"/>
      <c r="G170" s="64"/>
      <c r="H170" s="64"/>
      <c r="I170" s="64"/>
      <c r="J170" s="64"/>
      <c r="K170" s="64"/>
      <c r="L170" s="64"/>
      <c r="M170" s="62"/>
      <c r="N170" s="69" t="str">
        <f t="shared" si="37"/>
        <v xml:space="preserve">06.09. Administration </v>
      </c>
    </row>
    <row r="171" spans="1:14" x14ac:dyDescent="0.35">
      <c r="A171" s="62" t="s">
        <v>930</v>
      </c>
      <c r="B171" s="67" t="s">
        <v>1022</v>
      </c>
      <c r="C171" s="61" t="s">
        <v>108</v>
      </c>
      <c r="D171" s="63" t="s">
        <v>391</v>
      </c>
      <c r="E171" s="64" t="s">
        <v>514</v>
      </c>
      <c r="F171" s="64"/>
      <c r="G171" s="64"/>
      <c r="H171" s="64"/>
      <c r="I171" s="64"/>
      <c r="J171" s="64"/>
      <c r="K171" s="64"/>
      <c r="L171" s="64"/>
      <c r="M171" s="62"/>
      <c r="N171" s="60" t="str">
        <f>LEFT(A171,FIND("-", A171)-1)</f>
        <v xml:space="preserve">06.09. Administration </v>
      </c>
    </row>
    <row r="172" spans="1:14" x14ac:dyDescent="0.35">
      <c r="A172" s="62" t="s">
        <v>930</v>
      </c>
      <c r="B172" s="67" t="s">
        <v>1023</v>
      </c>
      <c r="C172" s="61" t="s">
        <v>108</v>
      </c>
      <c r="D172" s="63" t="s">
        <v>391</v>
      </c>
      <c r="E172" s="64" t="s">
        <v>304</v>
      </c>
      <c r="F172" s="64"/>
      <c r="G172" s="64"/>
      <c r="H172" s="64"/>
      <c r="I172" s="64"/>
      <c r="J172" s="64"/>
      <c r="K172" s="64"/>
      <c r="L172" s="64"/>
      <c r="M172" s="63"/>
      <c r="N172" s="60" t="str">
        <f t="shared" ref="N172" si="41">LEFT(A172,FIND("-", A172)-1)</f>
        <v xml:space="preserve">06.09. Administration </v>
      </c>
    </row>
    <row r="173" spans="1:14" x14ac:dyDescent="0.35">
      <c r="A173" s="62" t="s">
        <v>930</v>
      </c>
      <c r="B173" s="67" t="s">
        <v>1024</v>
      </c>
      <c r="C173" s="61" t="s">
        <v>108</v>
      </c>
      <c r="D173" s="63" t="s">
        <v>391</v>
      </c>
      <c r="E173" s="64" t="s">
        <v>515</v>
      </c>
      <c r="F173" s="64"/>
      <c r="G173" s="64"/>
      <c r="H173" s="64"/>
      <c r="I173" s="64"/>
      <c r="J173" s="64"/>
      <c r="K173" s="64"/>
      <c r="L173" s="64"/>
      <c r="M173" s="63"/>
      <c r="N173" s="60" t="str">
        <f t="shared" si="37"/>
        <v xml:space="preserve">06.09. Administration </v>
      </c>
    </row>
    <row r="174" spans="1:14" x14ac:dyDescent="0.35">
      <c r="A174" s="62" t="s">
        <v>930</v>
      </c>
      <c r="B174" s="67" t="s">
        <v>1025</v>
      </c>
      <c r="C174" s="61" t="s">
        <v>108</v>
      </c>
      <c r="D174" s="63" t="s">
        <v>391</v>
      </c>
      <c r="E174" s="64" t="s">
        <v>146</v>
      </c>
      <c r="F174" s="64"/>
      <c r="G174" s="64"/>
      <c r="H174" s="64"/>
      <c r="I174" s="64"/>
      <c r="J174" s="64"/>
      <c r="K174" s="64"/>
      <c r="L174" s="64"/>
      <c r="M174" s="63"/>
      <c r="N174" s="60" t="str">
        <f t="shared" si="37"/>
        <v xml:space="preserve">06.09. Administration </v>
      </c>
    </row>
    <row r="175" spans="1:14" x14ac:dyDescent="0.35">
      <c r="A175" s="62" t="s">
        <v>930</v>
      </c>
      <c r="B175" s="67" t="s">
        <v>1026</v>
      </c>
      <c r="C175" s="61" t="s">
        <v>108</v>
      </c>
      <c r="D175" s="63" t="s">
        <v>391</v>
      </c>
      <c r="E175" s="64" t="s">
        <v>130</v>
      </c>
      <c r="F175" s="64"/>
      <c r="G175" s="64"/>
      <c r="H175" s="64"/>
      <c r="I175" s="64"/>
      <c r="J175" s="64"/>
      <c r="K175" s="64"/>
      <c r="L175" s="64"/>
      <c r="M175" s="63"/>
      <c r="N175" s="60" t="str">
        <f t="shared" si="37"/>
        <v xml:space="preserve">06.09. Administration </v>
      </c>
    </row>
    <row r="176" spans="1:14" s="11" customFormat="1" x14ac:dyDescent="0.35">
      <c r="A176" s="62" t="s">
        <v>931</v>
      </c>
      <c r="B176" s="67" t="s">
        <v>1027</v>
      </c>
      <c r="C176" s="61" t="s">
        <v>108</v>
      </c>
      <c r="D176" s="63" t="s">
        <v>391</v>
      </c>
      <c r="E176" s="62" t="s">
        <v>517</v>
      </c>
      <c r="F176" s="62"/>
      <c r="G176" s="62"/>
      <c r="H176" s="62"/>
      <c r="I176" s="62"/>
      <c r="J176" s="62"/>
      <c r="K176" s="62"/>
      <c r="L176" s="62"/>
      <c r="M176" s="62"/>
      <c r="N176" s="69" t="str">
        <f>LEFT(A176,FIND("-", A176)-1)</f>
        <v xml:space="preserve">06.10. Administration </v>
      </c>
    </row>
    <row r="177" spans="1:14" s="11" customFormat="1" x14ac:dyDescent="0.35">
      <c r="A177" s="62" t="s">
        <v>931</v>
      </c>
      <c r="B177" s="67" t="s">
        <v>1028</v>
      </c>
      <c r="C177" s="61" t="s">
        <v>108</v>
      </c>
      <c r="D177" s="63" t="s">
        <v>391</v>
      </c>
      <c r="E177" s="62" t="s">
        <v>518</v>
      </c>
      <c r="F177" s="62"/>
      <c r="G177" s="62"/>
      <c r="H177" s="62"/>
      <c r="I177" s="62"/>
      <c r="J177" s="62"/>
      <c r="K177" s="62"/>
      <c r="L177" s="62"/>
      <c r="M177" s="62"/>
      <c r="N177" s="69" t="str">
        <f t="shared" ref="N177:N181" si="42">LEFT(A177,FIND("-", A177)-1)</f>
        <v xml:space="preserve">06.10. Administration </v>
      </c>
    </row>
    <row r="178" spans="1:14" s="11" customFormat="1" x14ac:dyDescent="0.35">
      <c r="A178" s="62" t="s">
        <v>931</v>
      </c>
      <c r="B178" s="67" t="s">
        <v>1029</v>
      </c>
      <c r="C178" s="61" t="s">
        <v>108</v>
      </c>
      <c r="D178" s="63" t="s">
        <v>391</v>
      </c>
      <c r="E178" s="64" t="s">
        <v>516</v>
      </c>
      <c r="F178" s="64"/>
      <c r="G178" s="64"/>
      <c r="H178" s="64"/>
      <c r="I178" s="64"/>
      <c r="J178" s="64"/>
      <c r="K178" s="64"/>
      <c r="L178" s="64"/>
      <c r="M178" s="63"/>
      <c r="N178" s="69" t="str">
        <f t="shared" si="42"/>
        <v xml:space="preserve">06.10. Administration </v>
      </c>
    </row>
    <row r="179" spans="1:14" s="11" customFormat="1" x14ac:dyDescent="0.35">
      <c r="A179" s="62" t="s">
        <v>932</v>
      </c>
      <c r="B179" s="67" t="s">
        <v>1030</v>
      </c>
      <c r="C179" s="61" t="s">
        <v>108</v>
      </c>
      <c r="D179" s="63" t="s">
        <v>391</v>
      </c>
      <c r="E179" s="64" t="s">
        <v>516</v>
      </c>
      <c r="F179" s="64"/>
      <c r="G179" s="64"/>
      <c r="H179" s="64"/>
      <c r="I179" s="64"/>
      <c r="J179" s="64"/>
      <c r="K179" s="64"/>
      <c r="L179" s="64"/>
      <c r="M179" s="63"/>
      <c r="N179" s="69" t="str">
        <f t="shared" ref="N179" si="43">LEFT(A179,FIND("-", A179)-1)</f>
        <v xml:space="preserve">06.11. Administration </v>
      </c>
    </row>
    <row r="180" spans="1:14" s="11" customFormat="1" x14ac:dyDescent="0.35">
      <c r="A180" s="62" t="s">
        <v>933</v>
      </c>
      <c r="B180" s="67" t="s">
        <v>1031</v>
      </c>
      <c r="C180" s="61" t="s">
        <v>108</v>
      </c>
      <c r="D180" s="63" t="s">
        <v>391</v>
      </c>
      <c r="E180" s="64" t="s">
        <v>516</v>
      </c>
      <c r="F180" s="64"/>
      <c r="G180" s="64"/>
      <c r="H180" s="64"/>
      <c r="I180" s="64"/>
      <c r="J180" s="64"/>
      <c r="K180" s="64"/>
      <c r="L180" s="64"/>
      <c r="M180" s="63"/>
      <c r="N180" s="69" t="str">
        <f t="shared" si="42"/>
        <v xml:space="preserve">06.12. Administration </v>
      </c>
    </row>
    <row r="181" spans="1:14" s="11" customFormat="1" x14ac:dyDescent="0.35">
      <c r="A181" s="62" t="s">
        <v>934</v>
      </c>
      <c r="B181" s="67" t="s">
        <v>1032</v>
      </c>
      <c r="C181" s="61" t="s">
        <v>108</v>
      </c>
      <c r="D181" s="63" t="s">
        <v>391</v>
      </c>
      <c r="E181" s="64" t="s">
        <v>516</v>
      </c>
      <c r="F181" s="64"/>
      <c r="G181" s="64"/>
      <c r="H181" s="64"/>
      <c r="I181" s="64"/>
      <c r="J181" s="64"/>
      <c r="K181" s="64"/>
      <c r="L181" s="64"/>
      <c r="M181" s="63"/>
      <c r="N181" s="69" t="str">
        <f t="shared" si="42"/>
        <v xml:space="preserve">06.13. Administration </v>
      </c>
    </row>
    <row r="182" spans="1:14" s="11" customFormat="1" x14ac:dyDescent="0.35">
      <c r="A182" s="62" t="s">
        <v>935</v>
      </c>
      <c r="B182" s="67" t="s">
        <v>1033</v>
      </c>
      <c r="C182" s="61" t="s">
        <v>108</v>
      </c>
      <c r="D182" s="63" t="s">
        <v>391</v>
      </c>
      <c r="E182" s="64" t="s">
        <v>516</v>
      </c>
      <c r="F182" s="64"/>
      <c r="G182" s="64"/>
      <c r="H182" s="64"/>
      <c r="I182" s="64"/>
      <c r="J182" s="64"/>
      <c r="K182" s="64"/>
      <c r="L182" s="64"/>
      <c r="M182" s="63"/>
      <c r="N182" s="69" t="str">
        <f t="shared" ref="N182" si="44">LEFT(A182,FIND("-", A182)-1)</f>
        <v xml:space="preserve">06.14. Administration </v>
      </c>
    </row>
    <row r="183" spans="1:14" s="11" customFormat="1" x14ac:dyDescent="0.35">
      <c r="A183" s="62" t="s">
        <v>936</v>
      </c>
      <c r="B183" s="67" t="s">
        <v>1034</v>
      </c>
      <c r="C183" s="61" t="s">
        <v>108</v>
      </c>
      <c r="D183" s="63" t="s">
        <v>391</v>
      </c>
      <c r="E183" s="64" t="s">
        <v>516</v>
      </c>
      <c r="F183" s="64"/>
      <c r="G183" s="64"/>
      <c r="H183" s="64"/>
      <c r="I183" s="64"/>
      <c r="J183" s="64"/>
      <c r="K183" s="64"/>
      <c r="L183" s="64"/>
      <c r="M183" s="63"/>
      <c r="N183" s="69" t="str">
        <f t="shared" si="37"/>
        <v xml:space="preserve">06.15. Administration </v>
      </c>
    </row>
    <row r="184" spans="1:14" x14ac:dyDescent="0.35">
      <c r="A184" s="39" t="s">
        <v>860</v>
      </c>
      <c r="B184" s="36" t="s">
        <v>700</v>
      </c>
      <c r="C184" s="36" t="s">
        <v>108</v>
      </c>
      <c r="D184" s="40" t="s">
        <v>391</v>
      </c>
      <c r="E184" s="41" t="s">
        <v>696</v>
      </c>
      <c r="F184" s="41"/>
      <c r="G184" s="41"/>
      <c r="H184" s="41"/>
      <c r="I184" s="41"/>
      <c r="J184" s="41"/>
      <c r="K184" s="41"/>
      <c r="L184" s="41"/>
      <c r="M184" s="40"/>
      <c r="N184" s="60" t="str">
        <f>LEFT(A184,FIND("-", A184)-1)</f>
        <v xml:space="preserve">07.01. Person identification </v>
      </c>
    </row>
    <row r="185" spans="1:14" x14ac:dyDescent="0.35">
      <c r="A185" s="39" t="s">
        <v>861</v>
      </c>
      <c r="B185" s="36" t="s">
        <v>701</v>
      </c>
      <c r="C185" s="36" t="s">
        <v>108</v>
      </c>
      <c r="D185" s="40" t="s">
        <v>408</v>
      </c>
      <c r="E185" s="41" t="s">
        <v>401</v>
      </c>
      <c r="F185" s="41"/>
      <c r="G185" s="41"/>
      <c r="H185" s="41"/>
      <c r="I185" s="41"/>
      <c r="J185" s="41"/>
      <c r="K185" s="41"/>
      <c r="L185" s="41"/>
      <c r="M185" s="40"/>
      <c r="N185" s="60" t="str">
        <f>LEFT(A185,FIND("-", A185)-1)</f>
        <v xml:space="preserve">07.02. Person identification </v>
      </c>
    </row>
    <row r="186" spans="1:14" x14ac:dyDescent="0.35">
      <c r="A186" s="39" t="s">
        <v>861</v>
      </c>
      <c r="B186" s="36" t="s">
        <v>702</v>
      </c>
      <c r="C186" s="36" t="s">
        <v>108</v>
      </c>
      <c r="D186" s="40" t="s">
        <v>408</v>
      </c>
      <c r="E186" s="41" t="s">
        <v>402</v>
      </c>
      <c r="F186" s="41"/>
      <c r="G186" s="41"/>
      <c r="H186" s="41"/>
      <c r="I186" s="41"/>
      <c r="J186" s="41"/>
      <c r="K186" s="41"/>
      <c r="L186" s="41"/>
      <c r="M186" s="40"/>
      <c r="N186" s="60" t="str">
        <f>LEFT(A186,FIND("-", A186)-1)</f>
        <v xml:space="preserve">07.02. Person identification </v>
      </c>
    </row>
    <row r="187" spans="1:14" x14ac:dyDescent="0.35">
      <c r="A187" s="39" t="s">
        <v>861</v>
      </c>
      <c r="B187" s="36" t="s">
        <v>1035</v>
      </c>
      <c r="C187" s="36" t="s">
        <v>108</v>
      </c>
      <c r="D187" s="40" t="s">
        <v>388</v>
      </c>
      <c r="E187" s="35" t="s">
        <v>84</v>
      </c>
      <c r="F187" s="35"/>
      <c r="G187" s="35"/>
      <c r="H187" s="35"/>
      <c r="I187" s="35"/>
      <c r="J187" s="35"/>
      <c r="K187" s="35"/>
      <c r="L187" s="35"/>
      <c r="M187" s="31"/>
      <c r="N187" s="60" t="str">
        <f>LEFT(A187,FIND("-", A187)-1)</f>
        <v xml:space="preserve">07.02. Person identification </v>
      </c>
    </row>
    <row r="188" spans="1:14" x14ac:dyDescent="0.35">
      <c r="A188" s="39" t="s">
        <v>861</v>
      </c>
      <c r="B188" s="36" t="s">
        <v>1036</v>
      </c>
      <c r="C188" s="36" t="s">
        <v>108</v>
      </c>
      <c r="D188" s="40" t="s">
        <v>388</v>
      </c>
      <c r="E188" s="41" t="s">
        <v>405</v>
      </c>
      <c r="F188" s="41"/>
      <c r="G188" s="41"/>
      <c r="H188" s="41"/>
      <c r="I188" s="41"/>
      <c r="J188" s="41"/>
      <c r="K188" s="41"/>
      <c r="L188" s="41"/>
      <c r="M188" s="40"/>
      <c r="N188" s="60" t="str">
        <f t="shared" ref="N188" si="45">LEFT(A188,FIND("-", A188)-1)</f>
        <v xml:space="preserve">07.02. Person identification </v>
      </c>
    </row>
    <row r="189" spans="1:14" x14ac:dyDescent="0.35">
      <c r="A189" s="39" t="s">
        <v>862</v>
      </c>
      <c r="B189" s="36" t="s">
        <v>703</v>
      </c>
      <c r="C189" s="36" t="s">
        <v>108</v>
      </c>
      <c r="D189" s="40" t="s">
        <v>388</v>
      </c>
      <c r="E189" s="41" t="s">
        <v>1068</v>
      </c>
      <c r="F189" s="41"/>
      <c r="G189" s="41"/>
      <c r="H189" s="41"/>
      <c r="I189" s="41"/>
      <c r="J189" s="41"/>
      <c r="K189" s="41"/>
      <c r="L189" s="41"/>
      <c r="M189" s="40"/>
      <c r="N189" s="60" t="str">
        <f t="shared" ref="N189" si="46">LEFT(A189,FIND("-", A189)-1)</f>
        <v xml:space="preserve">07.03. Person identification </v>
      </c>
    </row>
    <row r="190" spans="1:14" x14ac:dyDescent="0.35">
      <c r="A190" s="39" t="s">
        <v>863</v>
      </c>
      <c r="B190" s="36" t="s">
        <v>704</v>
      </c>
      <c r="C190" s="36" t="s">
        <v>108</v>
      </c>
      <c r="D190" s="40" t="s">
        <v>388</v>
      </c>
      <c r="E190" s="41" t="s">
        <v>638</v>
      </c>
      <c r="F190" s="41"/>
      <c r="G190" s="41"/>
      <c r="H190" s="41"/>
      <c r="I190" s="41"/>
      <c r="J190" s="41"/>
      <c r="K190" s="41"/>
      <c r="L190" s="41"/>
      <c r="M190" s="40"/>
      <c r="N190" s="60" t="str">
        <f t="shared" ref="N190:N203" si="47">LEFT(A190,FIND("-", A190)-1)</f>
        <v xml:space="preserve">07.04. Person identification </v>
      </c>
    </row>
    <row r="191" spans="1:14" x14ac:dyDescent="0.35">
      <c r="A191" s="39" t="s">
        <v>863</v>
      </c>
      <c r="B191" s="36" t="s">
        <v>705</v>
      </c>
      <c r="C191" s="36" t="s">
        <v>108</v>
      </c>
      <c r="D191" s="40" t="s">
        <v>388</v>
      </c>
      <c r="E191" s="41" t="s">
        <v>131</v>
      </c>
      <c r="F191" s="41"/>
      <c r="G191" s="41"/>
      <c r="H191" s="41"/>
      <c r="I191" s="41"/>
      <c r="J191" s="41"/>
      <c r="K191" s="41"/>
      <c r="L191" s="41"/>
      <c r="M191" s="40"/>
      <c r="N191" s="60" t="str">
        <f t="shared" si="47"/>
        <v xml:space="preserve">07.04. Person identification </v>
      </c>
    </row>
    <row r="192" spans="1:14" x14ac:dyDescent="0.35">
      <c r="A192" s="39" t="s">
        <v>863</v>
      </c>
      <c r="B192" s="36" t="s">
        <v>1037</v>
      </c>
      <c r="C192" s="36" t="s">
        <v>108</v>
      </c>
      <c r="D192" s="40" t="s">
        <v>388</v>
      </c>
      <c r="E192" s="41" t="s">
        <v>135</v>
      </c>
      <c r="F192" s="41"/>
      <c r="G192" s="41"/>
      <c r="H192" s="41"/>
      <c r="I192" s="41"/>
      <c r="J192" s="41"/>
      <c r="K192" s="41"/>
      <c r="L192" s="41"/>
      <c r="M192" s="40"/>
      <c r="N192" s="60" t="str">
        <f t="shared" si="47"/>
        <v xml:space="preserve">07.04. Person identification </v>
      </c>
    </row>
    <row r="193" spans="1:14" x14ac:dyDescent="0.35">
      <c r="A193" s="39" t="s">
        <v>863</v>
      </c>
      <c r="B193" s="36" t="s">
        <v>1038</v>
      </c>
      <c r="C193" s="36" t="s">
        <v>108</v>
      </c>
      <c r="D193" s="40" t="s">
        <v>388</v>
      </c>
      <c r="E193" s="35" t="s">
        <v>33</v>
      </c>
      <c r="F193" s="35"/>
      <c r="G193" s="35"/>
      <c r="H193" s="35"/>
      <c r="I193" s="35"/>
      <c r="J193" s="35"/>
      <c r="K193" s="35"/>
      <c r="L193" s="35"/>
      <c r="M193" s="31"/>
      <c r="N193" s="60" t="str">
        <f t="shared" si="47"/>
        <v xml:space="preserve">07.04. Person identification </v>
      </c>
    </row>
    <row r="194" spans="1:14" x14ac:dyDescent="0.35">
      <c r="A194" s="39" t="s">
        <v>864</v>
      </c>
      <c r="B194" s="36" t="s">
        <v>1039</v>
      </c>
      <c r="C194" s="36" t="s">
        <v>108</v>
      </c>
      <c r="D194" s="40" t="s">
        <v>408</v>
      </c>
      <c r="E194" s="41" t="s">
        <v>421</v>
      </c>
      <c r="F194" s="41"/>
      <c r="G194" s="41"/>
      <c r="H194" s="41"/>
      <c r="I194" s="41"/>
      <c r="J194" s="41"/>
      <c r="K194" s="41"/>
      <c r="L194" s="41"/>
      <c r="M194" s="40"/>
      <c r="N194" s="60" t="str">
        <f>LEFT(A194,FIND("-", A194)-1)</f>
        <v xml:space="preserve">07.05. Person identification </v>
      </c>
    </row>
    <row r="195" spans="1:14" x14ac:dyDescent="0.35">
      <c r="A195" s="62" t="s">
        <v>865</v>
      </c>
      <c r="B195" s="61" t="s">
        <v>559</v>
      </c>
      <c r="C195" s="61" t="s">
        <v>108</v>
      </c>
      <c r="D195" s="63" t="s">
        <v>388</v>
      </c>
      <c r="E195" s="64" t="s">
        <v>706</v>
      </c>
      <c r="F195" s="64"/>
      <c r="G195" s="64"/>
      <c r="H195" s="64"/>
      <c r="I195" s="64"/>
      <c r="J195" s="64"/>
      <c r="K195" s="64"/>
      <c r="L195" s="64"/>
      <c r="M195" s="63"/>
      <c r="N195" s="60" t="str">
        <f t="shared" ref="N195" si="48">LEFT(A195,FIND("-", A195)-1)</f>
        <v xml:space="preserve">08.01. Application identification </v>
      </c>
    </row>
    <row r="196" spans="1:14" x14ac:dyDescent="0.35">
      <c r="A196" s="62" t="s">
        <v>866</v>
      </c>
      <c r="B196" s="61" t="s">
        <v>560</v>
      </c>
      <c r="C196" s="61" t="s">
        <v>108</v>
      </c>
      <c r="D196" s="63" t="s">
        <v>408</v>
      </c>
      <c r="E196" s="64" t="s">
        <v>707</v>
      </c>
      <c r="F196" s="64"/>
      <c r="G196" s="64"/>
      <c r="H196" s="64"/>
      <c r="I196" s="64"/>
      <c r="J196" s="64"/>
      <c r="K196" s="64"/>
      <c r="L196" s="64"/>
      <c r="M196" s="63"/>
      <c r="N196" s="60" t="str">
        <f t="shared" si="47"/>
        <v xml:space="preserve">08.02. Application identification </v>
      </c>
    </row>
    <row r="197" spans="1:14" x14ac:dyDescent="0.35">
      <c r="A197" s="62" t="s">
        <v>866</v>
      </c>
      <c r="B197" s="61" t="s">
        <v>561</v>
      </c>
      <c r="C197" s="61" t="s">
        <v>108</v>
      </c>
      <c r="D197" s="63" t="s">
        <v>408</v>
      </c>
      <c r="E197" s="64" t="s">
        <v>132</v>
      </c>
      <c r="F197" s="64"/>
      <c r="G197" s="64"/>
      <c r="H197" s="64"/>
      <c r="I197" s="64"/>
      <c r="J197" s="64"/>
      <c r="K197" s="64"/>
      <c r="L197" s="64"/>
      <c r="M197" s="63"/>
      <c r="N197" s="60" t="str">
        <f t="shared" si="47"/>
        <v xml:space="preserve">08.02. Application identification </v>
      </c>
    </row>
    <row r="198" spans="1:14" x14ac:dyDescent="0.35">
      <c r="A198" s="62" t="s">
        <v>866</v>
      </c>
      <c r="B198" s="61" t="s">
        <v>561</v>
      </c>
      <c r="C198" s="61" t="s">
        <v>108</v>
      </c>
      <c r="D198" s="63" t="s">
        <v>388</v>
      </c>
      <c r="E198" s="64" t="s">
        <v>84</v>
      </c>
      <c r="F198" s="64"/>
      <c r="G198" s="64"/>
      <c r="H198" s="64"/>
      <c r="I198" s="64"/>
      <c r="J198" s="64"/>
      <c r="K198" s="64"/>
      <c r="L198" s="64"/>
      <c r="M198" s="63"/>
      <c r="N198" s="60" t="str">
        <f t="shared" si="47"/>
        <v xml:space="preserve">08.02. Application identification </v>
      </c>
    </row>
    <row r="199" spans="1:14" x14ac:dyDescent="0.35">
      <c r="A199" s="62" t="s">
        <v>1044</v>
      </c>
      <c r="B199" s="61" t="s">
        <v>562</v>
      </c>
      <c r="C199" s="61" t="s">
        <v>108</v>
      </c>
      <c r="D199" s="63" t="s">
        <v>388</v>
      </c>
      <c r="E199" s="64" t="s">
        <v>1069</v>
      </c>
      <c r="F199" s="64"/>
      <c r="G199" s="64"/>
      <c r="H199" s="64"/>
      <c r="I199" s="64"/>
      <c r="J199" s="64"/>
      <c r="K199" s="64"/>
      <c r="L199" s="64"/>
      <c r="M199" s="63"/>
      <c r="N199" s="60" t="str">
        <f t="shared" si="47"/>
        <v xml:space="preserve">08.03. Application identification </v>
      </c>
    </row>
    <row r="200" spans="1:14" x14ac:dyDescent="0.35">
      <c r="A200" s="62" t="s">
        <v>867</v>
      </c>
      <c r="B200" s="61" t="s">
        <v>1040</v>
      </c>
      <c r="C200" s="61" t="s">
        <v>108</v>
      </c>
      <c r="D200" s="63" t="s">
        <v>388</v>
      </c>
      <c r="E200" s="64" t="s">
        <v>639</v>
      </c>
      <c r="F200" s="64"/>
      <c r="G200" s="64"/>
      <c r="H200" s="64"/>
      <c r="I200" s="64"/>
      <c r="J200" s="64"/>
      <c r="K200" s="64"/>
      <c r="L200" s="64"/>
      <c r="M200" s="63"/>
      <c r="N200" s="60" t="str">
        <f t="shared" ref="N200" si="49">LEFT(A200,FIND("-", A200)-1)</f>
        <v xml:space="preserve">08.04. Application identification </v>
      </c>
    </row>
    <row r="201" spans="1:14" x14ac:dyDescent="0.35">
      <c r="A201" s="62" t="s">
        <v>867</v>
      </c>
      <c r="B201" s="61" t="s">
        <v>1041</v>
      </c>
      <c r="C201" s="61" t="s">
        <v>108</v>
      </c>
      <c r="D201" s="63" t="s">
        <v>388</v>
      </c>
      <c r="E201" s="64" t="s">
        <v>641</v>
      </c>
      <c r="F201" s="64"/>
      <c r="G201" s="64"/>
      <c r="H201" s="64"/>
      <c r="I201" s="64"/>
      <c r="J201" s="64"/>
      <c r="K201" s="64"/>
      <c r="L201" s="64"/>
      <c r="M201" s="63"/>
      <c r="N201" s="60" t="str">
        <f t="shared" ref="N201" si="50">LEFT(A201,FIND("-", A201)-1)</f>
        <v xml:space="preserve">08.04. Application identification </v>
      </c>
    </row>
    <row r="202" spans="1:14" x14ac:dyDescent="0.35">
      <c r="A202" s="62" t="s">
        <v>868</v>
      </c>
      <c r="B202" s="61" t="s">
        <v>1042</v>
      </c>
      <c r="C202" s="61" t="s">
        <v>108</v>
      </c>
      <c r="D202" s="63" t="s">
        <v>388</v>
      </c>
      <c r="E202" s="64" t="s">
        <v>419</v>
      </c>
      <c r="F202" s="64"/>
      <c r="G202" s="64"/>
      <c r="H202" s="64"/>
      <c r="I202" s="64"/>
      <c r="J202" s="64"/>
      <c r="K202" s="64"/>
      <c r="L202" s="64"/>
      <c r="M202" s="63"/>
      <c r="N202" s="60" t="str">
        <f t="shared" si="47"/>
        <v xml:space="preserve">08.05. Application identification </v>
      </c>
    </row>
    <row r="203" spans="1:14" x14ac:dyDescent="0.35">
      <c r="A203" s="62" t="s">
        <v>868</v>
      </c>
      <c r="B203" s="61" t="s">
        <v>1043</v>
      </c>
      <c r="C203" s="61" t="s">
        <v>108</v>
      </c>
      <c r="D203" s="63" t="s">
        <v>388</v>
      </c>
      <c r="E203" s="64" t="s">
        <v>640</v>
      </c>
      <c r="F203" s="64"/>
      <c r="G203" s="64"/>
      <c r="H203" s="64"/>
      <c r="I203" s="64"/>
      <c r="J203" s="64"/>
      <c r="K203" s="64"/>
      <c r="L203" s="64"/>
      <c r="M203" s="63"/>
      <c r="N203" s="60" t="str">
        <f t="shared" si="47"/>
        <v xml:space="preserve">08.05. Application identification </v>
      </c>
    </row>
    <row r="204" spans="1:14" x14ac:dyDescent="0.35">
      <c r="A204" s="39" t="s">
        <v>869</v>
      </c>
      <c r="B204" s="36" t="s">
        <v>1045</v>
      </c>
      <c r="C204" s="36" t="s">
        <v>108</v>
      </c>
      <c r="D204" s="40" t="s">
        <v>388</v>
      </c>
      <c r="E204" s="41" t="s">
        <v>481</v>
      </c>
      <c r="F204" s="41"/>
      <c r="G204" s="41"/>
      <c r="H204" s="41"/>
      <c r="I204" s="41"/>
      <c r="J204" s="41"/>
      <c r="K204" s="41"/>
      <c r="L204" s="41"/>
      <c r="M204" s="40"/>
      <c r="N204" s="60" t="str">
        <f t="shared" ref="N204:N222" si="51">LEFT(A204,FIND("-", A204)-1)</f>
        <v xml:space="preserve">09.01. Reporting </v>
      </c>
    </row>
    <row r="205" spans="1:14" x14ac:dyDescent="0.35">
      <c r="A205" s="39" t="s">
        <v>869</v>
      </c>
      <c r="B205" s="36" t="s">
        <v>1046</v>
      </c>
      <c r="C205" s="36" t="s">
        <v>108</v>
      </c>
      <c r="D205" s="40" t="s">
        <v>388</v>
      </c>
      <c r="E205" s="41" t="s">
        <v>482</v>
      </c>
      <c r="F205" s="41"/>
      <c r="G205" s="41"/>
      <c r="H205" s="41"/>
      <c r="I205" s="41"/>
      <c r="J205" s="41"/>
      <c r="K205" s="41"/>
      <c r="L205" s="41"/>
      <c r="M205" s="40"/>
      <c r="N205" s="60" t="str">
        <f t="shared" si="51"/>
        <v xml:space="preserve">09.01. Reporting </v>
      </c>
    </row>
    <row r="206" spans="1:14" x14ac:dyDescent="0.35">
      <c r="A206" s="39" t="s">
        <v>869</v>
      </c>
      <c r="B206" s="36" t="s">
        <v>1047</v>
      </c>
      <c r="C206" s="36" t="s">
        <v>108</v>
      </c>
      <c r="D206" s="40" t="s">
        <v>388</v>
      </c>
      <c r="E206" s="41" t="s">
        <v>483</v>
      </c>
      <c r="F206" s="41"/>
      <c r="G206" s="41"/>
      <c r="H206" s="41"/>
      <c r="I206" s="41"/>
      <c r="J206" s="41"/>
      <c r="K206" s="41"/>
      <c r="L206" s="41"/>
      <c r="M206" s="40"/>
      <c r="N206" s="60" t="str">
        <f t="shared" si="51"/>
        <v xml:space="preserve">09.01. Reporting </v>
      </c>
    </row>
    <row r="207" spans="1:14" x14ac:dyDescent="0.35">
      <c r="A207" s="39" t="s">
        <v>869</v>
      </c>
      <c r="B207" s="36" t="s">
        <v>1048</v>
      </c>
      <c r="C207" s="36" t="s">
        <v>108</v>
      </c>
      <c r="D207" s="40" t="s">
        <v>388</v>
      </c>
      <c r="E207" s="41" t="s">
        <v>484</v>
      </c>
      <c r="F207" s="41"/>
      <c r="G207" s="41"/>
      <c r="H207" s="41"/>
      <c r="I207" s="41"/>
      <c r="J207" s="41"/>
      <c r="K207" s="41"/>
      <c r="L207" s="41"/>
      <c r="M207" s="40"/>
      <c r="N207" s="60" t="str">
        <f t="shared" si="51"/>
        <v xml:space="preserve">09.01. Reporting </v>
      </c>
    </row>
    <row r="208" spans="1:14" x14ac:dyDescent="0.35">
      <c r="A208" s="39" t="s">
        <v>869</v>
      </c>
      <c r="B208" s="36" t="s">
        <v>1049</v>
      </c>
      <c r="C208" s="36" t="s">
        <v>108</v>
      </c>
      <c r="D208" s="40" t="s">
        <v>388</v>
      </c>
      <c r="E208" s="41" t="s">
        <v>480</v>
      </c>
      <c r="F208" s="41"/>
      <c r="G208" s="41"/>
      <c r="H208" s="41"/>
      <c r="I208" s="41"/>
      <c r="J208" s="41"/>
      <c r="K208" s="41"/>
      <c r="L208" s="41"/>
      <c r="M208" s="40"/>
      <c r="N208" s="60" t="str">
        <f t="shared" si="51"/>
        <v xml:space="preserve">09.01. Reporting </v>
      </c>
    </row>
    <row r="209" spans="1:14" x14ac:dyDescent="0.35">
      <c r="A209" s="39" t="s">
        <v>869</v>
      </c>
      <c r="B209" s="36" t="s">
        <v>1050</v>
      </c>
      <c r="C209" s="36" t="s">
        <v>108</v>
      </c>
      <c r="D209" s="40" t="s">
        <v>392</v>
      </c>
      <c r="E209" s="41" t="s">
        <v>485</v>
      </c>
      <c r="F209" s="41"/>
      <c r="G209" s="41"/>
      <c r="H209" s="41"/>
      <c r="I209" s="41"/>
      <c r="J209" s="41"/>
      <c r="K209" s="41"/>
      <c r="L209" s="41"/>
      <c r="M209" s="40"/>
      <c r="N209" s="60" t="str">
        <f t="shared" si="51"/>
        <v xml:space="preserve">09.01. Reporting </v>
      </c>
    </row>
    <row r="210" spans="1:14" x14ac:dyDescent="0.35">
      <c r="A210" s="39" t="s">
        <v>869</v>
      </c>
      <c r="B210" s="36" t="s">
        <v>1051</v>
      </c>
      <c r="C210" s="36" t="s">
        <v>108</v>
      </c>
      <c r="D210" s="40" t="s">
        <v>392</v>
      </c>
      <c r="E210" s="41" t="s">
        <v>486</v>
      </c>
      <c r="F210" s="41"/>
      <c r="G210" s="41"/>
      <c r="H210" s="41"/>
      <c r="I210" s="41"/>
      <c r="J210" s="41"/>
      <c r="K210" s="41"/>
      <c r="L210" s="41"/>
      <c r="M210" s="40"/>
      <c r="N210" s="60" t="str">
        <f t="shared" si="51"/>
        <v xml:space="preserve">09.01. Reporting </v>
      </c>
    </row>
    <row r="211" spans="1:14" x14ac:dyDescent="0.35">
      <c r="A211" s="39" t="s">
        <v>869</v>
      </c>
      <c r="B211" s="36" t="s">
        <v>1052</v>
      </c>
      <c r="C211" s="36" t="s">
        <v>108</v>
      </c>
      <c r="D211" s="40" t="s">
        <v>388</v>
      </c>
      <c r="E211" s="41" t="s">
        <v>488</v>
      </c>
      <c r="F211" s="41"/>
      <c r="G211" s="41"/>
      <c r="H211" s="41"/>
      <c r="I211" s="41"/>
      <c r="J211" s="41"/>
      <c r="K211" s="41"/>
      <c r="L211" s="41"/>
      <c r="M211" s="40"/>
      <c r="N211" s="60" t="str">
        <f t="shared" si="51"/>
        <v xml:space="preserve">09.01. Reporting </v>
      </c>
    </row>
    <row r="212" spans="1:14" x14ac:dyDescent="0.35">
      <c r="A212" s="39" t="s">
        <v>869</v>
      </c>
      <c r="B212" s="36" t="s">
        <v>1053</v>
      </c>
      <c r="C212" s="36" t="s">
        <v>108</v>
      </c>
      <c r="D212" s="40" t="s">
        <v>408</v>
      </c>
      <c r="E212" s="41" t="s">
        <v>487</v>
      </c>
      <c r="F212" s="41"/>
      <c r="G212" s="41"/>
      <c r="H212" s="41"/>
      <c r="I212" s="41"/>
      <c r="J212" s="41"/>
      <c r="K212" s="41"/>
      <c r="L212" s="41"/>
      <c r="M212" s="40"/>
      <c r="N212" s="60" t="str">
        <f t="shared" si="51"/>
        <v xml:space="preserve">09.01. Reporting </v>
      </c>
    </row>
    <row r="213" spans="1:14" x14ac:dyDescent="0.35">
      <c r="A213" s="39" t="s">
        <v>869</v>
      </c>
      <c r="B213" s="36" t="s">
        <v>1054</v>
      </c>
      <c r="C213" s="36" t="s">
        <v>108</v>
      </c>
      <c r="D213" s="40" t="s">
        <v>23</v>
      </c>
      <c r="E213" s="39" t="s">
        <v>490</v>
      </c>
      <c r="F213" s="39"/>
      <c r="G213" s="39"/>
      <c r="H213" s="39"/>
      <c r="I213" s="39"/>
      <c r="J213" s="39"/>
      <c r="K213" s="39"/>
      <c r="L213" s="39"/>
      <c r="M213" s="39"/>
      <c r="N213" s="60" t="str">
        <f t="shared" si="51"/>
        <v xml:space="preserve">09.01. Reporting </v>
      </c>
    </row>
    <row r="214" spans="1:14" x14ac:dyDescent="0.35">
      <c r="A214" s="39" t="s">
        <v>870</v>
      </c>
      <c r="B214" s="36" t="s">
        <v>1055</v>
      </c>
      <c r="C214" s="36" t="s">
        <v>108</v>
      </c>
      <c r="D214" s="40" t="s">
        <v>388</v>
      </c>
      <c r="E214" s="41" t="s">
        <v>142</v>
      </c>
      <c r="F214" s="41"/>
      <c r="G214" s="41"/>
      <c r="H214" s="41"/>
      <c r="I214" s="41"/>
      <c r="J214" s="41"/>
      <c r="K214" s="41"/>
      <c r="L214" s="41"/>
      <c r="M214" s="40"/>
      <c r="N214" s="60" t="str">
        <f t="shared" si="51"/>
        <v xml:space="preserve">09.02. Reporting </v>
      </c>
    </row>
    <row r="215" spans="1:14" x14ac:dyDescent="0.35">
      <c r="A215" s="39" t="s">
        <v>870</v>
      </c>
      <c r="B215" s="36" t="s">
        <v>1056</v>
      </c>
      <c r="C215" s="36" t="s">
        <v>108</v>
      </c>
      <c r="D215" s="40" t="s">
        <v>388</v>
      </c>
      <c r="E215" s="41" t="s">
        <v>489</v>
      </c>
      <c r="F215" s="41"/>
      <c r="G215" s="41"/>
      <c r="H215" s="41"/>
      <c r="I215" s="41"/>
      <c r="J215" s="41"/>
      <c r="K215" s="41"/>
      <c r="L215" s="41"/>
      <c r="M215" s="40"/>
      <c r="N215" s="60" t="str">
        <f t="shared" si="51"/>
        <v xml:space="preserve">09.02. Reporting </v>
      </c>
    </row>
    <row r="216" spans="1:14" x14ac:dyDescent="0.35">
      <c r="A216" s="39" t="s">
        <v>870</v>
      </c>
      <c r="B216" s="36" t="s">
        <v>1057</v>
      </c>
      <c r="C216" s="36" t="s">
        <v>108</v>
      </c>
      <c r="D216" s="40" t="s">
        <v>408</v>
      </c>
      <c r="E216" s="41" t="s">
        <v>143</v>
      </c>
      <c r="F216" s="41"/>
      <c r="G216" s="41"/>
      <c r="H216" s="41"/>
      <c r="I216" s="41"/>
      <c r="J216" s="41"/>
      <c r="K216" s="41"/>
      <c r="L216" s="41"/>
      <c r="M216" s="40"/>
      <c r="N216" s="60" t="str">
        <f t="shared" si="51"/>
        <v xml:space="preserve">09.02. Reporting </v>
      </c>
    </row>
    <row r="217" spans="1:14" x14ac:dyDescent="0.35">
      <c r="A217" s="62" t="s">
        <v>871</v>
      </c>
      <c r="B217" s="61" t="s">
        <v>211</v>
      </c>
      <c r="C217" s="61" t="s">
        <v>108</v>
      </c>
      <c r="D217" s="63" t="s">
        <v>23</v>
      </c>
      <c r="E217" s="64" t="s">
        <v>139</v>
      </c>
      <c r="F217" s="64"/>
      <c r="G217" s="64"/>
      <c r="H217" s="64"/>
      <c r="I217" s="64"/>
      <c r="J217" s="64"/>
      <c r="K217" s="64"/>
      <c r="L217" s="64"/>
      <c r="M217" s="63"/>
      <c r="N217" s="60" t="str">
        <f>LEFT(A217,FIND("-", A217)-1)</f>
        <v xml:space="preserve">10.01. Security monitoring </v>
      </c>
    </row>
    <row r="218" spans="1:14" x14ac:dyDescent="0.35">
      <c r="A218" s="62" t="s">
        <v>871</v>
      </c>
      <c r="B218" s="61" t="s">
        <v>212</v>
      </c>
      <c r="C218" s="61" t="s">
        <v>108</v>
      </c>
      <c r="D218" s="63" t="s">
        <v>23</v>
      </c>
      <c r="E218" s="64" t="s">
        <v>138</v>
      </c>
      <c r="F218" s="64"/>
      <c r="G218" s="64"/>
      <c r="H218" s="64"/>
      <c r="I218" s="64"/>
      <c r="J218" s="64"/>
      <c r="K218" s="64"/>
      <c r="L218" s="64"/>
      <c r="M218" s="63"/>
      <c r="N218" s="60" t="str">
        <f>LEFT(A218,FIND("-", A218)-1)</f>
        <v xml:space="preserve">10.01. Security monitoring </v>
      </c>
    </row>
    <row r="219" spans="1:14" x14ac:dyDescent="0.35">
      <c r="A219" s="62" t="s">
        <v>871</v>
      </c>
      <c r="B219" s="61" t="s">
        <v>213</v>
      </c>
      <c r="C219" s="61" t="s">
        <v>108</v>
      </c>
      <c r="D219" s="63" t="s">
        <v>23</v>
      </c>
      <c r="E219" s="64" t="s">
        <v>492</v>
      </c>
      <c r="F219" s="64"/>
      <c r="G219" s="64"/>
      <c r="H219" s="64"/>
      <c r="I219" s="64"/>
      <c r="J219" s="64"/>
      <c r="K219" s="64"/>
      <c r="L219" s="64"/>
      <c r="M219" s="63"/>
      <c r="N219" s="60" t="str">
        <f>LEFT(A219,FIND("-", A219)-1)</f>
        <v xml:space="preserve">10.01. Security monitoring </v>
      </c>
    </row>
    <row r="220" spans="1:14" x14ac:dyDescent="0.35">
      <c r="A220" s="62" t="s">
        <v>872</v>
      </c>
      <c r="B220" s="61" t="s">
        <v>214</v>
      </c>
      <c r="C220" s="61" t="s">
        <v>108</v>
      </c>
      <c r="D220" s="63" t="s">
        <v>23</v>
      </c>
      <c r="E220" s="62" t="s">
        <v>491</v>
      </c>
      <c r="F220" s="62"/>
      <c r="G220" s="62"/>
      <c r="H220" s="62"/>
      <c r="I220" s="62"/>
      <c r="J220" s="62"/>
      <c r="K220" s="62"/>
      <c r="L220" s="62"/>
      <c r="M220" s="62"/>
      <c r="N220" s="60" t="str">
        <f t="shared" si="51"/>
        <v xml:space="preserve">10.02. Security monitoring </v>
      </c>
    </row>
    <row r="221" spans="1:14" x14ac:dyDescent="0.35">
      <c r="A221" s="62" t="s">
        <v>872</v>
      </c>
      <c r="B221" s="61" t="s">
        <v>215</v>
      </c>
      <c r="C221" s="61" t="s">
        <v>108</v>
      </c>
      <c r="D221" s="63" t="s">
        <v>23</v>
      </c>
      <c r="E221" s="64" t="s">
        <v>140</v>
      </c>
      <c r="F221" s="64"/>
      <c r="G221" s="64"/>
      <c r="H221" s="64"/>
      <c r="I221" s="64"/>
      <c r="J221" s="64"/>
      <c r="K221" s="64"/>
      <c r="L221" s="64"/>
      <c r="M221" s="63"/>
      <c r="N221" s="60" t="str">
        <f t="shared" ref="N221" si="52">LEFT(A221,FIND("-", A221)-1)</f>
        <v xml:space="preserve">10.02. Security monitoring </v>
      </c>
    </row>
    <row r="222" spans="1:14" x14ac:dyDescent="0.35">
      <c r="A222" s="62" t="s">
        <v>873</v>
      </c>
      <c r="B222" s="61" t="s">
        <v>216</v>
      </c>
      <c r="C222" s="61" t="s">
        <v>108</v>
      </c>
      <c r="D222" s="63" t="s">
        <v>23</v>
      </c>
      <c r="E222" s="64" t="s">
        <v>874</v>
      </c>
      <c r="F222" s="64"/>
      <c r="G222" s="64"/>
      <c r="H222" s="64"/>
      <c r="I222" s="64"/>
      <c r="J222" s="64"/>
      <c r="K222" s="64"/>
      <c r="L222" s="64"/>
      <c r="M222" s="63"/>
      <c r="N222" s="60" t="str">
        <f t="shared" si="51"/>
        <v xml:space="preserve">10.03. Security monitoring </v>
      </c>
    </row>
    <row r="223" spans="1:14" x14ac:dyDescent="0.35">
      <c r="B223" s="29"/>
      <c r="C223" s="29"/>
    </row>
    <row r="224" spans="1:14" x14ac:dyDescent="0.35">
      <c r="B224" s="29"/>
      <c r="C224" s="29"/>
    </row>
    <row r="225" spans="2:3" x14ac:dyDescent="0.35">
      <c r="B225" s="29"/>
      <c r="C225" s="29"/>
    </row>
  </sheetData>
  <sortState xmlns:xlrd2="http://schemas.microsoft.com/office/spreadsheetml/2017/richdata2" ref="B185:N222">
    <sortCondition ref="B185:B222"/>
  </sortState>
  <phoneticPr fontId="22" type="noConversion"/>
  <dataValidations count="5">
    <dataValidation type="list" allowBlank="1" showInputMessage="1" showErrorMessage="1" sqref="K2:K222" xr:uid="{C4E548FF-70C6-4F94-A0F2-5A7AD1F8C834}">
      <formula1>LOV_PRIORITY</formula1>
    </dataValidation>
    <dataValidation type="list" allowBlank="1" showInputMessage="1" showErrorMessage="1" sqref="C2:C222" xr:uid="{1F8DBD40-AA6D-4542-AE32-50AF28551FE1}">
      <formula1>LOV_STATUS</formula1>
    </dataValidation>
    <dataValidation type="list" allowBlank="1" showInputMessage="1" showErrorMessage="1" sqref="J2:J222" xr:uid="{8C1B2514-2694-4071-AC45-4DA344827F40}">
      <formula1>LOV_IMPORTANCE</formula1>
    </dataValidation>
    <dataValidation type="list" allowBlank="1" showInputMessage="1" showErrorMessage="1" sqref="F2:G222" xr:uid="{EDD31BC9-5F3F-42CD-A76A-A7A829A307BD}">
      <formula1>LOV_COVERAGE</formula1>
    </dataValidation>
    <dataValidation type="list" allowBlank="1" showInputMessage="1" showErrorMessage="1" sqref="H2:H222" xr:uid="{3E8F54DB-46DF-480B-A306-41210BEA3DA1}">
      <formula1>LOV_AVAILABILITY</formula1>
    </dataValidation>
  </dataValidations>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r:uid="{53424CE7-564B-4FC0-A46F-AD498AB72274}">
          <x14:formula1>
            <xm:f>'Business Functions'!#REF!</xm:f>
          </x14:formula1>
          <xm:sqref>A223:A252</xm:sqref>
        </x14:dataValidation>
        <x14:dataValidation type="list" allowBlank="1" showInputMessage="1" showErrorMessage="1" xr:uid="{0CBA16E5-F500-4051-B6FC-07105AB00B86}">
          <x14:formula1>
            <xm:f>Roles!$E$3:$E$16</xm:f>
          </x14:formula1>
          <xm:sqref>D223:D231</xm:sqref>
        </x14:dataValidation>
        <x14:dataValidation type="list" allowBlank="1" showInputMessage="1" showErrorMessage="1" xr:uid="{DCB0A100-229C-4BDB-8592-DD889B099F92}">
          <x14:formula1>
            <xm:f>'List of Values'!$B$10:$B$12</xm:f>
          </x14:formula1>
          <xm:sqref>L2:L222</xm:sqref>
        </x14:dataValidation>
        <x14:dataValidation type="list" allowBlank="1" showInputMessage="1" showErrorMessage="1" xr:uid="{0C21F680-9BDE-4967-92BD-757A454E86BB}">
          <x14:formula1>
            <xm:f>Roles!$E$2:$E$16</xm:f>
          </x14:formula1>
          <xm:sqref>D2:D222</xm:sqref>
        </x14:dataValidation>
        <x14:dataValidation type="list" allowBlank="1" showInputMessage="1" showErrorMessage="1" xr:uid="{E2688C85-A5F9-4EE6-8221-F474C6C006BB}">
          <x14:formula1>
            <xm:f>'Application Functions'!$J$2:$J$76</xm:f>
          </x14:formula1>
          <xm:sqref>A2:A222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DD21-D80D-4B04-A85D-4CD27A202177}">
  <sheetPr>
    <tabColor theme="2" tint="-0.249977111117893"/>
  </sheetPr>
  <dimension ref="A1:D10"/>
  <sheetViews>
    <sheetView showGridLines="0" zoomScaleNormal="100" workbookViewId="0">
      <selection activeCell="C20" sqref="C20"/>
    </sheetView>
  </sheetViews>
  <sheetFormatPr defaultColWidth="11.453125" defaultRowHeight="14.5" x14ac:dyDescent="0.35"/>
  <cols>
    <col min="1" max="1" width="7.453125" customWidth="1"/>
    <col min="2" max="2" width="35.453125" customWidth="1"/>
    <col min="3" max="3" width="78.453125" customWidth="1"/>
  </cols>
  <sheetData>
    <row r="1" spans="1:4" x14ac:dyDescent="0.35">
      <c r="A1" s="34" t="s">
        <v>95</v>
      </c>
      <c r="B1" s="32" t="s">
        <v>197</v>
      </c>
      <c r="C1" s="32" t="s">
        <v>46</v>
      </c>
    </row>
    <row r="2" spans="1:4" x14ac:dyDescent="0.35">
      <c r="A2" s="78" t="s">
        <v>329</v>
      </c>
      <c r="B2" s="7" t="s">
        <v>528</v>
      </c>
      <c r="C2" s="8" t="s">
        <v>114</v>
      </c>
      <c r="D2" s="57" t="str">
        <f>_xlfn.CONCAT(A2,". ",B2)</f>
        <v>01. Service Gateway</v>
      </c>
    </row>
    <row r="3" spans="1:4" x14ac:dyDescent="0.35">
      <c r="A3" s="78" t="s">
        <v>330</v>
      </c>
      <c r="B3" s="7" t="s">
        <v>527</v>
      </c>
      <c r="C3" s="8" t="s">
        <v>72</v>
      </c>
      <c r="D3" s="57" t="str">
        <f t="shared" ref="D3:D10" si="0">_xlfn.CONCAT(A3,". ",B3)</f>
        <v>02. (User) Developer Portal</v>
      </c>
    </row>
    <row r="4" spans="1:4" x14ac:dyDescent="0.35">
      <c r="A4" s="78" t="s">
        <v>331</v>
      </c>
      <c r="B4" s="7" t="s">
        <v>526</v>
      </c>
      <c r="C4" s="8" t="s">
        <v>73</v>
      </c>
      <c r="D4" s="57" t="str">
        <f t="shared" si="0"/>
        <v>03. Administration Console</v>
      </c>
    </row>
    <row r="5" spans="1:4" x14ac:dyDescent="0.35">
      <c r="A5" s="78" t="s">
        <v>332</v>
      </c>
      <c r="B5" s="7" t="s">
        <v>74</v>
      </c>
      <c r="C5" s="8" t="s">
        <v>75</v>
      </c>
      <c r="D5" s="57" t="str">
        <f t="shared" si="0"/>
        <v>04. Business Intelligence</v>
      </c>
    </row>
    <row r="6" spans="1:4" x14ac:dyDescent="0.35">
      <c r="A6" s="78" t="s">
        <v>333</v>
      </c>
      <c r="B6" s="7" t="s">
        <v>325</v>
      </c>
      <c r="C6" s="9" t="s">
        <v>327</v>
      </c>
      <c r="D6" s="57" t="str">
        <f t="shared" si="0"/>
        <v>05. User Identity Management</v>
      </c>
    </row>
    <row r="7" spans="1:4" x14ac:dyDescent="0.35">
      <c r="A7" s="78" t="s">
        <v>334</v>
      </c>
      <c r="B7" s="7" t="s">
        <v>326</v>
      </c>
      <c r="C7" s="8" t="s">
        <v>328</v>
      </c>
      <c r="D7" s="57" t="str">
        <f t="shared" si="0"/>
        <v>06. Application Identity Management</v>
      </c>
    </row>
    <row r="8" spans="1:4" x14ac:dyDescent="0.35">
      <c r="A8" s="78" t="s">
        <v>335</v>
      </c>
      <c r="B8" s="7" t="s">
        <v>43</v>
      </c>
      <c r="C8" s="8" t="s">
        <v>76</v>
      </c>
      <c r="D8" s="57" t="str">
        <f t="shared" si="0"/>
        <v>07. Security Information Event Monitoring</v>
      </c>
    </row>
    <row r="9" spans="1:4" x14ac:dyDescent="0.35">
      <c r="A9" s="78" t="s">
        <v>336</v>
      </c>
      <c r="B9" s="7" t="s">
        <v>77</v>
      </c>
      <c r="C9" s="8" t="s">
        <v>78</v>
      </c>
      <c r="D9" s="57" t="str">
        <f t="shared" si="0"/>
        <v>08. Source Code Repository</v>
      </c>
    </row>
    <row r="10" spans="1:4" x14ac:dyDescent="0.35">
      <c r="A10" s="78" t="s">
        <v>337</v>
      </c>
      <c r="B10" s="7" t="s">
        <v>79</v>
      </c>
      <c r="C10" s="8" t="s">
        <v>80</v>
      </c>
      <c r="D10" s="57" t="str">
        <f t="shared" si="0"/>
        <v>09. CI/CD</v>
      </c>
    </row>
  </sheetData>
  <pageMargins left="0.7" right="0.7" top="0.75" bottom="0.75" header="0.3" footer="0.3"/>
  <pageSetup paperSize="9" orientation="portrait" r:id="rId1"/>
  <headerFooter>
    <oddFooter>&amp;C&amp;1#&amp;"Calibri"&amp;10&amp;K000000Internal</oddFooter>
  </headerFooter>
  <ignoredErrors>
    <ignoredError sqref="A2:A10"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k D A A B Q S w M E F A A C A A g A 5 E s m U u 6 D e F y p A A A A + A A A A B I A H A B D b 2 5 m a W c v U G F j a 2 F n Z S 5 4 b W w g o h g A K K A U A A A A A A A A A A A A A A A A A A A A A A A A A A A A h Y / R C o I w G I V f R X b v N s 1 Q 5 H d e B F 0 l R E F 0 O 9 b U k c 5 w s / l u X f R I v U J C W d 1 1 e Q 7 f g e 8 8 b n f I x 7 b x r r I 3 q t M Z C j B F n t S i O y l d Z W i w p Z + g n M G W i z O v p D f B 2 q S j U R m q r b 2 k h D j n s F v g r q 9 I S G l A j s V m L 2 r Z c l 9 p Y 7 k W E n 1 W p / 8 r x O D w k m E h j h O 8 j C O K o y Q A M t d Q K P 1 F w s k Y U y A / J a y G x g 6 9 Z G X v r 3 d A 5 g j k / Y I 9 A V B L A w Q U A A I A C A D k S y 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E s m U i i K R 7 g O A A A A E Q A A A B M A H A B G b 3 J t d W x h c y 9 T Z W N 0 a W 9 u M S 5 t I K I Y A C i g F A A A A A A A A A A A A A A A A A A A A A A A A A A A A C t O T S 7 J z M 9 T C I b Q h t Y A U E s B A i 0 A F A A C A A g A 5 E s m U u 6 D e F y p A A A A + A A A A B I A A A A A A A A A A A A A A A A A A A A A A E N v b m Z p Z y 9 Q Y W N r Y W d l L n h t b F B L A Q I t A B Q A A g A I A O R L J l I P y u m r p A A A A O k A A A A T A A A A A A A A A A A A A A A A A P U A A A B b Q 2 9 u d G V u d F 9 U e X B l c 1 0 u e G 1 s U E s B A i 0 A F A A C A A g A 5 E s m U 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G h x b u / P g s x M h n 3 5 r r 9 5 l R w A A A A A A g A A A A A A A 2 Y A A M A A A A A Q A A A A c V G m + Z Q l 5 Q 5 I W x L R S I T z j g A A A A A E g A A A o A A A A B A A A A A / a L B y 1 J U X o j X Q G 1 9 n X 0 s w U A A A A K + k m R C g O p M I 1 O 1 W 3 p A 9 C U L A e D k 7 W C o 9 2 M / O C n D s r I 0 s 8 S 8 j F O L x 4 J C E 1 D 3 u z + f J d R 0 n A T S i S P 1 M A O 6 d r 0 C s N r 1 g T Z 4 O 0 Y s d 4 f j G C a F b g o M H F A A A A H e h 2 h K C I t j n e K b h W L b a d e W w n X e x < / 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C9544C62AD1094EA510B137EADD1932" ma:contentTypeVersion="8" ma:contentTypeDescription="Create a new document." ma:contentTypeScope="" ma:versionID="6b0e13af6d12d872dca360f6878c871d">
  <xsd:schema xmlns:xsd="http://www.w3.org/2001/XMLSchema" xmlns:xs="http://www.w3.org/2001/XMLSchema" xmlns:p="http://schemas.microsoft.com/office/2006/metadata/properties" xmlns:ns2="13bb2e6d-9451-469e-8f30-e154129c9a2e" xmlns:ns3="9f419be3-37f9-4ae9-95d9-bedf723de3d0" targetNamespace="http://schemas.microsoft.com/office/2006/metadata/properties" ma:root="true" ma:fieldsID="7895c551e18400a0abea487ef24e5888" ns2:_="" ns3:_="">
    <xsd:import namespace="13bb2e6d-9451-469e-8f30-e154129c9a2e"/>
    <xsd:import namespace="9f419be3-37f9-4ae9-95d9-bedf723de3d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bb2e6d-9451-469e-8f30-e154129c9a2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419be3-37f9-4ae9-95d9-bedf723de3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FCDB94-DECE-43DC-8CB7-15359084239F}">
  <ds:schemaRefs>
    <ds:schemaRef ds:uri="http://schemas.microsoft.com/DataMashup"/>
  </ds:schemaRefs>
</ds:datastoreItem>
</file>

<file path=customXml/itemProps2.xml><?xml version="1.0" encoding="utf-8"?>
<ds:datastoreItem xmlns:ds="http://schemas.openxmlformats.org/officeDocument/2006/customXml" ds:itemID="{8FEF52D6-353F-4E07-B14F-8E36214568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bb2e6d-9451-469e-8f30-e154129c9a2e"/>
    <ds:schemaRef ds:uri="9f419be3-37f9-4ae9-95d9-bedf723de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7A77B0-26E5-4DB6-AC48-42F79141B338}">
  <ds:schemaRefs>
    <ds:schemaRef ds:uri="http://purl.org/dc/elements/1.1/"/>
    <ds:schemaRef ds:uri="http://schemas.microsoft.com/office/2006/metadata/properties"/>
    <ds:schemaRef ds:uri="http://schemas.openxmlformats.org/package/2006/metadata/core-properties"/>
    <ds:schemaRef ds:uri="13bb2e6d-9451-469e-8f30-e154129c9a2e"/>
    <ds:schemaRef ds:uri="http://schemas.microsoft.com/office/infopath/2007/PartnerControls"/>
    <ds:schemaRef ds:uri="http://purl.org/dc/terms/"/>
    <ds:schemaRef ds:uri="http://schemas.microsoft.com/office/2006/documentManagement/types"/>
    <ds:schemaRef ds:uri="9f419be3-37f9-4ae9-95d9-bedf723de3d0"/>
    <ds:schemaRef ds:uri="http://www.w3.org/XML/1998/namespace"/>
    <ds:schemaRef ds:uri="http://purl.org/dc/dcmitype/"/>
  </ds:schemaRefs>
</ds:datastoreItem>
</file>

<file path=customXml/itemProps4.xml><?xml version="1.0" encoding="utf-8"?>
<ds:datastoreItem xmlns:ds="http://schemas.openxmlformats.org/officeDocument/2006/customXml" ds:itemID="{3B14D5BF-0959-45EB-9561-85A4E2F3B9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Version</vt:lpstr>
      <vt:lpstr>Business Goals</vt:lpstr>
      <vt:lpstr>Principles</vt:lpstr>
      <vt:lpstr>Views</vt:lpstr>
      <vt:lpstr>Roles</vt:lpstr>
      <vt:lpstr>Business Functions</vt:lpstr>
      <vt:lpstr>Application Functions</vt:lpstr>
      <vt:lpstr>Application Requirements</vt:lpstr>
      <vt:lpstr>Logical Components</vt:lpstr>
      <vt:lpstr>Components Requirement</vt:lpstr>
      <vt:lpstr>List of Values</vt:lpstr>
      <vt:lpstr>Principles!BUSINESS_GOALS</vt:lpstr>
      <vt:lpstr>LOV_AVAILABILITY</vt:lpstr>
      <vt:lpstr>LOV_COVERAGE</vt:lpstr>
      <vt:lpstr>LOV_IMPORTANCE</vt:lpstr>
      <vt:lpstr>LOV_PRIORITY</vt:lpstr>
      <vt:lpstr>LOV_STATUS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 Management</dc:title>
  <dc:subject/>
  <dc:creator>HERVOUIN Guillaume</dc:creator>
  <cp:keywords>API Management, Global API, IT Services</cp:keywords>
  <dc:description/>
  <cp:lastModifiedBy>HERVOUIN Guillaume</cp:lastModifiedBy>
  <cp:revision/>
  <dcterms:created xsi:type="dcterms:W3CDTF">2019-02-15T14:03:19Z</dcterms:created>
  <dcterms:modified xsi:type="dcterms:W3CDTF">2021-07-01T10:13:30Z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0x0101007C9544C62AD1094EA510B137EADD1932</vt:lpwstr>
  </property>
  <property fmtid="{D5CDD505-2E9C-101B-9397-08002B2CF9AE}" pid="3" name="MSIP_Label_f6da7a7f-a0d1-4c79-8194-be76ed2514ae_Enabled">
    <vt:lpwstr>true</vt:lpwstr>
  </property>
  <property fmtid="{D5CDD505-2E9C-101B-9397-08002B2CF9AE}" pid="4" name="MSIP_Label_f6da7a7f-a0d1-4c79-8194-be76ed2514ae_SetDate">
    <vt:lpwstr>2021-07-01T10:13:30Z</vt:lpwstr>
  </property>
  <property fmtid="{D5CDD505-2E9C-101B-9397-08002B2CF9AE}" pid="5" name="MSIP_Label_f6da7a7f-a0d1-4c79-8194-be76ed2514ae_Method">
    <vt:lpwstr>Standard</vt:lpwstr>
  </property>
  <property fmtid="{D5CDD505-2E9C-101B-9397-08002B2CF9AE}" pid="6" name="MSIP_Label_f6da7a7f-a0d1-4c79-8194-be76ed2514ae_Name">
    <vt:lpwstr>INTERNAL</vt:lpwstr>
  </property>
  <property fmtid="{D5CDD505-2E9C-101B-9397-08002B2CF9AE}" pid="7" name="MSIP_Label_f6da7a7f-a0d1-4c79-8194-be76ed2514ae_SiteId">
    <vt:lpwstr>396b38cc-aa65-492b-bb0e-3d94ed25a97b</vt:lpwstr>
  </property>
  <property fmtid="{D5CDD505-2E9C-101B-9397-08002B2CF9AE}" pid="8" name="MSIP_Label_f6da7a7f-a0d1-4c79-8194-be76ed2514ae_ContentBits">
    <vt:lpwstr>2</vt:lpwstr>
  </property>
</Properties>
</file>