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Code\losttemple2\Courses\TMII\"/>
    </mc:Choice>
  </mc:AlternateContent>
  <xr:revisionPtr revIDLastSave="0" documentId="13_ncr:1_{7E5C3D58-BED5-44C6-8A6B-F7C1EE335255}" xr6:coauthVersionLast="47" xr6:coauthVersionMax="47" xr10:uidLastSave="{00000000-0000-0000-0000-000000000000}"/>
  <bookViews>
    <workbookView xWindow="28680" yWindow="-135" windowWidth="29040" windowHeight="15840" activeTab="1" xr2:uid="{00000000-000D-0000-FFFF-FFFF00000000}"/>
  </bookViews>
  <sheets>
    <sheet name="Intro" sheetId="3" r:id="rId1"/>
    <sheet name="Survey" sheetId="1" r:id="rId2"/>
    <sheet name="Result" sheetId="2" r:id="rId3"/>
  </sheets>
  <definedNames>
    <definedName name="_xlnm.Print_Area" localSheetId="0">Intro!$A$1:$C$17</definedName>
    <definedName name="_xlnm.Print_Area" localSheetId="2">Result!$A$1:$O$22</definedName>
    <definedName name="_xlnm.Print_Area" localSheetId="1">Survey!$A$1:$K$113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N17" i="2" l="1"/>
  <c r="L17" i="2"/>
  <c r="J17" i="2"/>
  <c r="H17" i="2"/>
  <c r="F17" i="2"/>
  <c r="D17" i="2"/>
  <c r="N16" i="2"/>
  <c r="L16" i="2"/>
  <c r="J16" i="2"/>
  <c r="H16" i="2"/>
  <c r="F16" i="2"/>
  <c r="D16" i="2"/>
  <c r="N15" i="2"/>
  <c r="L15" i="2"/>
  <c r="J15" i="2"/>
  <c r="H15" i="2"/>
  <c r="F15" i="2"/>
  <c r="D15" i="2"/>
  <c r="N14" i="2"/>
  <c r="L14" i="2"/>
  <c r="J14" i="2"/>
  <c r="H14" i="2"/>
  <c r="F14" i="2"/>
  <c r="D14" i="2"/>
  <c r="N13" i="2"/>
  <c r="L13" i="2"/>
  <c r="J13" i="2"/>
  <c r="H13" i="2"/>
  <c r="F13" i="2"/>
  <c r="D13" i="2"/>
  <c r="N12" i="2"/>
  <c r="L12" i="2"/>
  <c r="J12" i="2"/>
  <c r="H12" i="2"/>
  <c r="F12" i="2"/>
  <c r="D12" i="2"/>
  <c r="N11" i="2"/>
  <c r="L11" i="2"/>
  <c r="J11" i="2"/>
  <c r="H11" i="2"/>
  <c r="F11" i="2"/>
  <c r="D11" i="2"/>
  <c r="N10" i="2"/>
  <c r="L10" i="2"/>
  <c r="J10" i="2"/>
  <c r="H10" i="2"/>
  <c r="F10" i="2"/>
  <c r="D10" i="2"/>
  <c r="N9" i="2"/>
  <c r="L9" i="2"/>
  <c r="J9" i="2"/>
  <c r="H9" i="2"/>
  <c r="F9" i="2"/>
  <c r="D9" i="2"/>
  <c r="N8" i="2"/>
  <c r="L8" i="2"/>
  <c r="J8" i="2"/>
  <c r="H8" i="2"/>
  <c r="F8" i="2"/>
  <c r="D8" i="2"/>
  <c r="N7" i="2"/>
  <c r="L7" i="2"/>
  <c r="J7" i="2"/>
  <c r="H7" i="2"/>
  <c r="F7" i="2"/>
  <c r="D7" i="2"/>
  <c r="N6" i="2"/>
  <c r="L6" i="2"/>
  <c r="J6" i="2"/>
  <c r="H6" i="2"/>
  <c r="F6" i="2"/>
  <c r="D6" i="2"/>
  <c r="H18" i="2" l="1"/>
  <c r="J18" i="2"/>
  <c r="D18" i="2"/>
  <c r="L18" i="2"/>
  <c r="F18" i="2"/>
  <c r="N18" i="2"/>
  <c r="AK19" i="2" l="1"/>
  <c r="AJ19" i="2"/>
  <c r="AI19" i="2"/>
  <c r="AL19" i="2"/>
  <c r="AM19" i="2"/>
  <c r="AH19" i="2"/>
  <c r="AJ22" i="2" l="1"/>
  <c r="N19" i="2"/>
  <c r="J19" i="2"/>
  <c r="L19" i="2"/>
  <c r="H19" i="2"/>
  <c r="F19" i="2"/>
  <c r="D19" i="2"/>
</calcChain>
</file>

<file path=xl/sharedStrings.xml><?xml version="1.0" encoding="utf-8"?>
<sst xmlns="http://schemas.openxmlformats.org/spreadsheetml/2006/main" count="290" uniqueCount="123">
  <si>
    <t>1.    Areas of expertise that interest me:</t>
  </si>
  <si>
    <t>A.</t>
  </si>
  <si>
    <t>Science</t>
  </si>
  <si>
    <t>B.</t>
  </si>
  <si>
    <t>Politics, strategies and business networks</t>
  </si>
  <si>
    <t>C.</t>
  </si>
  <si>
    <t>Ideological, philosophical or religious subjects</t>
  </si>
  <si>
    <t>D.</t>
  </si>
  <si>
    <t>Art and/or literature</t>
  </si>
  <si>
    <t>E.</t>
  </si>
  <si>
    <t>Financial matters</t>
  </si>
  <si>
    <t>F.</t>
  </si>
  <si>
    <t>Human and social issues</t>
  </si>
  <si>
    <t>score</t>
  </si>
  <si>
    <t>most</t>
  </si>
  <si>
    <t>least</t>
  </si>
  <si>
    <t>I</t>
  </si>
  <si>
    <t>II</t>
  </si>
  <si>
    <t>III</t>
  </si>
  <si>
    <t>IV</t>
  </si>
  <si>
    <t>V</t>
  </si>
  <si>
    <t>VI</t>
  </si>
  <si>
    <t>A:</t>
  </si>
  <si>
    <t>E:</t>
  </si>
  <si>
    <t>D:</t>
  </si>
  <si>
    <t>F:</t>
  </si>
  <si>
    <t>B:</t>
  </si>
  <si>
    <t>C:</t>
  </si>
  <si>
    <t>Total</t>
  </si>
  <si>
    <t>2.    Values that are important to me:</t>
  </si>
  <si>
    <t>Independency / control over my own future</t>
  </si>
  <si>
    <t>Sharing my life philosophy with others</t>
  </si>
  <si>
    <t>A beautiful and balanced life and working environment</t>
  </si>
  <si>
    <t>Pursuing financial security</t>
  </si>
  <si>
    <t>Personal involvement with and commitment to others</t>
  </si>
  <si>
    <t>Gaining knowledge</t>
  </si>
  <si>
    <t>3.    Leisure activities that I like:</t>
  </si>
  <si>
    <t>Volunteering</t>
  </si>
  <si>
    <t>Broadening of and gaining new knowledge</t>
  </si>
  <si>
    <t>Coaching and leading others</t>
  </si>
  <si>
    <t>Investing or spending money</t>
  </si>
  <si>
    <t>Visiting museums and exhibitions</t>
  </si>
  <si>
    <t>Activities with people who share my life philosophy</t>
  </si>
  <si>
    <t>4.    Personally I am motivated by:</t>
  </si>
  <si>
    <t>Taking on a leading role</t>
  </si>
  <si>
    <t>Continuous education and cognitive expansion</t>
  </si>
  <si>
    <t>Living according to cultural and traditional values</t>
  </si>
  <si>
    <t>Commitment to others</t>
  </si>
  <si>
    <t>Expanding my financial capital</t>
  </si>
  <si>
    <t>Artistic or creative expression</t>
  </si>
  <si>
    <t>5.    If I have to choose a career now, it would involve:</t>
  </si>
  <si>
    <t>6.    I would like to develop further through:</t>
  </si>
  <si>
    <t>7.    If I would receive a large amount of money, I would:</t>
  </si>
  <si>
    <t>8.    I feel happy or proud when I receive the compliment that:</t>
  </si>
  <si>
    <t>9.    People who I admire as an example:</t>
  </si>
  <si>
    <t>10.  I would like to contribute to society:</t>
  </si>
  <si>
    <t>11.  My personal goal is:</t>
  </si>
  <si>
    <t>12.  My interests outside my profession are:</t>
  </si>
  <si>
    <t>Quality of life and environment</t>
  </si>
  <si>
    <t>Research and innovation</t>
  </si>
  <si>
    <t>Setting up my own business</t>
  </si>
  <si>
    <t>Leadership and management</t>
  </si>
  <si>
    <t>Order and security</t>
  </si>
  <si>
    <t>Human and social improvements</t>
  </si>
  <si>
    <t>Making my living environment more beautiful</t>
  </si>
  <si>
    <t>Helping others</t>
  </si>
  <si>
    <t>Securing my pension</t>
  </si>
  <si>
    <t>Leadership activities</t>
  </si>
  <si>
    <t>Further deepening of my beliefs</t>
  </si>
  <si>
    <t>Continuous broadening of cognition</t>
  </si>
  <si>
    <t>Buy that one beautiful thing that I’ve wanted for so long</t>
  </si>
  <si>
    <t>Skill myself in something that I want to be the best in</t>
  </si>
  <si>
    <t>Give a part to charity</t>
  </si>
  <si>
    <t>Invest a part and save a part</t>
  </si>
  <si>
    <t>Pursue a study to expand my knowledge</t>
  </si>
  <si>
    <t>Give a part to an organization that I believe in</t>
  </si>
  <si>
    <t>I am a big support to others</t>
  </si>
  <si>
    <t>I never give up and want to win</t>
  </si>
  <si>
    <t>I know so much on certain subjects</t>
  </si>
  <si>
    <t>I have a feeling for style and know how to appreciate beauty</t>
  </si>
  <si>
    <t>I often come up with ideas that make or save money</t>
  </si>
  <si>
    <t>I show respect and appreciation for our traditions and culture</t>
  </si>
  <si>
    <t>Those who are committed to humanitarian causes</t>
  </si>
  <si>
    <t>Top athletes, winners</t>
  </si>
  <si>
    <t>Business people</t>
  </si>
  <si>
    <t>Artists</t>
  </si>
  <si>
    <t>Scientists / researchers</t>
  </si>
  <si>
    <t>Ethical driven leaders</t>
  </si>
  <si>
    <t>By helping the sick and socially weak</t>
  </si>
  <si>
    <t>As an entrepreneur</t>
  </si>
  <si>
    <t>As someone who maintains our cultural heritage</t>
  </si>
  <si>
    <t>As someone who cares for the environment</t>
  </si>
  <si>
    <t>By technical or science driven innovations</t>
  </si>
  <si>
    <t>By going into politics</t>
  </si>
  <si>
    <t>Being / becoming politically active</t>
  </si>
  <si>
    <t>Financial independency</t>
  </si>
  <si>
    <t>Staying on top of the newest discoveries</t>
  </si>
  <si>
    <t>Artistic development</t>
  </si>
  <si>
    <t>Propagating / transferring my vision of life / belief</t>
  </si>
  <si>
    <t>Developing and testing new ideas</t>
  </si>
  <si>
    <t>Protection of the environment</t>
  </si>
  <si>
    <t>Projects for public benefit and good cause</t>
  </si>
  <si>
    <t>Part time business undertaking</t>
  </si>
  <si>
    <t>Politics</t>
  </si>
  <si>
    <t>Religious and / or  philosophical activities</t>
  </si>
  <si>
    <t xml:space="preserve"> </t>
  </si>
  <si>
    <t xml:space="preserve">Name: </t>
  </si>
  <si>
    <t>hoogste</t>
  </si>
  <si>
    <t>plaats</t>
  </si>
  <si>
    <t>Statement</t>
  </si>
  <si>
    <t>Position</t>
  </si>
  <si>
    <t>Name:</t>
  </si>
  <si>
    <t>Introduction</t>
  </si>
  <si>
    <t>The survey</t>
  </si>
  <si>
    <r>
      <t xml:space="preserve">Make sure you give a </t>
    </r>
    <r>
      <rPr>
        <b/>
        <i/>
        <sz val="14"/>
        <color theme="1"/>
        <rFont val="Calibri"/>
        <family val="2"/>
      </rPr>
      <t>different score to each statement</t>
    </r>
    <r>
      <rPr>
        <sz val="14"/>
        <color theme="1"/>
        <rFont val="Calibri"/>
        <family val="2"/>
      </rPr>
      <t>. Perhaps you approve some statements in one block equally. Then still give the most important one 6 points, and the other ones 5, 4, 3, 2 and 1 point.</t>
    </r>
  </si>
  <si>
    <r>
      <t xml:space="preserve">With this value drives test you can measure your response in six different drives. This gives you information on what contributes to passion and purpose in your life, what drives your actions and what may cause conflict. This will help you understand better what makes you effective, satisfied and personally successful. It’s important to do the test from a </t>
    </r>
    <r>
      <rPr>
        <b/>
        <i/>
        <sz val="14"/>
        <color theme="1"/>
        <rFont val="Calibri"/>
        <family val="2"/>
      </rPr>
      <t>personal context</t>
    </r>
    <r>
      <rPr>
        <sz val="14"/>
        <color theme="1"/>
        <rFont val="Calibri"/>
        <family val="2"/>
      </rPr>
      <t>, not (just) work related.</t>
    </r>
  </si>
  <si>
    <t>Please pay attention: Equal scores are not allowed!</t>
  </si>
  <si>
    <t>The result</t>
  </si>
  <si>
    <t>On the next worksheet classify per block 1 to 12 the six statements A till F. Give each statement a score. Score 6 is the most attractive or most applicable to you. Score 1 is the least attractive or least applicable to you. Don’t miss a block and don’t give equal scores. Don’t think too long, this is a descriptive test, not an evaluating one. There are no ‘right ’or ‘wrong’ answers.</t>
  </si>
  <si>
    <t xml:space="preserve">You will find the result of your drives test on the third worksheet. Print the fully completed worksheet and bring it with you to the course. During the course you will receive information about the six drives and the interpretation of your individual results will be provided. </t>
  </si>
  <si>
    <t>Classify all statements. 6 is most attractive or most applicable to you. 1 is least attractive or least applicable to you.</t>
  </si>
  <si>
    <t>Result Value Drives Test</t>
  </si>
  <si>
    <t>Guowei 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</si>
</sst>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4"/>
      <color theme="1"/>
      <name val="Calibri"/>
      <family val="2"/>
    </font>
    <font>
      <b/>
      <sz val="16"/>
      <color theme="1"/>
      <name val="Calibri"/>
      <family val="2"/>
    </font>
    <font>
      <sz val="16"/>
      <color theme="1"/>
      <name val="Calibri"/>
      <family val="2"/>
    </font>
    <font>
      <sz val="14"/>
      <color theme="1"/>
      <name val="Calibri"/>
      <family val="2"/>
    </font>
    <font>
      <sz val="16"/>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b/>
      <i/>
      <sz val="14"/>
      <color theme="1"/>
      <name val="Calibri"/>
      <family val="2"/>
    </font>
    <font>
      <sz val="15"/>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s>
  <borders count="31">
    <border>
      <left/>
      <right/>
      <top/>
      <bottom/>
      <diagonal/>
    </border>
    <border>
      <left style="medium">
        <color auto="1"/>
      </left>
      <right style="medium">
        <color auto="1"/>
      </right>
      <top style="medium">
        <color auto="1"/>
      </top>
      <bottom style="medium">
        <color auto="1"/>
      </bottom>
      <diagonal/>
    </border>
    <border>
      <left/>
      <right style="medium">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ck">
        <color indexed="64"/>
      </left>
      <right style="medium">
        <color indexed="64"/>
      </right>
      <top style="thick">
        <color indexed="64"/>
      </top>
      <bottom/>
      <diagonal/>
    </border>
    <border>
      <left style="thick">
        <color indexed="64"/>
      </left>
      <right style="medium">
        <color indexed="64"/>
      </right>
      <top/>
      <bottom style="medium">
        <color indexed="64"/>
      </bottom>
      <diagonal/>
    </border>
    <border>
      <left/>
      <right style="medium">
        <color indexed="64"/>
      </right>
      <top style="thick">
        <color indexed="64"/>
      </top>
      <bottom/>
      <diagonal/>
    </border>
    <border>
      <left/>
      <right style="medium">
        <color indexed="64"/>
      </right>
      <top/>
      <bottom style="medium">
        <color indexed="64"/>
      </bottom>
      <diagonal/>
    </border>
    <border>
      <left style="thick">
        <color indexed="64"/>
      </left>
      <right style="medium">
        <color indexed="64"/>
      </right>
      <top/>
      <bottom style="double">
        <color indexed="64"/>
      </bottom>
      <diagonal/>
    </border>
    <border>
      <left style="thick">
        <color indexed="64"/>
      </left>
      <right style="medium">
        <color indexed="64"/>
      </right>
      <top/>
      <bottom style="thick">
        <color indexed="64"/>
      </bottom>
      <diagonal/>
    </border>
    <border>
      <left/>
      <right style="medium">
        <color indexed="64"/>
      </right>
      <top/>
      <bottom style="thick">
        <color indexed="64"/>
      </bottom>
      <diagonal/>
    </border>
    <border>
      <left style="medium">
        <color indexed="64"/>
      </left>
      <right/>
      <top style="thick">
        <color indexed="64"/>
      </top>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bottom style="thick">
        <color indexed="64"/>
      </bottom>
      <diagonal/>
    </border>
    <border>
      <left/>
      <right/>
      <top style="thick">
        <color indexed="64"/>
      </top>
      <bottom/>
      <diagonal/>
    </border>
    <border>
      <left style="thick">
        <color indexed="64"/>
      </left>
      <right/>
      <top style="thick">
        <color indexed="64"/>
      </top>
      <bottom/>
      <diagonal/>
    </border>
    <border>
      <left style="thick">
        <color indexed="64"/>
      </left>
      <right/>
      <top/>
      <bottom style="medium">
        <color indexed="64"/>
      </bottom>
      <diagonal/>
    </border>
    <border>
      <left style="thick">
        <color indexed="64"/>
      </left>
      <right/>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medium">
        <color indexed="64"/>
      </right>
      <top style="thick">
        <color indexed="64"/>
      </top>
      <bottom style="thick">
        <color indexed="64"/>
      </bottom>
      <diagonal/>
    </border>
    <border>
      <left style="thick">
        <color indexed="64"/>
      </left>
      <right style="medium">
        <color indexed="64"/>
      </right>
      <top style="thick">
        <color indexed="64"/>
      </top>
      <bottom style="thick">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51">
    <xf numFmtId="0" fontId="0" fillId="0" borderId="0" xfId="0"/>
    <xf numFmtId="0" fontId="4" fillId="0" borderId="0" xfId="0" applyFont="1" applyAlignment="1">
      <alignment vertical="center" wrapText="1"/>
    </xf>
    <xf numFmtId="0" fontId="7" fillId="0" borderId="0" xfId="0" applyFont="1"/>
    <xf numFmtId="0" fontId="7" fillId="0" borderId="0" xfId="0" applyFont="1" applyAlignment="1">
      <alignment horizontal="center"/>
    </xf>
    <xf numFmtId="0" fontId="7" fillId="0" borderId="3" xfId="0" applyFont="1" applyBorder="1"/>
    <xf numFmtId="0" fontId="7" fillId="0" borderId="4" xfId="0" applyFont="1" applyBorder="1" applyAlignment="1">
      <alignment horizontal="center"/>
    </xf>
    <xf numFmtId="0" fontId="7" fillId="0" borderId="3" xfId="0" applyFont="1" applyBorder="1" applyAlignment="1">
      <alignment horizontal="center"/>
    </xf>
    <xf numFmtId="0" fontId="7" fillId="0" borderId="2" xfId="0" applyFont="1" applyBorder="1" applyAlignment="1">
      <alignment horizontal="center"/>
    </xf>
    <xf numFmtId="0" fontId="5" fillId="0" borderId="0" xfId="0" applyFont="1"/>
    <xf numFmtId="0" fontId="2" fillId="0" borderId="7" xfId="0" applyFont="1" applyBorder="1" applyAlignment="1">
      <alignment vertical="center" wrapText="1"/>
    </xf>
    <xf numFmtId="0" fontId="2" fillId="0" borderId="17" xfId="0" applyFont="1" applyBorder="1" applyAlignment="1">
      <alignment vertical="center" wrapText="1"/>
    </xf>
    <xf numFmtId="0" fontId="2" fillId="0" borderId="8" xfId="0" applyFont="1" applyBorder="1" applyAlignment="1">
      <alignment vertical="center" wrapText="1"/>
    </xf>
    <xf numFmtId="0" fontId="2" fillId="0" borderId="14" xfId="0" applyFont="1" applyBorder="1" applyAlignment="1">
      <alignment vertical="center" wrapText="1"/>
    </xf>
    <xf numFmtId="0" fontId="3" fillId="0" borderId="14" xfId="0" applyFont="1" applyBorder="1" applyAlignment="1">
      <alignment vertical="center" wrapText="1"/>
    </xf>
    <xf numFmtId="0" fontId="3" fillId="0" borderId="8"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9" xfId="0" applyFont="1" applyBorder="1" applyAlignment="1">
      <alignment vertical="center" wrapText="1"/>
    </xf>
    <xf numFmtId="0" fontId="3" fillId="0" borderId="15" xfId="0" applyFont="1" applyBorder="1" applyAlignment="1">
      <alignment vertical="center" wrapText="1"/>
    </xf>
    <xf numFmtId="0" fontId="3" fillId="0" borderId="16" xfId="0" applyFont="1" applyBorder="1" applyAlignment="1">
      <alignment vertical="center" wrapText="1"/>
    </xf>
    <xf numFmtId="0" fontId="3" fillId="0" borderId="11"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20" xfId="0" applyFont="1" applyBorder="1" applyAlignment="1">
      <alignment horizontal="center" vertical="center" wrapText="1"/>
    </xf>
    <xf numFmtId="0" fontId="5" fillId="0" borderId="0" xfId="0" applyFont="1" applyAlignment="1">
      <alignment horizontal="center"/>
    </xf>
    <xf numFmtId="0" fontId="2" fillId="0" borderId="6" xfId="0" applyFont="1" applyBorder="1" applyAlignment="1">
      <alignment horizontal="center" vertical="center" wrapText="1"/>
    </xf>
    <xf numFmtId="0" fontId="2" fillId="0" borderId="9" xfId="0" applyFont="1" applyBorder="1" applyAlignment="1">
      <alignment horizontal="center" vertical="center" wrapText="1"/>
    </xf>
    <xf numFmtId="0" fontId="6" fillId="0" borderId="0" xfId="0" applyFont="1"/>
    <xf numFmtId="0" fontId="2" fillId="0" borderId="10" xfId="0" applyFont="1" applyBorder="1" applyAlignment="1">
      <alignment horizontal="center" vertical="center" wrapText="1"/>
    </xf>
    <xf numFmtId="0" fontId="6" fillId="3" borderId="24" xfId="0" applyFont="1" applyFill="1" applyBorder="1"/>
    <xf numFmtId="0" fontId="6" fillId="3" borderId="21" xfId="0" applyFont="1" applyFill="1" applyBorder="1"/>
    <xf numFmtId="0" fontId="6" fillId="3" borderId="23" xfId="0" applyFont="1" applyFill="1" applyBorder="1" applyAlignment="1">
      <alignment horizontal="center"/>
    </xf>
    <xf numFmtId="0" fontId="6" fillId="3" borderId="22" xfId="0" applyFont="1" applyFill="1" applyBorder="1" applyAlignment="1">
      <alignment horizontal="center"/>
    </xf>
    <xf numFmtId="0" fontId="7" fillId="0" borderId="1" xfId="0" applyFont="1" applyBorder="1" applyAlignment="1" applyProtection="1">
      <alignment horizontal="center"/>
      <protection locked="0"/>
    </xf>
    <xf numFmtId="0" fontId="5" fillId="0" borderId="0" xfId="0" applyFont="1" applyProtection="1">
      <protection hidden="1"/>
    </xf>
    <xf numFmtId="0" fontId="5" fillId="0" borderId="0" xfId="0" applyFont="1" applyAlignment="1" applyProtection="1">
      <alignment horizontal="center"/>
      <protection hidden="1"/>
    </xf>
    <xf numFmtId="0" fontId="7" fillId="2" borderId="0" xfId="0" applyFont="1" applyFill="1" applyProtection="1">
      <protection locked="0"/>
    </xf>
    <xf numFmtId="0" fontId="8" fillId="0" borderId="0" xfId="0" applyFont="1"/>
    <xf numFmtId="0" fontId="1" fillId="0" borderId="0" xfId="0" applyFont="1" applyAlignment="1">
      <alignment vertical="center"/>
    </xf>
    <xf numFmtId="0" fontId="4" fillId="0" borderId="0" xfId="0" applyFont="1" applyAlignment="1">
      <alignment vertical="center"/>
    </xf>
    <xf numFmtId="0" fontId="7" fillId="0" borderId="0" xfId="0" applyFont="1" applyAlignment="1">
      <alignment wrapText="1"/>
    </xf>
    <xf numFmtId="0" fontId="7" fillId="0" borderId="26" xfId="0" applyFont="1" applyBorder="1"/>
    <xf numFmtId="0" fontId="7" fillId="0" borderId="27" xfId="0" applyFont="1" applyBorder="1"/>
    <xf numFmtId="0" fontId="7" fillId="0" borderId="29" xfId="0" applyFont="1" applyBorder="1"/>
    <xf numFmtId="0" fontId="7" fillId="0" borderId="30" xfId="0" applyFont="1" applyBorder="1"/>
    <xf numFmtId="0" fontId="10" fillId="0" borderId="25" xfId="0" applyFont="1" applyBorder="1"/>
    <xf numFmtId="0" fontId="10" fillId="0" borderId="28" xfId="0" applyFont="1" applyBorder="1"/>
    <xf numFmtId="0" fontId="2" fillId="0" borderId="18" xfId="0" applyFont="1" applyBorder="1" applyAlignment="1">
      <alignment vertical="center" wrapText="1"/>
    </xf>
    <xf numFmtId="0" fontId="2" fillId="0" borderId="19" xfId="0" applyFont="1" applyBorder="1" applyAlignment="1">
      <alignment vertical="center" wrapText="1"/>
    </xf>
    <xf numFmtId="0" fontId="2" fillId="0" borderId="5" xfId="0" applyFont="1" applyBorder="1" applyAlignment="1">
      <alignment vertical="center" wrapText="1"/>
    </xf>
    <xf numFmtId="0" fontId="0" fillId="0" borderId="6" xfId="0" applyBorder="1" applyAlignment="1">
      <alignment vertical="center" wrapText="1"/>
    </xf>
    <xf numFmtId="0" fontId="2" fillId="0" borderId="12" xfId="0" applyFont="1" applyBorder="1" applyAlignment="1">
      <alignment vertical="center" wrapText="1"/>
    </xf>
    <xf numFmtId="0" fontId="2" fillId="0" borderId="13" xfId="0" applyFont="1" applyBorder="1" applyAlignment="1">
      <alignment vertical="center" wrapText="1"/>
    </xf>
  </cellXfs>
  <cellStyles count="1">
    <cellStyle name="Normal" xfId="0" builtinId="0"/>
  </cellStyles>
  <dxfs count="58">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33CC33"/>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23"/>
  <sheetViews>
    <sheetView showGridLines="0" showRowColHeaders="0" workbookViewId="0">
      <pane xSplit="11" ySplit="29" topLeftCell="L30" activePane="bottomRight" state="frozen"/>
      <selection pane="topRight" activeCell="L1" sqref="L1"/>
      <selection pane="bottomLeft" activeCell="A33" sqref="A33"/>
      <selection pane="bottomRight" activeCell="B8" sqref="B8"/>
    </sheetView>
  </sheetViews>
  <sheetFormatPr defaultRowHeight="15" x14ac:dyDescent="0.25"/>
  <cols>
    <col min="2" max="2" width="168.7109375" customWidth="1"/>
    <col min="3" max="3" width="4.7109375" customWidth="1"/>
    <col min="4" max="4" width="72.85546875" customWidth="1"/>
  </cols>
  <sheetData>
    <row r="2" spans="2:2" s="2" customFormat="1" ht="18.75" x14ac:dyDescent="0.3">
      <c r="B2" s="35" t="s">
        <v>112</v>
      </c>
    </row>
    <row r="3" spans="2:2" s="2" customFormat="1" ht="18.75" x14ac:dyDescent="0.3"/>
    <row r="4" spans="2:2" s="2" customFormat="1" ht="56.25" x14ac:dyDescent="0.3">
      <c r="B4" s="1" t="s">
        <v>115</v>
      </c>
    </row>
    <row r="5" spans="2:2" s="2" customFormat="1" ht="18.75" x14ac:dyDescent="0.3">
      <c r="B5" s="37" t="s">
        <v>105</v>
      </c>
    </row>
    <row r="6" spans="2:2" s="2" customFormat="1" ht="18.75" x14ac:dyDescent="0.3">
      <c r="B6" s="36" t="s">
        <v>113</v>
      </c>
    </row>
    <row r="7" spans="2:2" s="2" customFormat="1" ht="18.75" x14ac:dyDescent="0.3">
      <c r="B7" s="36"/>
    </row>
    <row r="8" spans="2:2" s="2" customFormat="1" ht="56.25" x14ac:dyDescent="0.3">
      <c r="B8" s="1" t="s">
        <v>118</v>
      </c>
    </row>
    <row r="9" spans="2:2" s="2" customFormat="1" ht="37.5" x14ac:dyDescent="0.3">
      <c r="B9" s="1" t="s">
        <v>114</v>
      </c>
    </row>
    <row r="11" spans="2:2" s="35" customFormat="1" ht="18.75" x14ac:dyDescent="0.3">
      <c r="B11" s="35" t="s">
        <v>117</v>
      </c>
    </row>
    <row r="13" spans="2:2" ht="37.5" x14ac:dyDescent="0.3">
      <c r="B13" s="38" t="s">
        <v>119</v>
      </c>
    </row>
    <row r="23" spans="2:2" x14ac:dyDescent="0.25">
      <c r="B23" t="s">
        <v>105</v>
      </c>
    </row>
  </sheetData>
  <sheetProtection sheet="1" objects="1" scenarios="1"/>
  <pageMargins left="0.70866141732283472" right="0.70866141732283472" top="0.74803149606299213" bottom="0.74803149606299213" header="0.31496062992125984" footer="0.31496062992125984"/>
  <pageSetup paperSize="9" scale="70" orientation="landscape" r:id="rId1"/>
  <headerFooter>
    <oddFooter>&amp;LKLEUR!&amp;C&amp;D&amp;Rwww.sandradekoning.nl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J112"/>
  <sheetViews>
    <sheetView showGridLines="0" showRowColHeaders="0" tabSelected="1" zoomScale="85" zoomScaleNormal="85" workbookViewId="0">
      <pane xSplit="32" ySplit="7" topLeftCell="AG94" activePane="bottomRight" state="frozen"/>
      <selection pane="topRight" activeCell="AG1" sqref="AG1"/>
      <selection pane="bottomLeft" activeCell="A8" sqref="A8"/>
      <selection pane="bottomRight" activeCell="M112" sqref="M112"/>
    </sheetView>
  </sheetViews>
  <sheetFormatPr defaultRowHeight="18.75" x14ac:dyDescent="0.3"/>
  <cols>
    <col min="1" max="2" width="9.140625" style="2"/>
    <col min="3" max="3" width="70.28515625" style="2" customWidth="1"/>
    <col min="4" max="9" width="8" style="2" customWidth="1"/>
    <col min="10" max="15" width="9.140625" style="2"/>
    <col min="16" max="16" width="3.5703125" style="2" customWidth="1"/>
    <col min="17" max="17" width="9.140625" style="2"/>
    <col min="18" max="18" width="2.85546875" style="2" customWidth="1"/>
    <col min="19" max="19" width="9.140625" style="2"/>
    <col min="20" max="20" width="3.85546875" style="2" customWidth="1"/>
    <col min="21" max="21" width="9.140625" style="2"/>
    <col min="22" max="22" width="3.28515625" style="2" customWidth="1"/>
    <col min="23" max="23" width="9.140625" style="2"/>
    <col min="24" max="24" width="2.85546875" style="2" customWidth="1"/>
    <col min="25" max="25" width="9.140625" style="2"/>
    <col min="26" max="26" width="3.85546875" style="2" customWidth="1"/>
    <col min="27" max="16384" width="9.140625" style="2"/>
  </cols>
  <sheetData>
    <row r="3" spans="2:10" x14ac:dyDescent="0.3">
      <c r="B3" s="2" t="s">
        <v>106</v>
      </c>
      <c r="C3" s="34" t="s">
        <v>122</v>
      </c>
    </row>
    <row r="5" spans="2:10" ht="19.5" x14ac:dyDescent="0.3">
      <c r="B5" s="43" t="s">
        <v>120</v>
      </c>
      <c r="C5" s="39"/>
      <c r="D5" s="39"/>
      <c r="E5" s="39"/>
      <c r="F5" s="39"/>
      <c r="G5" s="39"/>
      <c r="H5" s="39"/>
      <c r="I5" s="39"/>
      <c r="J5" s="40"/>
    </row>
    <row r="6" spans="2:10" ht="19.5" x14ac:dyDescent="0.3">
      <c r="B6" s="44" t="s">
        <v>116</v>
      </c>
      <c r="C6" s="41"/>
      <c r="D6" s="41"/>
      <c r="E6" s="41"/>
      <c r="F6" s="41"/>
      <c r="G6" s="41"/>
      <c r="H6" s="41"/>
      <c r="I6" s="41"/>
      <c r="J6" s="42"/>
    </row>
    <row r="8" spans="2:10" ht="19.5" thickBot="1" x14ac:dyDescent="0.35">
      <c r="B8" s="2" t="s">
        <v>0</v>
      </c>
      <c r="D8" s="3" t="s">
        <v>14</v>
      </c>
      <c r="E8" s="3"/>
      <c r="F8" s="3"/>
      <c r="G8" s="3"/>
      <c r="H8" s="3"/>
      <c r="I8" s="3" t="s">
        <v>15</v>
      </c>
      <c r="J8" s="3" t="s">
        <v>13</v>
      </c>
    </row>
    <row r="9" spans="2:10" ht="19.5" thickBot="1" x14ac:dyDescent="0.35">
      <c r="B9" s="3" t="s">
        <v>1</v>
      </c>
      <c r="C9" s="4" t="s">
        <v>2</v>
      </c>
      <c r="D9" s="5">
        <v>6</v>
      </c>
      <c r="E9" s="6">
        <v>5</v>
      </c>
      <c r="F9" s="6">
        <v>4</v>
      </c>
      <c r="G9" s="6">
        <v>3</v>
      </c>
      <c r="H9" s="6">
        <v>2</v>
      </c>
      <c r="I9" s="7">
        <v>1</v>
      </c>
      <c r="J9" s="31">
        <v>6</v>
      </c>
    </row>
    <row r="10" spans="2:10" ht="19.5" thickBot="1" x14ac:dyDescent="0.35">
      <c r="B10" s="3" t="s">
        <v>3</v>
      </c>
      <c r="C10" s="4" t="s">
        <v>4</v>
      </c>
      <c r="D10" s="5">
        <v>6</v>
      </c>
      <c r="E10" s="6">
        <v>5</v>
      </c>
      <c r="F10" s="6">
        <v>4</v>
      </c>
      <c r="G10" s="6">
        <v>3</v>
      </c>
      <c r="H10" s="6">
        <v>2</v>
      </c>
      <c r="I10" s="7">
        <v>1</v>
      </c>
      <c r="J10" s="31">
        <v>1</v>
      </c>
    </row>
    <row r="11" spans="2:10" ht="19.5" thickBot="1" x14ac:dyDescent="0.35">
      <c r="B11" s="3" t="s">
        <v>5</v>
      </c>
      <c r="C11" s="4" t="s">
        <v>6</v>
      </c>
      <c r="D11" s="5">
        <v>6</v>
      </c>
      <c r="E11" s="6">
        <v>5</v>
      </c>
      <c r="F11" s="6">
        <v>4</v>
      </c>
      <c r="G11" s="6">
        <v>3</v>
      </c>
      <c r="H11" s="6">
        <v>2</v>
      </c>
      <c r="I11" s="7">
        <v>1</v>
      </c>
      <c r="J11" s="31">
        <v>2</v>
      </c>
    </row>
    <row r="12" spans="2:10" ht="19.5" thickBot="1" x14ac:dyDescent="0.35">
      <c r="B12" s="3" t="s">
        <v>7</v>
      </c>
      <c r="C12" s="4" t="s">
        <v>8</v>
      </c>
      <c r="D12" s="5">
        <v>6</v>
      </c>
      <c r="E12" s="6">
        <v>5</v>
      </c>
      <c r="F12" s="6">
        <v>4</v>
      </c>
      <c r="G12" s="6">
        <v>3</v>
      </c>
      <c r="H12" s="6">
        <v>2</v>
      </c>
      <c r="I12" s="7">
        <v>1</v>
      </c>
      <c r="J12" s="31">
        <v>5</v>
      </c>
    </row>
    <row r="13" spans="2:10" ht="19.5" thickBot="1" x14ac:dyDescent="0.35">
      <c r="B13" s="3" t="s">
        <v>9</v>
      </c>
      <c r="C13" s="4" t="s">
        <v>10</v>
      </c>
      <c r="D13" s="5">
        <v>6</v>
      </c>
      <c r="E13" s="6">
        <v>5</v>
      </c>
      <c r="F13" s="6">
        <v>4</v>
      </c>
      <c r="G13" s="6">
        <v>3</v>
      </c>
      <c r="H13" s="6">
        <v>2</v>
      </c>
      <c r="I13" s="7">
        <v>1</v>
      </c>
      <c r="J13" s="31">
        <v>3</v>
      </c>
    </row>
    <row r="14" spans="2:10" ht="19.5" thickBot="1" x14ac:dyDescent="0.35">
      <c r="B14" s="3" t="s">
        <v>11</v>
      </c>
      <c r="C14" s="4" t="s">
        <v>12</v>
      </c>
      <c r="D14" s="5">
        <v>6</v>
      </c>
      <c r="E14" s="6">
        <v>5</v>
      </c>
      <c r="F14" s="6">
        <v>4</v>
      </c>
      <c r="G14" s="6">
        <v>3</v>
      </c>
      <c r="H14" s="6">
        <v>2</v>
      </c>
      <c r="I14" s="7">
        <v>1</v>
      </c>
      <c r="J14" s="31">
        <v>4</v>
      </c>
    </row>
    <row r="16" spans="2:10" ht="19.5" thickBot="1" x14ac:dyDescent="0.35">
      <c r="B16" s="2" t="s">
        <v>29</v>
      </c>
      <c r="D16" s="3" t="s">
        <v>14</v>
      </c>
      <c r="E16" s="3"/>
      <c r="F16" s="3"/>
      <c r="G16" s="3"/>
      <c r="H16" s="3"/>
      <c r="I16" s="3" t="s">
        <v>15</v>
      </c>
      <c r="J16" s="3" t="s">
        <v>13</v>
      </c>
    </row>
    <row r="17" spans="2:10" ht="19.5" thickBot="1" x14ac:dyDescent="0.35">
      <c r="B17" s="3" t="s">
        <v>1</v>
      </c>
      <c r="C17" s="4" t="s">
        <v>30</v>
      </c>
      <c r="D17" s="5">
        <v>6</v>
      </c>
      <c r="E17" s="6">
        <v>5</v>
      </c>
      <c r="F17" s="6">
        <v>4</v>
      </c>
      <c r="G17" s="6">
        <v>3</v>
      </c>
      <c r="H17" s="6">
        <v>2</v>
      </c>
      <c r="I17" s="7">
        <v>1</v>
      </c>
      <c r="J17" s="31">
        <v>5</v>
      </c>
    </row>
    <row r="18" spans="2:10" ht="19.5" thickBot="1" x14ac:dyDescent="0.35">
      <c r="B18" s="3" t="s">
        <v>3</v>
      </c>
      <c r="C18" s="4" t="s">
        <v>31</v>
      </c>
      <c r="D18" s="5">
        <v>6</v>
      </c>
      <c r="E18" s="6">
        <v>5</v>
      </c>
      <c r="F18" s="6">
        <v>4</v>
      </c>
      <c r="G18" s="6">
        <v>3</v>
      </c>
      <c r="H18" s="6">
        <v>2</v>
      </c>
      <c r="I18" s="7">
        <v>1</v>
      </c>
      <c r="J18" s="31">
        <v>4</v>
      </c>
    </row>
    <row r="19" spans="2:10" ht="19.5" thickBot="1" x14ac:dyDescent="0.35">
      <c r="B19" s="3" t="s">
        <v>5</v>
      </c>
      <c r="C19" s="4" t="s">
        <v>32</v>
      </c>
      <c r="D19" s="5">
        <v>6</v>
      </c>
      <c r="E19" s="6">
        <v>5</v>
      </c>
      <c r="F19" s="6">
        <v>4</v>
      </c>
      <c r="G19" s="6">
        <v>3</v>
      </c>
      <c r="H19" s="6">
        <v>2</v>
      </c>
      <c r="I19" s="7">
        <v>1</v>
      </c>
      <c r="J19" s="31">
        <v>1</v>
      </c>
    </row>
    <row r="20" spans="2:10" ht="19.5" thickBot="1" x14ac:dyDescent="0.35">
      <c r="B20" s="3" t="s">
        <v>7</v>
      </c>
      <c r="C20" s="4" t="s">
        <v>33</v>
      </c>
      <c r="D20" s="5">
        <v>6</v>
      </c>
      <c r="E20" s="6">
        <v>5</v>
      </c>
      <c r="F20" s="6">
        <v>4</v>
      </c>
      <c r="G20" s="6">
        <v>3</v>
      </c>
      <c r="H20" s="6">
        <v>2</v>
      </c>
      <c r="I20" s="7">
        <v>1</v>
      </c>
      <c r="J20" s="31">
        <v>3</v>
      </c>
    </row>
    <row r="21" spans="2:10" ht="19.5" thickBot="1" x14ac:dyDescent="0.35">
      <c r="B21" s="3" t="s">
        <v>9</v>
      </c>
      <c r="C21" s="4" t="s">
        <v>34</v>
      </c>
      <c r="D21" s="5">
        <v>6</v>
      </c>
      <c r="E21" s="6">
        <v>5</v>
      </c>
      <c r="F21" s="6">
        <v>4</v>
      </c>
      <c r="G21" s="6">
        <v>3</v>
      </c>
      <c r="H21" s="6">
        <v>2</v>
      </c>
      <c r="I21" s="7">
        <v>1</v>
      </c>
      <c r="J21" s="31">
        <v>2</v>
      </c>
    </row>
    <row r="22" spans="2:10" ht="19.5" thickBot="1" x14ac:dyDescent="0.35">
      <c r="B22" s="3" t="s">
        <v>11</v>
      </c>
      <c r="C22" s="4" t="s">
        <v>35</v>
      </c>
      <c r="D22" s="5">
        <v>6</v>
      </c>
      <c r="E22" s="6">
        <v>5</v>
      </c>
      <c r="F22" s="6">
        <v>4</v>
      </c>
      <c r="G22" s="6">
        <v>3</v>
      </c>
      <c r="H22" s="6">
        <v>2</v>
      </c>
      <c r="I22" s="7">
        <v>1</v>
      </c>
      <c r="J22" s="31">
        <v>6</v>
      </c>
    </row>
    <row r="25" spans="2:10" ht="19.5" thickBot="1" x14ac:dyDescent="0.35">
      <c r="B25" s="2" t="s">
        <v>36</v>
      </c>
      <c r="D25" s="3" t="s">
        <v>14</v>
      </c>
      <c r="E25" s="3"/>
      <c r="F25" s="3"/>
      <c r="G25" s="3"/>
      <c r="H25" s="3"/>
      <c r="I25" s="3" t="s">
        <v>15</v>
      </c>
      <c r="J25" s="3" t="s">
        <v>13</v>
      </c>
    </row>
    <row r="26" spans="2:10" ht="19.5" thickBot="1" x14ac:dyDescent="0.35">
      <c r="B26" s="3" t="s">
        <v>1</v>
      </c>
      <c r="C26" s="4" t="s">
        <v>37</v>
      </c>
      <c r="D26" s="5">
        <v>6</v>
      </c>
      <c r="E26" s="6">
        <v>5</v>
      </c>
      <c r="F26" s="6">
        <v>4</v>
      </c>
      <c r="G26" s="6">
        <v>3</v>
      </c>
      <c r="H26" s="6">
        <v>2</v>
      </c>
      <c r="I26" s="7">
        <v>1</v>
      </c>
      <c r="J26" s="31">
        <v>1</v>
      </c>
    </row>
    <row r="27" spans="2:10" ht="19.5" thickBot="1" x14ac:dyDescent="0.35">
      <c r="B27" s="3" t="s">
        <v>3</v>
      </c>
      <c r="C27" s="4" t="s">
        <v>38</v>
      </c>
      <c r="D27" s="5">
        <v>6</v>
      </c>
      <c r="E27" s="6">
        <v>5</v>
      </c>
      <c r="F27" s="6">
        <v>4</v>
      </c>
      <c r="G27" s="6">
        <v>3</v>
      </c>
      <c r="H27" s="6">
        <v>2</v>
      </c>
      <c r="I27" s="7">
        <v>1</v>
      </c>
      <c r="J27" s="31">
        <v>6</v>
      </c>
    </row>
    <row r="28" spans="2:10" ht="19.5" thickBot="1" x14ac:dyDescent="0.35">
      <c r="B28" s="3" t="s">
        <v>5</v>
      </c>
      <c r="C28" s="4" t="s">
        <v>39</v>
      </c>
      <c r="D28" s="5">
        <v>6</v>
      </c>
      <c r="E28" s="6">
        <v>5</v>
      </c>
      <c r="F28" s="6">
        <v>4</v>
      </c>
      <c r="G28" s="6">
        <v>3</v>
      </c>
      <c r="H28" s="6">
        <v>2</v>
      </c>
      <c r="I28" s="7">
        <v>1</v>
      </c>
      <c r="J28" s="31">
        <v>2</v>
      </c>
    </row>
    <row r="29" spans="2:10" ht="19.5" thickBot="1" x14ac:dyDescent="0.35">
      <c r="B29" s="3" t="s">
        <v>7</v>
      </c>
      <c r="C29" s="4" t="s">
        <v>40</v>
      </c>
      <c r="D29" s="5">
        <v>6</v>
      </c>
      <c r="E29" s="6">
        <v>5</v>
      </c>
      <c r="F29" s="6">
        <v>4</v>
      </c>
      <c r="G29" s="6">
        <v>3</v>
      </c>
      <c r="H29" s="6">
        <v>2</v>
      </c>
      <c r="I29" s="7">
        <v>1</v>
      </c>
      <c r="J29" s="31">
        <v>3</v>
      </c>
    </row>
    <row r="30" spans="2:10" ht="19.5" thickBot="1" x14ac:dyDescent="0.35">
      <c r="B30" s="3" t="s">
        <v>9</v>
      </c>
      <c r="C30" s="4" t="s">
        <v>41</v>
      </c>
      <c r="D30" s="5">
        <v>6</v>
      </c>
      <c r="E30" s="6">
        <v>5</v>
      </c>
      <c r="F30" s="6">
        <v>4</v>
      </c>
      <c r="G30" s="6">
        <v>3</v>
      </c>
      <c r="H30" s="6">
        <v>2</v>
      </c>
      <c r="I30" s="7">
        <v>1</v>
      </c>
      <c r="J30" s="31">
        <v>5</v>
      </c>
    </row>
    <row r="31" spans="2:10" ht="19.5" thickBot="1" x14ac:dyDescent="0.35">
      <c r="B31" s="3" t="s">
        <v>11</v>
      </c>
      <c r="C31" s="4" t="s">
        <v>42</v>
      </c>
      <c r="D31" s="5">
        <v>6</v>
      </c>
      <c r="E31" s="6">
        <v>5</v>
      </c>
      <c r="F31" s="6">
        <v>4</v>
      </c>
      <c r="G31" s="6">
        <v>3</v>
      </c>
      <c r="H31" s="6">
        <v>2</v>
      </c>
      <c r="I31" s="7">
        <v>1</v>
      </c>
      <c r="J31" s="31">
        <v>4</v>
      </c>
    </row>
    <row r="34" spans="2:10" ht="19.5" thickBot="1" x14ac:dyDescent="0.35">
      <c r="B34" s="2" t="s">
        <v>43</v>
      </c>
      <c r="D34" s="3" t="s">
        <v>14</v>
      </c>
      <c r="E34" s="3"/>
      <c r="F34" s="3"/>
      <c r="G34" s="3"/>
      <c r="H34" s="3"/>
      <c r="I34" s="3" t="s">
        <v>15</v>
      </c>
      <c r="J34" s="3" t="s">
        <v>13</v>
      </c>
    </row>
    <row r="35" spans="2:10" ht="19.5" thickBot="1" x14ac:dyDescent="0.35">
      <c r="B35" s="3" t="s">
        <v>1</v>
      </c>
      <c r="C35" s="4" t="s">
        <v>44</v>
      </c>
      <c r="D35" s="5">
        <v>6</v>
      </c>
      <c r="E35" s="6">
        <v>5</v>
      </c>
      <c r="F35" s="6">
        <v>4</v>
      </c>
      <c r="G35" s="6">
        <v>3</v>
      </c>
      <c r="H35" s="6">
        <v>2</v>
      </c>
      <c r="I35" s="7">
        <v>1</v>
      </c>
      <c r="J35" s="31">
        <v>1</v>
      </c>
    </row>
    <row r="36" spans="2:10" ht="19.5" thickBot="1" x14ac:dyDescent="0.35">
      <c r="B36" s="3" t="s">
        <v>3</v>
      </c>
      <c r="C36" s="4" t="s">
        <v>45</v>
      </c>
      <c r="D36" s="5">
        <v>6</v>
      </c>
      <c r="E36" s="6">
        <v>5</v>
      </c>
      <c r="F36" s="6">
        <v>4</v>
      </c>
      <c r="G36" s="6">
        <v>3</v>
      </c>
      <c r="H36" s="6">
        <v>2</v>
      </c>
      <c r="I36" s="7">
        <v>1</v>
      </c>
      <c r="J36" s="31">
        <v>6</v>
      </c>
    </row>
    <row r="37" spans="2:10" ht="19.5" thickBot="1" x14ac:dyDescent="0.35">
      <c r="B37" s="3" t="s">
        <v>5</v>
      </c>
      <c r="C37" s="4" t="s">
        <v>46</v>
      </c>
      <c r="D37" s="5">
        <v>6</v>
      </c>
      <c r="E37" s="6">
        <v>5</v>
      </c>
      <c r="F37" s="6">
        <v>4</v>
      </c>
      <c r="G37" s="6">
        <v>3</v>
      </c>
      <c r="H37" s="6">
        <v>2</v>
      </c>
      <c r="I37" s="7">
        <v>1</v>
      </c>
      <c r="J37" s="31">
        <v>5</v>
      </c>
    </row>
    <row r="38" spans="2:10" ht="19.5" thickBot="1" x14ac:dyDescent="0.35">
      <c r="B38" s="3" t="s">
        <v>7</v>
      </c>
      <c r="C38" s="4" t="s">
        <v>47</v>
      </c>
      <c r="D38" s="5">
        <v>6</v>
      </c>
      <c r="E38" s="6">
        <v>5</v>
      </c>
      <c r="F38" s="6">
        <v>4</v>
      </c>
      <c r="G38" s="6">
        <v>3</v>
      </c>
      <c r="H38" s="6">
        <v>2</v>
      </c>
      <c r="I38" s="7">
        <v>1</v>
      </c>
      <c r="J38" s="31">
        <v>4</v>
      </c>
    </row>
    <row r="39" spans="2:10" ht="19.5" thickBot="1" x14ac:dyDescent="0.35">
      <c r="B39" s="3" t="s">
        <v>9</v>
      </c>
      <c r="C39" s="4" t="s">
        <v>48</v>
      </c>
      <c r="D39" s="5">
        <v>6</v>
      </c>
      <c r="E39" s="6">
        <v>5</v>
      </c>
      <c r="F39" s="6">
        <v>4</v>
      </c>
      <c r="G39" s="6">
        <v>3</v>
      </c>
      <c r="H39" s="6">
        <v>2</v>
      </c>
      <c r="I39" s="7">
        <v>1</v>
      </c>
      <c r="J39" s="31">
        <v>3</v>
      </c>
    </row>
    <row r="40" spans="2:10" ht="19.5" thickBot="1" x14ac:dyDescent="0.35">
      <c r="B40" s="3" t="s">
        <v>11</v>
      </c>
      <c r="C40" s="4" t="s">
        <v>49</v>
      </c>
      <c r="D40" s="5">
        <v>6</v>
      </c>
      <c r="E40" s="6">
        <v>5</v>
      </c>
      <c r="F40" s="6">
        <v>4</v>
      </c>
      <c r="G40" s="6">
        <v>3</v>
      </c>
      <c r="H40" s="6">
        <v>2</v>
      </c>
      <c r="I40" s="7">
        <v>1</v>
      </c>
      <c r="J40" s="31">
        <v>2</v>
      </c>
    </row>
    <row r="43" spans="2:10" ht="19.5" thickBot="1" x14ac:dyDescent="0.35">
      <c r="B43" s="2" t="s">
        <v>50</v>
      </c>
      <c r="D43" s="3" t="s">
        <v>14</v>
      </c>
      <c r="E43" s="3"/>
      <c r="F43" s="3"/>
      <c r="G43" s="3"/>
      <c r="H43" s="3"/>
      <c r="I43" s="3" t="s">
        <v>15</v>
      </c>
      <c r="J43" s="3" t="s">
        <v>13</v>
      </c>
    </row>
    <row r="44" spans="2:10" ht="19.5" thickBot="1" x14ac:dyDescent="0.35">
      <c r="B44" s="3" t="s">
        <v>1</v>
      </c>
      <c r="C44" s="4" t="s">
        <v>58</v>
      </c>
      <c r="D44" s="5">
        <v>6</v>
      </c>
      <c r="E44" s="6">
        <v>5</v>
      </c>
      <c r="F44" s="6">
        <v>4</v>
      </c>
      <c r="G44" s="6">
        <v>3</v>
      </c>
      <c r="H44" s="6">
        <v>2</v>
      </c>
      <c r="I44" s="7">
        <v>1</v>
      </c>
      <c r="J44" s="31">
        <v>6</v>
      </c>
    </row>
    <row r="45" spans="2:10" ht="19.5" thickBot="1" x14ac:dyDescent="0.35">
      <c r="B45" s="3" t="s">
        <v>3</v>
      </c>
      <c r="C45" s="4" t="s">
        <v>59</v>
      </c>
      <c r="D45" s="5">
        <v>6</v>
      </c>
      <c r="E45" s="6">
        <v>5</v>
      </c>
      <c r="F45" s="6">
        <v>4</v>
      </c>
      <c r="G45" s="6">
        <v>3</v>
      </c>
      <c r="H45" s="6">
        <v>2</v>
      </c>
      <c r="I45" s="7">
        <v>1</v>
      </c>
      <c r="J45" s="31">
        <v>5</v>
      </c>
    </row>
    <row r="46" spans="2:10" ht="19.5" thickBot="1" x14ac:dyDescent="0.35">
      <c r="B46" s="3" t="s">
        <v>5</v>
      </c>
      <c r="C46" s="4" t="s">
        <v>60</v>
      </c>
      <c r="D46" s="5">
        <v>6</v>
      </c>
      <c r="E46" s="6">
        <v>5</v>
      </c>
      <c r="F46" s="6">
        <v>4</v>
      </c>
      <c r="G46" s="6">
        <v>3</v>
      </c>
      <c r="H46" s="6">
        <v>2</v>
      </c>
      <c r="I46" s="7">
        <v>1</v>
      </c>
      <c r="J46" s="31">
        <v>1</v>
      </c>
    </row>
    <row r="47" spans="2:10" ht="19.5" thickBot="1" x14ac:dyDescent="0.35">
      <c r="B47" s="3" t="s">
        <v>7</v>
      </c>
      <c r="C47" s="4" t="s">
        <v>61</v>
      </c>
      <c r="D47" s="5">
        <v>6</v>
      </c>
      <c r="E47" s="6">
        <v>5</v>
      </c>
      <c r="F47" s="6">
        <v>4</v>
      </c>
      <c r="G47" s="6">
        <v>3</v>
      </c>
      <c r="H47" s="6">
        <v>2</v>
      </c>
      <c r="I47" s="7">
        <v>1</v>
      </c>
      <c r="J47" s="31">
        <v>2</v>
      </c>
    </row>
    <row r="48" spans="2:10" ht="19.5" thickBot="1" x14ac:dyDescent="0.35">
      <c r="B48" s="3" t="s">
        <v>9</v>
      </c>
      <c r="C48" s="4" t="s">
        <v>62</v>
      </c>
      <c r="D48" s="5">
        <v>6</v>
      </c>
      <c r="E48" s="6">
        <v>5</v>
      </c>
      <c r="F48" s="6">
        <v>4</v>
      </c>
      <c r="G48" s="6">
        <v>3</v>
      </c>
      <c r="H48" s="6">
        <v>2</v>
      </c>
      <c r="I48" s="7">
        <v>1</v>
      </c>
      <c r="J48" s="31">
        <v>4</v>
      </c>
    </row>
    <row r="49" spans="2:10" ht="19.5" thickBot="1" x14ac:dyDescent="0.35">
      <c r="B49" s="3" t="s">
        <v>11</v>
      </c>
      <c r="C49" s="4" t="s">
        <v>63</v>
      </c>
      <c r="D49" s="5">
        <v>6</v>
      </c>
      <c r="E49" s="6">
        <v>5</v>
      </c>
      <c r="F49" s="6">
        <v>4</v>
      </c>
      <c r="G49" s="6">
        <v>3</v>
      </c>
      <c r="H49" s="6">
        <v>2</v>
      </c>
      <c r="I49" s="7">
        <v>1</v>
      </c>
      <c r="J49" s="31">
        <v>3</v>
      </c>
    </row>
    <row r="50" spans="2:10" x14ac:dyDescent="0.3">
      <c r="D50" s="3"/>
      <c r="E50" s="3"/>
      <c r="F50" s="3"/>
      <c r="G50" s="3"/>
      <c r="H50" s="3"/>
      <c r="I50" s="3"/>
      <c r="J50" s="3"/>
    </row>
    <row r="51" spans="2:10" x14ac:dyDescent="0.3">
      <c r="D51" s="3"/>
      <c r="E51" s="3"/>
      <c r="F51" s="3"/>
      <c r="G51" s="3"/>
      <c r="H51" s="3"/>
      <c r="I51" s="3"/>
      <c r="J51" s="3"/>
    </row>
    <row r="52" spans="2:10" ht="19.5" thickBot="1" x14ac:dyDescent="0.35">
      <c r="B52" s="2" t="s">
        <v>51</v>
      </c>
      <c r="D52" s="3" t="s">
        <v>14</v>
      </c>
      <c r="E52" s="3"/>
      <c r="F52" s="3"/>
      <c r="G52" s="3"/>
      <c r="H52" s="3"/>
      <c r="I52" s="3" t="s">
        <v>15</v>
      </c>
      <c r="J52" s="3" t="s">
        <v>13</v>
      </c>
    </row>
    <row r="53" spans="2:10" ht="19.5" thickBot="1" x14ac:dyDescent="0.35">
      <c r="B53" s="3" t="s">
        <v>1</v>
      </c>
      <c r="C53" s="4" t="s">
        <v>64</v>
      </c>
      <c r="D53" s="5">
        <v>6</v>
      </c>
      <c r="E53" s="6">
        <v>5</v>
      </c>
      <c r="F53" s="6">
        <v>4</v>
      </c>
      <c r="G53" s="6">
        <v>3</v>
      </c>
      <c r="H53" s="6">
        <v>2</v>
      </c>
      <c r="I53" s="7">
        <v>1</v>
      </c>
      <c r="J53" s="31">
        <v>6</v>
      </c>
    </row>
    <row r="54" spans="2:10" ht="19.5" thickBot="1" x14ac:dyDescent="0.35">
      <c r="B54" s="3" t="s">
        <v>3</v>
      </c>
      <c r="C54" s="4" t="s">
        <v>65</v>
      </c>
      <c r="D54" s="5">
        <v>6</v>
      </c>
      <c r="E54" s="6">
        <v>5</v>
      </c>
      <c r="F54" s="6">
        <v>4</v>
      </c>
      <c r="G54" s="6">
        <v>3</v>
      </c>
      <c r="H54" s="6">
        <v>2</v>
      </c>
      <c r="I54" s="7">
        <v>1</v>
      </c>
      <c r="J54" s="31">
        <v>4</v>
      </c>
    </row>
    <row r="55" spans="2:10" ht="19.5" thickBot="1" x14ac:dyDescent="0.35">
      <c r="B55" s="3" t="s">
        <v>5</v>
      </c>
      <c r="C55" s="4" t="s">
        <v>66</v>
      </c>
      <c r="D55" s="5">
        <v>6</v>
      </c>
      <c r="E55" s="6">
        <v>5</v>
      </c>
      <c r="F55" s="6">
        <v>4</v>
      </c>
      <c r="G55" s="6">
        <v>3</v>
      </c>
      <c r="H55" s="6">
        <v>2</v>
      </c>
      <c r="I55" s="7">
        <v>1</v>
      </c>
      <c r="J55" s="31">
        <v>3</v>
      </c>
    </row>
    <row r="56" spans="2:10" ht="19.5" thickBot="1" x14ac:dyDescent="0.35">
      <c r="B56" s="3" t="s">
        <v>7</v>
      </c>
      <c r="C56" s="4" t="s">
        <v>67</v>
      </c>
      <c r="D56" s="5">
        <v>6</v>
      </c>
      <c r="E56" s="6">
        <v>5</v>
      </c>
      <c r="F56" s="6">
        <v>4</v>
      </c>
      <c r="G56" s="6">
        <v>3</v>
      </c>
      <c r="H56" s="6">
        <v>2</v>
      </c>
      <c r="I56" s="7">
        <v>1</v>
      </c>
      <c r="J56" s="31">
        <v>1</v>
      </c>
    </row>
    <row r="57" spans="2:10" ht="19.5" thickBot="1" x14ac:dyDescent="0.35">
      <c r="B57" s="3" t="s">
        <v>9</v>
      </c>
      <c r="C57" s="4" t="s">
        <v>68</v>
      </c>
      <c r="D57" s="5">
        <v>6</v>
      </c>
      <c r="E57" s="6">
        <v>5</v>
      </c>
      <c r="F57" s="6">
        <v>4</v>
      </c>
      <c r="G57" s="6">
        <v>3</v>
      </c>
      <c r="H57" s="6">
        <v>2</v>
      </c>
      <c r="I57" s="7">
        <v>1</v>
      </c>
      <c r="J57" s="31">
        <v>2</v>
      </c>
    </row>
    <row r="58" spans="2:10" ht="19.5" thickBot="1" x14ac:dyDescent="0.35">
      <c r="B58" s="3" t="s">
        <v>11</v>
      </c>
      <c r="C58" s="4" t="s">
        <v>69</v>
      </c>
      <c r="D58" s="5">
        <v>6</v>
      </c>
      <c r="E58" s="6">
        <v>5</v>
      </c>
      <c r="F58" s="6">
        <v>4</v>
      </c>
      <c r="G58" s="6">
        <v>3</v>
      </c>
      <c r="H58" s="6">
        <v>2</v>
      </c>
      <c r="I58" s="7">
        <v>1</v>
      </c>
      <c r="J58" s="31">
        <v>5</v>
      </c>
    </row>
    <row r="59" spans="2:10" x14ac:dyDescent="0.3">
      <c r="D59" s="3"/>
      <c r="E59" s="3"/>
      <c r="F59" s="3"/>
      <c r="G59" s="3"/>
      <c r="H59" s="3"/>
      <c r="I59" s="3"/>
      <c r="J59" s="3"/>
    </row>
    <row r="60" spans="2:10" x14ac:dyDescent="0.3">
      <c r="D60" s="3"/>
      <c r="E60" s="3"/>
      <c r="F60" s="3"/>
      <c r="G60" s="3"/>
      <c r="H60" s="3"/>
      <c r="I60" s="3"/>
      <c r="J60" s="3"/>
    </row>
    <row r="61" spans="2:10" ht="19.5" thickBot="1" x14ac:dyDescent="0.35">
      <c r="B61" s="2" t="s">
        <v>52</v>
      </c>
      <c r="D61" s="3" t="s">
        <v>14</v>
      </c>
      <c r="E61" s="3"/>
      <c r="F61" s="3"/>
      <c r="G61" s="3"/>
      <c r="H61" s="3"/>
      <c r="I61" s="3" t="s">
        <v>15</v>
      </c>
      <c r="J61" s="3" t="s">
        <v>13</v>
      </c>
    </row>
    <row r="62" spans="2:10" ht="19.5" thickBot="1" x14ac:dyDescent="0.35">
      <c r="B62" s="3" t="s">
        <v>1</v>
      </c>
      <c r="C62" s="4" t="s">
        <v>70</v>
      </c>
      <c r="D62" s="5">
        <v>6</v>
      </c>
      <c r="E62" s="6">
        <v>5</v>
      </c>
      <c r="F62" s="6">
        <v>4</v>
      </c>
      <c r="G62" s="6">
        <v>3</v>
      </c>
      <c r="H62" s="6">
        <v>2</v>
      </c>
      <c r="I62" s="7">
        <v>1</v>
      </c>
      <c r="J62" s="31">
        <v>1</v>
      </c>
    </row>
    <row r="63" spans="2:10" ht="19.5" thickBot="1" x14ac:dyDescent="0.35">
      <c r="B63" s="3" t="s">
        <v>3</v>
      </c>
      <c r="C63" s="4" t="s">
        <v>71</v>
      </c>
      <c r="D63" s="5">
        <v>6</v>
      </c>
      <c r="E63" s="6">
        <v>5</v>
      </c>
      <c r="F63" s="6">
        <v>4</v>
      </c>
      <c r="G63" s="6">
        <v>3</v>
      </c>
      <c r="H63" s="6">
        <v>2</v>
      </c>
      <c r="I63" s="7">
        <v>1</v>
      </c>
      <c r="J63" s="31">
        <v>4</v>
      </c>
    </row>
    <row r="64" spans="2:10" ht="19.5" thickBot="1" x14ac:dyDescent="0.35">
      <c r="B64" s="3" t="s">
        <v>5</v>
      </c>
      <c r="C64" s="4" t="s">
        <v>72</v>
      </c>
      <c r="D64" s="5">
        <v>6</v>
      </c>
      <c r="E64" s="6">
        <v>5</v>
      </c>
      <c r="F64" s="6">
        <v>4</v>
      </c>
      <c r="G64" s="6">
        <v>3</v>
      </c>
      <c r="H64" s="6">
        <v>2</v>
      </c>
      <c r="I64" s="7">
        <v>1</v>
      </c>
      <c r="J64" s="31">
        <v>3</v>
      </c>
    </row>
    <row r="65" spans="2:10" ht="19.5" thickBot="1" x14ac:dyDescent="0.35">
      <c r="B65" s="3" t="s">
        <v>7</v>
      </c>
      <c r="C65" s="4" t="s">
        <v>73</v>
      </c>
      <c r="D65" s="5">
        <v>6</v>
      </c>
      <c r="E65" s="6">
        <v>5</v>
      </c>
      <c r="F65" s="6">
        <v>4</v>
      </c>
      <c r="G65" s="6">
        <v>3</v>
      </c>
      <c r="H65" s="6">
        <v>2</v>
      </c>
      <c r="I65" s="7">
        <v>1</v>
      </c>
      <c r="J65" s="31">
        <v>6</v>
      </c>
    </row>
    <row r="66" spans="2:10" ht="19.5" thickBot="1" x14ac:dyDescent="0.35">
      <c r="B66" s="3" t="s">
        <v>9</v>
      </c>
      <c r="C66" s="4" t="s">
        <v>74</v>
      </c>
      <c r="D66" s="5">
        <v>6</v>
      </c>
      <c r="E66" s="6">
        <v>5</v>
      </c>
      <c r="F66" s="6">
        <v>4</v>
      </c>
      <c r="G66" s="6">
        <v>3</v>
      </c>
      <c r="H66" s="6">
        <v>2</v>
      </c>
      <c r="I66" s="7">
        <v>1</v>
      </c>
      <c r="J66" s="31">
        <v>5</v>
      </c>
    </row>
    <row r="67" spans="2:10" ht="19.5" thickBot="1" x14ac:dyDescent="0.35">
      <c r="B67" s="3" t="s">
        <v>11</v>
      </c>
      <c r="C67" s="4" t="s">
        <v>75</v>
      </c>
      <c r="D67" s="5">
        <v>6</v>
      </c>
      <c r="E67" s="6">
        <v>5</v>
      </c>
      <c r="F67" s="6">
        <v>4</v>
      </c>
      <c r="G67" s="6">
        <v>3</v>
      </c>
      <c r="H67" s="6">
        <v>2</v>
      </c>
      <c r="I67" s="7">
        <v>1</v>
      </c>
      <c r="J67" s="31">
        <v>2</v>
      </c>
    </row>
    <row r="68" spans="2:10" x14ac:dyDescent="0.3">
      <c r="D68" s="3"/>
      <c r="E68" s="3"/>
      <c r="F68" s="3"/>
      <c r="G68" s="3"/>
      <c r="H68" s="3"/>
      <c r="I68" s="3"/>
      <c r="J68" s="3"/>
    </row>
    <row r="69" spans="2:10" x14ac:dyDescent="0.3">
      <c r="D69" s="3"/>
      <c r="E69" s="3"/>
      <c r="F69" s="3"/>
      <c r="G69" s="3"/>
      <c r="H69" s="3"/>
      <c r="I69" s="3"/>
      <c r="J69" s="3"/>
    </row>
    <row r="70" spans="2:10" ht="19.5" thickBot="1" x14ac:dyDescent="0.35">
      <c r="B70" s="2" t="s">
        <v>53</v>
      </c>
      <c r="D70" s="3" t="s">
        <v>14</v>
      </c>
      <c r="E70" s="3"/>
      <c r="F70" s="3"/>
      <c r="G70" s="3"/>
      <c r="H70" s="3"/>
      <c r="I70" s="3" t="s">
        <v>15</v>
      </c>
      <c r="J70" s="3" t="s">
        <v>13</v>
      </c>
    </row>
    <row r="71" spans="2:10" ht="19.5" thickBot="1" x14ac:dyDescent="0.35">
      <c r="B71" s="3" t="s">
        <v>1</v>
      </c>
      <c r="C71" s="4" t="s">
        <v>76</v>
      </c>
      <c r="D71" s="5">
        <v>6</v>
      </c>
      <c r="E71" s="6">
        <v>5</v>
      </c>
      <c r="F71" s="6">
        <v>4</v>
      </c>
      <c r="G71" s="6">
        <v>3</v>
      </c>
      <c r="H71" s="6">
        <v>2</v>
      </c>
      <c r="I71" s="7">
        <v>1</v>
      </c>
      <c r="J71" s="31">
        <v>4</v>
      </c>
    </row>
    <row r="72" spans="2:10" ht="19.5" thickBot="1" x14ac:dyDescent="0.35">
      <c r="B72" s="3" t="s">
        <v>3</v>
      </c>
      <c r="C72" s="4" t="s">
        <v>77</v>
      </c>
      <c r="D72" s="5">
        <v>6</v>
      </c>
      <c r="E72" s="6">
        <v>5</v>
      </c>
      <c r="F72" s="6">
        <v>4</v>
      </c>
      <c r="G72" s="6">
        <v>3</v>
      </c>
      <c r="H72" s="6">
        <v>2</v>
      </c>
      <c r="I72" s="7">
        <v>1</v>
      </c>
      <c r="J72" s="31">
        <v>5</v>
      </c>
    </row>
    <row r="73" spans="2:10" ht="19.5" thickBot="1" x14ac:dyDescent="0.35">
      <c r="B73" s="3" t="s">
        <v>5</v>
      </c>
      <c r="C73" s="4" t="s">
        <v>78</v>
      </c>
      <c r="D73" s="5">
        <v>6</v>
      </c>
      <c r="E73" s="6">
        <v>5</v>
      </c>
      <c r="F73" s="6">
        <v>4</v>
      </c>
      <c r="G73" s="6">
        <v>3</v>
      </c>
      <c r="H73" s="6">
        <v>2</v>
      </c>
      <c r="I73" s="7">
        <v>1</v>
      </c>
      <c r="J73" s="31">
        <v>6</v>
      </c>
    </row>
    <row r="74" spans="2:10" ht="19.5" thickBot="1" x14ac:dyDescent="0.35">
      <c r="B74" s="3" t="s">
        <v>7</v>
      </c>
      <c r="C74" s="4" t="s">
        <v>79</v>
      </c>
      <c r="D74" s="5">
        <v>6</v>
      </c>
      <c r="E74" s="6">
        <v>5</v>
      </c>
      <c r="F74" s="6">
        <v>4</v>
      </c>
      <c r="G74" s="6">
        <v>3</v>
      </c>
      <c r="H74" s="6">
        <v>2</v>
      </c>
      <c r="I74" s="7">
        <v>1</v>
      </c>
      <c r="J74" s="31">
        <v>3</v>
      </c>
    </row>
    <row r="75" spans="2:10" ht="19.5" thickBot="1" x14ac:dyDescent="0.35">
      <c r="B75" s="3" t="s">
        <v>9</v>
      </c>
      <c r="C75" s="4" t="s">
        <v>80</v>
      </c>
      <c r="D75" s="5">
        <v>6</v>
      </c>
      <c r="E75" s="6">
        <v>5</v>
      </c>
      <c r="F75" s="6">
        <v>4</v>
      </c>
      <c r="G75" s="6">
        <v>3</v>
      </c>
      <c r="H75" s="6">
        <v>2</v>
      </c>
      <c r="I75" s="7">
        <v>1</v>
      </c>
      <c r="J75" s="31">
        <v>1</v>
      </c>
    </row>
    <row r="76" spans="2:10" ht="19.5" thickBot="1" x14ac:dyDescent="0.35">
      <c r="B76" s="3" t="s">
        <v>11</v>
      </c>
      <c r="C76" s="4" t="s">
        <v>81</v>
      </c>
      <c r="D76" s="5">
        <v>6</v>
      </c>
      <c r="E76" s="6">
        <v>5</v>
      </c>
      <c r="F76" s="6">
        <v>4</v>
      </c>
      <c r="G76" s="6">
        <v>3</v>
      </c>
      <c r="H76" s="6">
        <v>2</v>
      </c>
      <c r="I76" s="7">
        <v>1</v>
      </c>
      <c r="J76" s="31">
        <v>2</v>
      </c>
    </row>
    <row r="77" spans="2:10" x14ac:dyDescent="0.3">
      <c r="D77" s="3"/>
      <c r="E77" s="3"/>
      <c r="F77" s="3"/>
      <c r="G77" s="3"/>
      <c r="H77" s="3"/>
      <c r="I77" s="3"/>
      <c r="J77" s="3"/>
    </row>
    <row r="78" spans="2:10" x14ac:dyDescent="0.3">
      <c r="D78" s="3"/>
      <c r="E78" s="3"/>
      <c r="F78" s="3"/>
      <c r="G78" s="3"/>
      <c r="H78" s="3"/>
      <c r="I78" s="3"/>
      <c r="J78" s="3"/>
    </row>
    <row r="79" spans="2:10" ht="19.5" thickBot="1" x14ac:dyDescent="0.35">
      <c r="B79" s="2" t="s">
        <v>54</v>
      </c>
      <c r="D79" s="3" t="s">
        <v>14</v>
      </c>
      <c r="E79" s="3"/>
      <c r="F79" s="3"/>
      <c r="G79" s="3"/>
      <c r="H79" s="3"/>
      <c r="I79" s="3" t="s">
        <v>15</v>
      </c>
      <c r="J79" s="3" t="s">
        <v>13</v>
      </c>
    </row>
    <row r="80" spans="2:10" ht="19.5" thickBot="1" x14ac:dyDescent="0.35">
      <c r="B80" s="3" t="s">
        <v>1</v>
      </c>
      <c r="C80" s="4" t="s">
        <v>82</v>
      </c>
      <c r="D80" s="5">
        <v>6</v>
      </c>
      <c r="E80" s="6">
        <v>5</v>
      </c>
      <c r="F80" s="6">
        <v>4</v>
      </c>
      <c r="G80" s="6">
        <v>3</v>
      </c>
      <c r="H80" s="6">
        <v>2</v>
      </c>
      <c r="I80" s="7">
        <v>1</v>
      </c>
      <c r="J80" s="31">
        <v>2</v>
      </c>
    </row>
    <row r="81" spans="2:10" ht="19.5" thickBot="1" x14ac:dyDescent="0.35">
      <c r="B81" s="3" t="s">
        <v>3</v>
      </c>
      <c r="C81" s="4" t="s">
        <v>83</v>
      </c>
      <c r="D81" s="5">
        <v>6</v>
      </c>
      <c r="E81" s="6">
        <v>5</v>
      </c>
      <c r="F81" s="6">
        <v>4</v>
      </c>
      <c r="G81" s="6">
        <v>3</v>
      </c>
      <c r="H81" s="6">
        <v>2</v>
      </c>
      <c r="I81" s="7">
        <v>1</v>
      </c>
      <c r="J81" s="31">
        <v>5</v>
      </c>
    </row>
    <row r="82" spans="2:10" ht="19.5" thickBot="1" x14ac:dyDescent="0.35">
      <c r="B82" s="3" t="s">
        <v>5</v>
      </c>
      <c r="C82" s="4" t="s">
        <v>84</v>
      </c>
      <c r="D82" s="5">
        <v>6</v>
      </c>
      <c r="E82" s="6">
        <v>5</v>
      </c>
      <c r="F82" s="6">
        <v>4</v>
      </c>
      <c r="G82" s="6">
        <v>3</v>
      </c>
      <c r="H82" s="6">
        <v>2</v>
      </c>
      <c r="I82" s="7">
        <v>1</v>
      </c>
      <c r="J82" s="31">
        <v>4</v>
      </c>
    </row>
    <row r="83" spans="2:10" ht="19.5" thickBot="1" x14ac:dyDescent="0.35">
      <c r="B83" s="3" t="s">
        <v>7</v>
      </c>
      <c r="C83" s="4" t="s">
        <v>85</v>
      </c>
      <c r="D83" s="5">
        <v>6</v>
      </c>
      <c r="E83" s="6">
        <v>5</v>
      </c>
      <c r="F83" s="6">
        <v>4</v>
      </c>
      <c r="G83" s="6">
        <v>3</v>
      </c>
      <c r="H83" s="6">
        <v>2</v>
      </c>
      <c r="I83" s="7">
        <v>1</v>
      </c>
      <c r="J83" s="31">
        <v>3</v>
      </c>
    </row>
    <row r="84" spans="2:10" ht="19.5" thickBot="1" x14ac:dyDescent="0.35">
      <c r="B84" s="3" t="s">
        <v>9</v>
      </c>
      <c r="C84" s="4" t="s">
        <v>86</v>
      </c>
      <c r="D84" s="5">
        <v>6</v>
      </c>
      <c r="E84" s="6">
        <v>5</v>
      </c>
      <c r="F84" s="6">
        <v>4</v>
      </c>
      <c r="G84" s="6">
        <v>3</v>
      </c>
      <c r="H84" s="6">
        <v>2</v>
      </c>
      <c r="I84" s="7">
        <v>1</v>
      </c>
      <c r="J84" s="31">
        <v>6</v>
      </c>
    </row>
    <row r="85" spans="2:10" ht="19.5" thickBot="1" x14ac:dyDescent="0.35">
      <c r="B85" s="3" t="s">
        <v>11</v>
      </c>
      <c r="C85" s="4" t="s">
        <v>87</v>
      </c>
      <c r="D85" s="5">
        <v>6</v>
      </c>
      <c r="E85" s="6">
        <v>5</v>
      </c>
      <c r="F85" s="6">
        <v>4</v>
      </c>
      <c r="G85" s="6">
        <v>3</v>
      </c>
      <c r="H85" s="6">
        <v>2</v>
      </c>
      <c r="I85" s="7">
        <v>1</v>
      </c>
      <c r="J85" s="31">
        <v>1</v>
      </c>
    </row>
    <row r="86" spans="2:10" x14ac:dyDescent="0.3">
      <c r="D86" s="3"/>
      <c r="E86" s="3"/>
      <c r="F86" s="3"/>
      <c r="G86" s="3"/>
      <c r="H86" s="3"/>
      <c r="I86" s="3"/>
      <c r="J86" s="3"/>
    </row>
    <row r="87" spans="2:10" x14ac:dyDescent="0.3">
      <c r="D87" s="3"/>
      <c r="E87" s="3"/>
      <c r="F87" s="3"/>
      <c r="G87" s="3"/>
      <c r="H87" s="3"/>
      <c r="I87" s="3"/>
      <c r="J87" s="3"/>
    </row>
    <row r="88" spans="2:10" ht="19.5" thickBot="1" x14ac:dyDescent="0.35">
      <c r="B88" s="2" t="s">
        <v>55</v>
      </c>
      <c r="D88" s="3" t="s">
        <v>14</v>
      </c>
      <c r="E88" s="3"/>
      <c r="F88" s="3"/>
      <c r="G88" s="3"/>
      <c r="H88" s="3"/>
      <c r="I88" s="3" t="s">
        <v>15</v>
      </c>
      <c r="J88" s="3" t="s">
        <v>13</v>
      </c>
    </row>
    <row r="89" spans="2:10" ht="19.5" thickBot="1" x14ac:dyDescent="0.35">
      <c r="B89" s="3" t="s">
        <v>1</v>
      </c>
      <c r="C89" s="4" t="s">
        <v>88</v>
      </c>
      <c r="D89" s="5">
        <v>6</v>
      </c>
      <c r="E89" s="6">
        <v>5</v>
      </c>
      <c r="F89" s="6">
        <v>4</v>
      </c>
      <c r="G89" s="6">
        <v>3</v>
      </c>
      <c r="H89" s="6">
        <v>2</v>
      </c>
      <c r="I89" s="7">
        <v>1</v>
      </c>
      <c r="J89" s="31">
        <v>6</v>
      </c>
    </row>
    <row r="90" spans="2:10" ht="19.5" thickBot="1" x14ac:dyDescent="0.35">
      <c r="B90" s="3" t="s">
        <v>3</v>
      </c>
      <c r="C90" s="4" t="s">
        <v>89</v>
      </c>
      <c r="D90" s="5">
        <v>6</v>
      </c>
      <c r="E90" s="6">
        <v>5</v>
      </c>
      <c r="F90" s="6">
        <v>4</v>
      </c>
      <c r="G90" s="6">
        <v>3</v>
      </c>
      <c r="H90" s="6">
        <v>2</v>
      </c>
      <c r="I90" s="7">
        <v>1</v>
      </c>
      <c r="J90" s="31">
        <v>2</v>
      </c>
    </row>
    <row r="91" spans="2:10" ht="19.5" thickBot="1" x14ac:dyDescent="0.35">
      <c r="B91" s="3" t="s">
        <v>5</v>
      </c>
      <c r="C91" s="4" t="s">
        <v>90</v>
      </c>
      <c r="D91" s="5">
        <v>6</v>
      </c>
      <c r="E91" s="6">
        <v>5</v>
      </c>
      <c r="F91" s="6">
        <v>4</v>
      </c>
      <c r="G91" s="6">
        <v>3</v>
      </c>
      <c r="H91" s="6">
        <v>2</v>
      </c>
      <c r="I91" s="7">
        <v>1</v>
      </c>
      <c r="J91" s="31">
        <v>5</v>
      </c>
    </row>
    <row r="92" spans="2:10" ht="19.5" thickBot="1" x14ac:dyDescent="0.35">
      <c r="B92" s="3" t="s">
        <v>7</v>
      </c>
      <c r="C92" s="4" t="s">
        <v>91</v>
      </c>
      <c r="D92" s="5">
        <v>6</v>
      </c>
      <c r="E92" s="6">
        <v>5</v>
      </c>
      <c r="F92" s="6">
        <v>4</v>
      </c>
      <c r="G92" s="6">
        <v>3</v>
      </c>
      <c r="H92" s="6">
        <v>2</v>
      </c>
      <c r="I92" s="7">
        <v>1</v>
      </c>
      <c r="J92" s="31">
        <v>4</v>
      </c>
    </row>
    <row r="93" spans="2:10" ht="19.5" thickBot="1" x14ac:dyDescent="0.35">
      <c r="B93" s="3" t="s">
        <v>9</v>
      </c>
      <c r="C93" s="4" t="s">
        <v>92</v>
      </c>
      <c r="D93" s="5">
        <v>6</v>
      </c>
      <c r="E93" s="6">
        <v>5</v>
      </c>
      <c r="F93" s="6">
        <v>4</v>
      </c>
      <c r="G93" s="6">
        <v>3</v>
      </c>
      <c r="H93" s="6">
        <v>2</v>
      </c>
      <c r="I93" s="7">
        <v>1</v>
      </c>
      <c r="J93" s="31">
        <v>3</v>
      </c>
    </row>
    <row r="94" spans="2:10" ht="19.5" thickBot="1" x14ac:dyDescent="0.35">
      <c r="B94" s="3" t="s">
        <v>11</v>
      </c>
      <c r="C94" s="4" t="s">
        <v>93</v>
      </c>
      <c r="D94" s="5">
        <v>6</v>
      </c>
      <c r="E94" s="6">
        <v>5</v>
      </c>
      <c r="F94" s="6">
        <v>4</v>
      </c>
      <c r="G94" s="6">
        <v>3</v>
      </c>
      <c r="H94" s="6">
        <v>2</v>
      </c>
      <c r="I94" s="7">
        <v>1</v>
      </c>
      <c r="J94" s="31">
        <v>1</v>
      </c>
    </row>
    <row r="95" spans="2:10" x14ac:dyDescent="0.3">
      <c r="D95" s="3"/>
      <c r="E95" s="3"/>
      <c r="F95" s="3"/>
      <c r="G95" s="3"/>
      <c r="H95" s="3"/>
      <c r="I95" s="3"/>
      <c r="J95" s="3"/>
    </row>
    <row r="96" spans="2:10" x14ac:dyDescent="0.3">
      <c r="D96" s="3"/>
      <c r="E96" s="3"/>
      <c r="F96" s="3"/>
      <c r="G96" s="3"/>
      <c r="H96" s="3"/>
      <c r="I96" s="3"/>
      <c r="J96" s="3"/>
    </row>
    <row r="97" spans="2:10" ht="19.5" thickBot="1" x14ac:dyDescent="0.35">
      <c r="B97" s="2" t="s">
        <v>56</v>
      </c>
      <c r="D97" s="3" t="s">
        <v>14</v>
      </c>
      <c r="E97" s="3"/>
      <c r="F97" s="3"/>
      <c r="G97" s="3"/>
      <c r="H97" s="3"/>
      <c r="I97" s="3" t="s">
        <v>15</v>
      </c>
      <c r="J97" s="3" t="s">
        <v>13</v>
      </c>
    </row>
    <row r="98" spans="2:10" ht="19.5" thickBot="1" x14ac:dyDescent="0.35">
      <c r="B98" s="3" t="s">
        <v>1</v>
      </c>
      <c r="C98" s="4" t="s">
        <v>65</v>
      </c>
      <c r="D98" s="5">
        <v>6</v>
      </c>
      <c r="E98" s="6">
        <v>5</v>
      </c>
      <c r="F98" s="6">
        <v>4</v>
      </c>
      <c r="G98" s="6">
        <v>3</v>
      </c>
      <c r="H98" s="6">
        <v>2</v>
      </c>
      <c r="I98" s="7">
        <v>1</v>
      </c>
      <c r="J98" s="31">
        <v>4</v>
      </c>
    </row>
    <row r="99" spans="2:10" ht="19.5" thickBot="1" x14ac:dyDescent="0.35">
      <c r="B99" s="3" t="s">
        <v>3</v>
      </c>
      <c r="C99" s="4" t="s">
        <v>94</v>
      </c>
      <c r="D99" s="5">
        <v>6</v>
      </c>
      <c r="E99" s="6">
        <v>5</v>
      </c>
      <c r="F99" s="6">
        <v>4</v>
      </c>
      <c r="G99" s="6">
        <v>3</v>
      </c>
      <c r="H99" s="6">
        <v>2</v>
      </c>
      <c r="I99" s="7">
        <v>1</v>
      </c>
      <c r="J99" s="31">
        <v>1</v>
      </c>
    </row>
    <row r="100" spans="2:10" ht="19.5" thickBot="1" x14ac:dyDescent="0.35">
      <c r="B100" s="3" t="s">
        <v>5</v>
      </c>
      <c r="C100" s="4" t="s">
        <v>95</v>
      </c>
      <c r="D100" s="5">
        <v>6</v>
      </c>
      <c r="E100" s="6">
        <v>5</v>
      </c>
      <c r="F100" s="6">
        <v>4</v>
      </c>
      <c r="G100" s="6">
        <v>3</v>
      </c>
      <c r="H100" s="6">
        <v>2</v>
      </c>
      <c r="I100" s="7">
        <v>1</v>
      </c>
      <c r="J100" s="31">
        <v>5</v>
      </c>
    </row>
    <row r="101" spans="2:10" ht="19.5" thickBot="1" x14ac:dyDescent="0.35">
      <c r="B101" s="3" t="s">
        <v>7</v>
      </c>
      <c r="C101" s="4" t="s">
        <v>96</v>
      </c>
      <c r="D101" s="5">
        <v>6</v>
      </c>
      <c r="E101" s="6">
        <v>5</v>
      </c>
      <c r="F101" s="6">
        <v>4</v>
      </c>
      <c r="G101" s="6">
        <v>3</v>
      </c>
      <c r="H101" s="6">
        <v>2</v>
      </c>
      <c r="I101" s="7">
        <v>1</v>
      </c>
      <c r="J101" s="31">
        <v>6</v>
      </c>
    </row>
    <row r="102" spans="2:10" ht="19.5" thickBot="1" x14ac:dyDescent="0.35">
      <c r="B102" s="3" t="s">
        <v>9</v>
      </c>
      <c r="C102" s="4" t="s">
        <v>97</v>
      </c>
      <c r="D102" s="5">
        <v>6</v>
      </c>
      <c r="E102" s="6">
        <v>5</v>
      </c>
      <c r="F102" s="6">
        <v>4</v>
      </c>
      <c r="G102" s="6">
        <v>3</v>
      </c>
      <c r="H102" s="6">
        <v>2</v>
      </c>
      <c r="I102" s="7">
        <v>1</v>
      </c>
      <c r="J102" s="31">
        <v>2</v>
      </c>
    </row>
    <row r="103" spans="2:10" ht="19.5" thickBot="1" x14ac:dyDescent="0.35">
      <c r="B103" s="3" t="s">
        <v>11</v>
      </c>
      <c r="C103" s="4" t="s">
        <v>98</v>
      </c>
      <c r="D103" s="5">
        <v>6</v>
      </c>
      <c r="E103" s="6">
        <v>5</v>
      </c>
      <c r="F103" s="6">
        <v>4</v>
      </c>
      <c r="G103" s="6">
        <v>3</v>
      </c>
      <c r="H103" s="6">
        <v>2</v>
      </c>
      <c r="I103" s="7">
        <v>1</v>
      </c>
      <c r="J103" s="31">
        <v>3</v>
      </c>
    </row>
    <row r="104" spans="2:10" x14ac:dyDescent="0.3">
      <c r="D104" s="3"/>
      <c r="E104" s="3"/>
      <c r="F104" s="3"/>
      <c r="G104" s="3"/>
      <c r="H104" s="3"/>
      <c r="I104" s="3"/>
      <c r="J104" s="3"/>
    </row>
    <row r="105" spans="2:10" x14ac:dyDescent="0.3">
      <c r="D105" s="3"/>
      <c r="E105" s="3"/>
      <c r="F105" s="3"/>
      <c r="G105" s="3"/>
      <c r="H105" s="3"/>
      <c r="I105" s="3"/>
      <c r="J105" s="3"/>
    </row>
    <row r="106" spans="2:10" ht="19.5" thickBot="1" x14ac:dyDescent="0.35">
      <c r="B106" s="2" t="s">
        <v>57</v>
      </c>
      <c r="D106" s="3" t="s">
        <v>14</v>
      </c>
      <c r="E106" s="3"/>
      <c r="F106" s="3"/>
      <c r="G106" s="3"/>
      <c r="H106" s="3"/>
      <c r="I106" s="3" t="s">
        <v>15</v>
      </c>
      <c r="J106" s="3" t="s">
        <v>13</v>
      </c>
    </row>
    <row r="107" spans="2:10" ht="19.5" thickBot="1" x14ac:dyDescent="0.35">
      <c r="B107" s="3" t="s">
        <v>1</v>
      </c>
      <c r="C107" s="4" t="s">
        <v>99</v>
      </c>
      <c r="D107" s="5">
        <v>6</v>
      </c>
      <c r="E107" s="6">
        <v>5</v>
      </c>
      <c r="F107" s="6">
        <v>4</v>
      </c>
      <c r="G107" s="6">
        <v>3</v>
      </c>
      <c r="H107" s="6">
        <v>2</v>
      </c>
      <c r="I107" s="7">
        <v>1</v>
      </c>
      <c r="J107" s="31">
        <v>6</v>
      </c>
    </row>
    <row r="108" spans="2:10" ht="19.5" thickBot="1" x14ac:dyDescent="0.35">
      <c r="B108" s="3" t="s">
        <v>3</v>
      </c>
      <c r="C108" s="4" t="s">
        <v>100</v>
      </c>
      <c r="D108" s="5">
        <v>6</v>
      </c>
      <c r="E108" s="6">
        <v>5</v>
      </c>
      <c r="F108" s="6">
        <v>4</v>
      </c>
      <c r="G108" s="6">
        <v>3</v>
      </c>
      <c r="H108" s="6">
        <v>2</v>
      </c>
      <c r="I108" s="7">
        <v>1</v>
      </c>
      <c r="J108" s="31">
        <v>5</v>
      </c>
    </row>
    <row r="109" spans="2:10" ht="19.5" thickBot="1" x14ac:dyDescent="0.35">
      <c r="B109" s="3" t="s">
        <v>5</v>
      </c>
      <c r="C109" s="4" t="s">
        <v>101</v>
      </c>
      <c r="D109" s="5">
        <v>6</v>
      </c>
      <c r="E109" s="6">
        <v>5</v>
      </c>
      <c r="F109" s="6">
        <v>4</v>
      </c>
      <c r="G109" s="6">
        <v>3</v>
      </c>
      <c r="H109" s="6">
        <v>2</v>
      </c>
      <c r="I109" s="7">
        <v>1</v>
      </c>
      <c r="J109" s="31">
        <v>3</v>
      </c>
    </row>
    <row r="110" spans="2:10" ht="19.5" thickBot="1" x14ac:dyDescent="0.35">
      <c r="B110" s="3" t="s">
        <v>7</v>
      </c>
      <c r="C110" s="4" t="s">
        <v>102</v>
      </c>
      <c r="D110" s="5">
        <v>6</v>
      </c>
      <c r="E110" s="6">
        <v>5</v>
      </c>
      <c r="F110" s="6">
        <v>4</v>
      </c>
      <c r="G110" s="6">
        <v>3</v>
      </c>
      <c r="H110" s="6">
        <v>2</v>
      </c>
      <c r="I110" s="7">
        <v>1</v>
      </c>
      <c r="J110" s="31">
        <v>2</v>
      </c>
    </row>
    <row r="111" spans="2:10" ht="19.5" thickBot="1" x14ac:dyDescent="0.35">
      <c r="B111" s="3" t="s">
        <v>9</v>
      </c>
      <c r="C111" s="4" t="s">
        <v>103</v>
      </c>
      <c r="D111" s="5">
        <v>6</v>
      </c>
      <c r="E111" s="6">
        <v>5</v>
      </c>
      <c r="F111" s="6">
        <v>4</v>
      </c>
      <c r="G111" s="6">
        <v>3</v>
      </c>
      <c r="H111" s="6">
        <v>2</v>
      </c>
      <c r="I111" s="7">
        <v>1</v>
      </c>
      <c r="J111" s="31">
        <v>1</v>
      </c>
    </row>
    <row r="112" spans="2:10" ht="19.5" thickBot="1" x14ac:dyDescent="0.35">
      <c r="B112" s="3" t="s">
        <v>11</v>
      </c>
      <c r="C112" s="4" t="s">
        <v>104</v>
      </c>
      <c r="D112" s="5">
        <v>6</v>
      </c>
      <c r="E112" s="6">
        <v>5</v>
      </c>
      <c r="F112" s="6">
        <v>4</v>
      </c>
      <c r="G112" s="6">
        <v>3</v>
      </c>
      <c r="H112" s="6">
        <v>2</v>
      </c>
      <c r="I112" s="7">
        <v>1</v>
      </c>
      <c r="J112" s="31">
        <v>4</v>
      </c>
    </row>
  </sheetData>
  <sheetProtection sheet="1" objects="1" scenarios="1"/>
  <conditionalFormatting sqref="J9:J14">
    <cfRule type="duplicateValues" dxfId="57" priority="61"/>
    <cfRule type="uniqueValues" dxfId="56" priority="60"/>
  </conditionalFormatting>
  <conditionalFormatting sqref="J17:J22">
    <cfRule type="duplicateValues" dxfId="55" priority="54"/>
    <cfRule type="uniqueValues" dxfId="54" priority="53"/>
  </conditionalFormatting>
  <conditionalFormatting sqref="J26:J31">
    <cfRule type="uniqueValues" dxfId="53" priority="31"/>
    <cfRule type="duplicateValues" dxfId="52" priority="32"/>
  </conditionalFormatting>
  <conditionalFormatting sqref="J35:J40">
    <cfRule type="uniqueValues" dxfId="51" priority="27"/>
    <cfRule type="duplicateValues" dxfId="50" priority="28"/>
  </conditionalFormatting>
  <conditionalFormatting sqref="J44:J49">
    <cfRule type="uniqueValues" dxfId="49" priority="25"/>
    <cfRule type="duplicateValues" dxfId="48" priority="26"/>
  </conditionalFormatting>
  <conditionalFormatting sqref="J50:J51">
    <cfRule type="uniqueValues" dxfId="47" priority="47"/>
    <cfRule type="duplicateValues" dxfId="46" priority="48"/>
  </conditionalFormatting>
  <conditionalFormatting sqref="J53:J58">
    <cfRule type="uniqueValues" dxfId="45" priority="23"/>
    <cfRule type="duplicateValues" dxfId="44" priority="24"/>
  </conditionalFormatting>
  <conditionalFormatting sqref="J59:J60">
    <cfRule type="uniqueValues" dxfId="43" priority="45"/>
    <cfRule type="duplicateValues" dxfId="42" priority="46"/>
  </conditionalFormatting>
  <conditionalFormatting sqref="J62:J67">
    <cfRule type="uniqueValues" dxfId="41" priority="21"/>
    <cfRule type="duplicateValues" dxfId="40" priority="22"/>
  </conditionalFormatting>
  <conditionalFormatting sqref="J68:J69">
    <cfRule type="uniqueValues" dxfId="39" priority="43"/>
    <cfRule type="duplicateValues" dxfId="38" priority="44"/>
  </conditionalFormatting>
  <conditionalFormatting sqref="J71:J76">
    <cfRule type="uniqueValues" dxfId="37" priority="19"/>
    <cfRule type="duplicateValues" dxfId="36" priority="20"/>
  </conditionalFormatting>
  <conditionalFormatting sqref="J77:J78">
    <cfRule type="uniqueValues" dxfId="35" priority="41"/>
    <cfRule type="duplicateValues" dxfId="34" priority="42"/>
  </conditionalFormatting>
  <conditionalFormatting sqref="J80:J85">
    <cfRule type="uniqueValues" dxfId="33" priority="17"/>
    <cfRule type="duplicateValues" dxfId="32" priority="18"/>
  </conditionalFormatting>
  <conditionalFormatting sqref="J86:J87">
    <cfRule type="uniqueValues" dxfId="31" priority="39"/>
    <cfRule type="duplicateValues" dxfId="30" priority="40"/>
  </conditionalFormatting>
  <conditionalFormatting sqref="J89:J94">
    <cfRule type="uniqueValues" dxfId="29" priority="15"/>
    <cfRule type="duplicateValues" dxfId="28" priority="16"/>
  </conditionalFormatting>
  <conditionalFormatting sqref="J95:J96">
    <cfRule type="uniqueValues" dxfId="27" priority="37"/>
    <cfRule type="duplicateValues" dxfId="26" priority="38"/>
  </conditionalFormatting>
  <conditionalFormatting sqref="J98:J103">
    <cfRule type="duplicateValues" dxfId="25" priority="14"/>
    <cfRule type="uniqueValues" dxfId="24" priority="13"/>
  </conditionalFormatting>
  <conditionalFormatting sqref="J104:J105">
    <cfRule type="uniqueValues" dxfId="23" priority="35"/>
    <cfRule type="duplicateValues" dxfId="22" priority="36"/>
  </conditionalFormatting>
  <conditionalFormatting sqref="J107:J112">
    <cfRule type="duplicateValues" dxfId="21" priority="30"/>
    <cfRule type="uniqueValues" dxfId="20" priority="29"/>
  </conditionalFormatting>
  <dataValidations count="1">
    <dataValidation type="whole" allowBlank="1" showInputMessage="1" showErrorMessage="1" error="score is false" sqref="J9:J112" xr:uid="{00000000-0002-0000-0100-000000000000}">
      <formula1>1</formula1>
      <formula2>6</formula2>
    </dataValidation>
  </dataValidations>
  <pageMargins left="0.70866141732283472" right="0.70866141732283472" top="0.74803149606299213" bottom="0.74803149606299213" header="0.31496062992125984" footer="0.31496062992125984"/>
  <pageSetup paperSize="9" scale="55" orientation="portrait" r:id="rId1"/>
  <headerFooter>
    <oddHeader>&amp;R&amp;P / &amp;N</oddHeader>
    <oddFooter>&amp;LKLEUR!&amp;C&amp;D&amp;Rwww.sandradekoning.nl</oddFooter>
  </headerFooter>
  <rowBreaks count="1" manualBreakCount="1">
    <brk id="68" max="16383" man="1"/>
  </rowBreaks>
  <colBreaks count="1" manualBreakCount="1">
    <brk id="1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Z26"/>
  <sheetViews>
    <sheetView showGridLines="0" showRowColHeaders="0" showRuler="0" zoomScaleNormal="100" workbookViewId="0">
      <pane xSplit="28" ySplit="27" topLeftCell="AC58" activePane="bottomRight" state="frozen"/>
      <selection pane="topRight" activeCell="AC1" sqref="AC1"/>
      <selection pane="bottomLeft" activeCell="A28" sqref="A28"/>
      <selection pane="bottomRight" activeCell="AC28" sqref="AC28"/>
    </sheetView>
  </sheetViews>
  <sheetFormatPr defaultRowHeight="21" x14ac:dyDescent="0.35"/>
  <cols>
    <col min="1" max="1" width="9.140625" style="8"/>
    <col min="2" max="2" width="14.7109375" style="8" customWidth="1"/>
    <col min="3" max="52" width="9.140625" style="8"/>
    <col min="53" max="53" width="11.42578125" style="8" bestFit="1" customWidth="1"/>
    <col min="54" max="16384" width="9.140625" style="8"/>
  </cols>
  <sheetData>
    <row r="1" spans="2:52" x14ac:dyDescent="0.35">
      <c r="B1" s="25" t="s">
        <v>121</v>
      </c>
    </row>
    <row r="2" spans="2:52" ht="48.75" customHeight="1" x14ac:dyDescent="0.35">
      <c r="B2" s="8" t="s">
        <v>111</v>
      </c>
      <c r="C2" s="8" t="str">
        <f>Survey!C3</f>
        <v>Guowei Lu</v>
      </c>
    </row>
    <row r="3" spans="2:52" ht="21.75" thickBot="1" x14ac:dyDescent="0.4"/>
    <row r="4" spans="2:52" ht="21.75" thickTop="1" x14ac:dyDescent="0.35">
      <c r="B4" s="47" t="s">
        <v>109</v>
      </c>
      <c r="C4" s="49" t="s">
        <v>16</v>
      </c>
      <c r="D4" s="9"/>
      <c r="E4" s="49" t="s">
        <v>17</v>
      </c>
      <c r="F4" s="9"/>
      <c r="G4" s="49" t="s">
        <v>18</v>
      </c>
      <c r="H4" s="9"/>
      <c r="I4" s="49" t="s">
        <v>19</v>
      </c>
      <c r="J4" s="9"/>
      <c r="K4" s="49" t="s">
        <v>20</v>
      </c>
      <c r="L4" s="10"/>
      <c r="M4" s="45" t="s">
        <v>21</v>
      </c>
      <c r="N4" s="9"/>
    </row>
    <row r="5" spans="2:52" ht="21.75" thickBot="1" x14ac:dyDescent="0.4">
      <c r="B5" s="48"/>
      <c r="C5" s="50"/>
      <c r="D5" s="11"/>
      <c r="E5" s="50"/>
      <c r="F5" s="11"/>
      <c r="G5" s="50"/>
      <c r="H5" s="11"/>
      <c r="I5" s="50"/>
      <c r="J5" s="11"/>
      <c r="K5" s="50"/>
      <c r="L5" s="12"/>
      <c r="M5" s="46"/>
      <c r="N5" s="11"/>
    </row>
    <row r="6" spans="2:52" ht="21.75" thickBot="1" x14ac:dyDescent="0.4">
      <c r="B6" s="23">
        <v>1</v>
      </c>
      <c r="C6" s="13" t="s">
        <v>22</v>
      </c>
      <c r="D6" s="14">
        <f>Survey!J9</f>
        <v>6</v>
      </c>
      <c r="E6" s="13" t="s">
        <v>23</v>
      </c>
      <c r="F6" s="14">
        <f>Survey!J13</f>
        <v>3</v>
      </c>
      <c r="G6" s="13" t="s">
        <v>24</v>
      </c>
      <c r="H6" s="14">
        <f>Survey!J12</f>
        <v>5</v>
      </c>
      <c r="I6" s="13" t="s">
        <v>25</v>
      </c>
      <c r="J6" s="14">
        <f>Survey!J14</f>
        <v>4</v>
      </c>
      <c r="K6" s="13" t="s">
        <v>26</v>
      </c>
      <c r="L6" s="15">
        <f>Survey!J10</f>
        <v>1</v>
      </c>
      <c r="M6" s="16" t="s">
        <v>27</v>
      </c>
      <c r="N6" s="14">
        <f>Survey!J11</f>
        <v>2</v>
      </c>
    </row>
    <row r="7" spans="2:52" ht="21.75" thickBot="1" x14ac:dyDescent="0.4">
      <c r="B7" s="23">
        <v>2</v>
      </c>
      <c r="C7" s="13" t="s">
        <v>25</v>
      </c>
      <c r="D7" s="14">
        <f>Survey!J22</f>
        <v>6</v>
      </c>
      <c r="E7" s="13" t="s">
        <v>24</v>
      </c>
      <c r="F7" s="14">
        <f>Survey!J20</f>
        <v>3</v>
      </c>
      <c r="G7" s="13" t="s">
        <v>27</v>
      </c>
      <c r="H7" s="14">
        <f>Survey!J19</f>
        <v>1</v>
      </c>
      <c r="I7" s="13" t="s">
        <v>23</v>
      </c>
      <c r="J7" s="14">
        <f>Survey!J21</f>
        <v>2</v>
      </c>
      <c r="K7" s="13" t="s">
        <v>22</v>
      </c>
      <c r="L7" s="15">
        <f>Survey!J17</f>
        <v>5</v>
      </c>
      <c r="M7" s="16" t="s">
        <v>26</v>
      </c>
      <c r="N7" s="14">
        <f>Survey!J18</f>
        <v>4</v>
      </c>
    </row>
    <row r="8" spans="2:52" ht="21.75" thickBot="1" x14ac:dyDescent="0.4">
      <c r="B8" s="23">
        <v>3</v>
      </c>
      <c r="C8" s="13" t="s">
        <v>26</v>
      </c>
      <c r="D8" s="14">
        <f>Survey!J27</f>
        <v>6</v>
      </c>
      <c r="E8" s="13" t="s">
        <v>24</v>
      </c>
      <c r="F8" s="14">
        <f>Survey!J29</f>
        <v>3</v>
      </c>
      <c r="G8" s="13" t="s">
        <v>23</v>
      </c>
      <c r="H8" s="14">
        <f>Survey!J30</f>
        <v>5</v>
      </c>
      <c r="I8" s="13" t="s">
        <v>22</v>
      </c>
      <c r="J8" s="14">
        <f>Survey!J26</f>
        <v>1</v>
      </c>
      <c r="K8" s="13" t="s">
        <v>27</v>
      </c>
      <c r="L8" s="15">
        <f>Survey!J28</f>
        <v>2</v>
      </c>
      <c r="M8" s="16" t="s">
        <v>25</v>
      </c>
      <c r="N8" s="14">
        <f>Survey!J31</f>
        <v>4</v>
      </c>
    </row>
    <row r="9" spans="2:52" ht="21.75" thickBot="1" x14ac:dyDescent="0.4">
      <c r="B9" s="23">
        <v>4</v>
      </c>
      <c r="C9" s="13" t="s">
        <v>26</v>
      </c>
      <c r="D9" s="14">
        <f>Survey!J36</f>
        <v>6</v>
      </c>
      <c r="E9" s="13" t="s">
        <v>23</v>
      </c>
      <c r="F9" s="14">
        <f>Survey!J39</f>
        <v>3</v>
      </c>
      <c r="G9" s="13" t="s">
        <v>25</v>
      </c>
      <c r="H9" s="14">
        <f>Survey!J40</f>
        <v>2</v>
      </c>
      <c r="I9" s="13" t="s">
        <v>24</v>
      </c>
      <c r="J9" s="14">
        <f>Survey!J38</f>
        <v>4</v>
      </c>
      <c r="K9" s="13" t="s">
        <v>22</v>
      </c>
      <c r="L9" s="15">
        <f>Survey!J35</f>
        <v>1</v>
      </c>
      <c r="M9" s="16" t="s">
        <v>27</v>
      </c>
      <c r="N9" s="14">
        <f>Survey!J37</f>
        <v>5</v>
      </c>
    </row>
    <row r="10" spans="2:52" ht="21.75" thickBot="1" x14ac:dyDescent="0.4">
      <c r="B10" s="23">
        <v>5</v>
      </c>
      <c r="C10" s="13" t="s">
        <v>26</v>
      </c>
      <c r="D10" s="14">
        <f>Survey!J45</f>
        <v>5</v>
      </c>
      <c r="E10" s="13" t="s">
        <v>27</v>
      </c>
      <c r="F10" s="14">
        <f>Survey!J46</f>
        <v>1</v>
      </c>
      <c r="G10" s="13" t="s">
        <v>22</v>
      </c>
      <c r="H10" s="14">
        <f>Survey!J44</f>
        <v>6</v>
      </c>
      <c r="I10" s="13" t="s">
        <v>25</v>
      </c>
      <c r="J10" s="14">
        <f>Survey!J49</f>
        <v>3</v>
      </c>
      <c r="K10" s="13" t="s">
        <v>24</v>
      </c>
      <c r="L10" s="15">
        <f>Survey!J47</f>
        <v>2</v>
      </c>
      <c r="M10" s="16" t="s">
        <v>23</v>
      </c>
      <c r="N10" s="14">
        <f>Survey!J48</f>
        <v>4</v>
      </c>
    </row>
    <row r="11" spans="2:52" ht="21.75" thickBot="1" x14ac:dyDescent="0.4">
      <c r="B11" s="23">
        <v>6</v>
      </c>
      <c r="C11" s="13" t="s">
        <v>25</v>
      </c>
      <c r="D11" s="14">
        <f>Survey!J58</f>
        <v>5</v>
      </c>
      <c r="E11" s="13" t="s">
        <v>27</v>
      </c>
      <c r="F11" s="14">
        <f>Survey!J55</f>
        <v>3</v>
      </c>
      <c r="G11" s="13" t="s">
        <v>22</v>
      </c>
      <c r="H11" s="14">
        <f>Survey!J53</f>
        <v>6</v>
      </c>
      <c r="I11" s="13" t="s">
        <v>26</v>
      </c>
      <c r="J11" s="14">
        <f>Survey!J54</f>
        <v>4</v>
      </c>
      <c r="K11" s="13" t="s">
        <v>24</v>
      </c>
      <c r="L11" s="15">
        <f>Survey!J56</f>
        <v>1</v>
      </c>
      <c r="M11" s="16" t="s">
        <v>23</v>
      </c>
      <c r="N11" s="14">
        <f>Survey!J57</f>
        <v>2</v>
      </c>
    </row>
    <row r="12" spans="2:52" ht="21.75" thickBot="1" x14ac:dyDescent="0.4">
      <c r="B12" s="23">
        <v>7</v>
      </c>
      <c r="C12" s="13" t="s">
        <v>23</v>
      </c>
      <c r="D12" s="14">
        <f>Survey!J66</f>
        <v>5</v>
      </c>
      <c r="E12" s="13" t="s">
        <v>24</v>
      </c>
      <c r="F12" s="14">
        <f>Survey!J65</f>
        <v>6</v>
      </c>
      <c r="G12" s="13" t="s">
        <v>22</v>
      </c>
      <c r="H12" s="14">
        <f>Survey!J62</f>
        <v>1</v>
      </c>
      <c r="I12" s="13" t="s">
        <v>27</v>
      </c>
      <c r="J12" s="14">
        <f>Survey!J64</f>
        <v>3</v>
      </c>
      <c r="K12" s="13" t="s">
        <v>26</v>
      </c>
      <c r="L12" s="15">
        <f>Survey!J63</f>
        <v>4</v>
      </c>
      <c r="M12" s="16" t="s">
        <v>25</v>
      </c>
      <c r="N12" s="14">
        <f>Survey!J67</f>
        <v>2</v>
      </c>
    </row>
    <row r="13" spans="2:52" ht="21.75" thickBot="1" x14ac:dyDescent="0.4">
      <c r="B13" s="23">
        <v>8</v>
      </c>
      <c r="C13" s="13" t="s">
        <v>27</v>
      </c>
      <c r="D13" s="14">
        <f>Survey!J73</f>
        <v>6</v>
      </c>
      <c r="E13" s="13" t="s">
        <v>23</v>
      </c>
      <c r="F13" s="14">
        <f>Survey!J75</f>
        <v>1</v>
      </c>
      <c r="G13" s="13" t="s">
        <v>24</v>
      </c>
      <c r="H13" s="14">
        <f>Survey!J74</f>
        <v>3</v>
      </c>
      <c r="I13" s="13" t="s">
        <v>22</v>
      </c>
      <c r="J13" s="14">
        <f>Survey!J71</f>
        <v>4</v>
      </c>
      <c r="K13" s="13" t="s">
        <v>26</v>
      </c>
      <c r="L13" s="15">
        <f>Survey!J72</f>
        <v>5</v>
      </c>
      <c r="M13" s="16" t="s">
        <v>25</v>
      </c>
      <c r="N13" s="14">
        <f>Survey!J76</f>
        <v>2</v>
      </c>
      <c r="AU13" s="22"/>
      <c r="AV13" s="22"/>
      <c r="AW13" s="22"/>
      <c r="AX13" s="22"/>
      <c r="AY13" s="22"/>
      <c r="AZ13" s="22"/>
    </row>
    <row r="14" spans="2:52" ht="21.75" thickBot="1" x14ac:dyDescent="0.4">
      <c r="B14" s="23">
        <v>9</v>
      </c>
      <c r="C14" s="13" t="s">
        <v>23</v>
      </c>
      <c r="D14" s="14">
        <f>Survey!J84</f>
        <v>6</v>
      </c>
      <c r="E14" s="13" t="s">
        <v>27</v>
      </c>
      <c r="F14" s="14">
        <f>Survey!J82</f>
        <v>4</v>
      </c>
      <c r="G14" s="13" t="s">
        <v>24</v>
      </c>
      <c r="H14" s="14">
        <f>Survey!J83</f>
        <v>3</v>
      </c>
      <c r="I14" s="13" t="s">
        <v>22</v>
      </c>
      <c r="J14" s="14">
        <f>Survey!J80</f>
        <v>2</v>
      </c>
      <c r="K14" s="13" t="s">
        <v>26</v>
      </c>
      <c r="L14" s="15">
        <f>Survey!J81</f>
        <v>5</v>
      </c>
      <c r="M14" s="16" t="s">
        <v>25</v>
      </c>
      <c r="N14" s="14">
        <f>Survey!J85</f>
        <v>1</v>
      </c>
      <c r="AU14" s="22"/>
      <c r="AV14" s="22"/>
      <c r="AW14" s="22"/>
      <c r="AX14" s="22"/>
      <c r="AY14" s="22"/>
      <c r="AZ14" s="22"/>
    </row>
    <row r="15" spans="2:52" ht="21.75" thickBot="1" x14ac:dyDescent="0.4">
      <c r="B15" s="23">
        <v>10</v>
      </c>
      <c r="C15" s="13" t="s">
        <v>23</v>
      </c>
      <c r="D15" s="14">
        <f>Survey!J93</f>
        <v>3</v>
      </c>
      <c r="E15" s="13" t="s">
        <v>26</v>
      </c>
      <c r="F15" s="14">
        <f>Survey!J90</f>
        <v>2</v>
      </c>
      <c r="G15" s="13" t="s">
        <v>24</v>
      </c>
      <c r="H15" s="14">
        <f>Survey!J92</f>
        <v>4</v>
      </c>
      <c r="I15" s="13" t="s">
        <v>22</v>
      </c>
      <c r="J15" s="14">
        <f>Survey!J89</f>
        <v>6</v>
      </c>
      <c r="K15" s="13" t="s">
        <v>25</v>
      </c>
      <c r="L15" s="15">
        <f>Survey!J94</f>
        <v>1</v>
      </c>
      <c r="M15" s="16" t="s">
        <v>27</v>
      </c>
      <c r="N15" s="14">
        <f>Survey!J91</f>
        <v>5</v>
      </c>
    </row>
    <row r="16" spans="2:52" ht="21.75" thickBot="1" x14ac:dyDescent="0.4">
      <c r="B16" s="23">
        <v>11</v>
      </c>
      <c r="C16" s="13" t="s">
        <v>24</v>
      </c>
      <c r="D16" s="14">
        <f>Survey!J101</f>
        <v>6</v>
      </c>
      <c r="E16" s="13" t="s">
        <v>27</v>
      </c>
      <c r="F16" s="14">
        <f>Survey!J100</f>
        <v>5</v>
      </c>
      <c r="G16" s="13" t="s">
        <v>23</v>
      </c>
      <c r="H16" s="14">
        <f>Survey!J102</f>
        <v>2</v>
      </c>
      <c r="I16" s="13" t="s">
        <v>22</v>
      </c>
      <c r="J16" s="14">
        <f>Survey!J98</f>
        <v>4</v>
      </c>
      <c r="K16" s="13" t="s">
        <v>26</v>
      </c>
      <c r="L16" s="15">
        <f>Survey!J99</f>
        <v>1</v>
      </c>
      <c r="M16" s="16" t="s">
        <v>25</v>
      </c>
      <c r="N16" s="14">
        <f>Survey!J103</f>
        <v>3</v>
      </c>
    </row>
    <row r="17" spans="2:39" ht="21.75" thickBot="1" x14ac:dyDescent="0.4">
      <c r="B17" s="24">
        <v>12</v>
      </c>
      <c r="C17" s="17" t="s">
        <v>22</v>
      </c>
      <c r="D17" s="14">
        <f>Survey!J107</f>
        <v>6</v>
      </c>
      <c r="E17" s="13" t="s">
        <v>24</v>
      </c>
      <c r="F17" s="14">
        <f>Survey!J110</f>
        <v>2</v>
      </c>
      <c r="G17" s="13" t="s">
        <v>26</v>
      </c>
      <c r="H17" s="14">
        <f>Survey!J108</f>
        <v>5</v>
      </c>
      <c r="I17" s="13" t="s">
        <v>27</v>
      </c>
      <c r="J17" s="14">
        <f>Survey!J109</f>
        <v>3</v>
      </c>
      <c r="K17" s="13" t="s">
        <v>23</v>
      </c>
      <c r="L17" s="15">
        <f>Survey!J111</f>
        <v>1</v>
      </c>
      <c r="M17" s="16" t="s">
        <v>25</v>
      </c>
      <c r="N17" s="14">
        <f>Survey!J112</f>
        <v>4</v>
      </c>
    </row>
    <row r="18" spans="2:39" ht="22.5" thickTop="1" thickBot="1" x14ac:dyDescent="0.4">
      <c r="B18" s="26" t="s">
        <v>28</v>
      </c>
      <c r="C18" s="18"/>
      <c r="D18" s="19">
        <f>SUM(D6:D17)</f>
        <v>66</v>
      </c>
      <c r="E18" s="20"/>
      <c r="F18" s="19">
        <f>SUM(F6:F17)</f>
        <v>36</v>
      </c>
      <c r="G18" s="20"/>
      <c r="H18" s="19">
        <f>SUM(H6:H17)</f>
        <v>43</v>
      </c>
      <c r="I18" s="20"/>
      <c r="J18" s="19">
        <f>SUM(J6:J17)</f>
        <v>40</v>
      </c>
      <c r="K18" s="20"/>
      <c r="L18" s="19">
        <f>SUM(L6:L17)</f>
        <v>29</v>
      </c>
      <c r="M18" s="21"/>
      <c r="N18" s="19">
        <f>SUM(N6:N17)</f>
        <v>38</v>
      </c>
    </row>
    <row r="19" spans="2:39" ht="22.5" thickTop="1" thickBot="1" x14ac:dyDescent="0.4">
      <c r="B19" s="27" t="s">
        <v>110</v>
      </c>
      <c r="C19" s="28"/>
      <c r="D19" s="29">
        <f>HLOOKUP(D18,$AH$19:$AM$20,2,FALSE)</f>
        <v>1</v>
      </c>
      <c r="E19" s="28"/>
      <c r="F19" s="29">
        <f>HLOOKUP(F18,$AH$19:$AM$20,2,FALSE)</f>
        <v>5</v>
      </c>
      <c r="G19" s="28"/>
      <c r="H19" s="29">
        <f>HLOOKUP(H18,$AH$19:$AM$20,2,FALSE)</f>
        <v>2</v>
      </c>
      <c r="I19" s="28"/>
      <c r="J19" s="29">
        <f>HLOOKUP(J18,$AH$19:$AM$20,2,FALSE)</f>
        <v>3</v>
      </c>
      <c r="K19" s="28"/>
      <c r="L19" s="29">
        <f>HLOOKUP(L18,$AH$19:$AM$20,2,FALSE)</f>
        <v>6</v>
      </c>
      <c r="M19" s="28"/>
      <c r="N19" s="30">
        <f>HLOOKUP(N18,$AH$19:$AM$20,2,FALSE)</f>
        <v>4</v>
      </c>
      <c r="AF19" s="32" t="s">
        <v>107</v>
      </c>
      <c r="AG19" s="32"/>
      <c r="AH19" s="33">
        <f>LARGE($D$18:$N$18,1)</f>
        <v>66</v>
      </c>
      <c r="AI19" s="33">
        <f>LARGE($D$18:$N$18,2)</f>
        <v>43</v>
      </c>
      <c r="AJ19" s="33">
        <f>LARGE($D$18:$N$18,3)</f>
        <v>40</v>
      </c>
      <c r="AK19" s="33">
        <f>LARGE($D$18:$N$18,4)</f>
        <v>38</v>
      </c>
      <c r="AL19" s="33">
        <f>LARGE($D$18:$N$18,5)</f>
        <v>36</v>
      </c>
      <c r="AM19" s="33">
        <f>LARGE($D$18:$N$18,6)</f>
        <v>29</v>
      </c>
    </row>
    <row r="20" spans="2:39" ht="21.75" thickTop="1" x14ac:dyDescent="0.35">
      <c r="AF20" s="32" t="s">
        <v>108</v>
      </c>
      <c r="AG20" s="32"/>
      <c r="AH20" s="33">
        <v>1</v>
      </c>
      <c r="AI20" s="33">
        <v>2</v>
      </c>
      <c r="AJ20" s="33">
        <v>3</v>
      </c>
      <c r="AK20" s="33">
        <v>4</v>
      </c>
      <c r="AL20" s="33">
        <v>5</v>
      </c>
      <c r="AM20" s="33">
        <v>6</v>
      </c>
    </row>
    <row r="22" spans="2:39" x14ac:dyDescent="0.35">
      <c r="AJ22" s="8">
        <f>IF((AH19-AJ19)&lt;10,1,2)</f>
        <v>2</v>
      </c>
    </row>
    <row r="26" spans="2:39" ht="33" customHeight="1" x14ac:dyDescent="0.35"/>
  </sheetData>
  <sheetProtection sheet="1" objects="1" scenarios="1" selectLockedCells="1" selectUnlockedCells="1"/>
  <mergeCells count="7">
    <mergeCell ref="M4:M5"/>
    <mergeCell ref="B4:B5"/>
    <mergeCell ref="C4:C5"/>
    <mergeCell ref="E4:E5"/>
    <mergeCell ref="G4:G5"/>
    <mergeCell ref="I4:I5"/>
    <mergeCell ref="K4:K5"/>
  </mergeCells>
  <conditionalFormatting sqref="C6:N6">
    <cfRule type="duplicateValues" dxfId="19" priority="23"/>
  </conditionalFormatting>
  <conditionalFormatting sqref="D18">
    <cfRule type="expression" dxfId="18" priority="6">
      <formula>AND($D$19=3,$AJ$22=1)</formula>
    </cfRule>
  </conditionalFormatting>
  <conditionalFormatting sqref="D7:N7">
    <cfRule type="duplicateValues" dxfId="17" priority="22"/>
  </conditionalFormatting>
  <conditionalFormatting sqref="D8:N8">
    <cfRule type="duplicateValues" dxfId="16" priority="21"/>
  </conditionalFormatting>
  <conditionalFormatting sqref="D9:N9">
    <cfRule type="duplicateValues" dxfId="15" priority="20"/>
  </conditionalFormatting>
  <conditionalFormatting sqref="D10:N10">
    <cfRule type="duplicateValues" dxfId="14" priority="19"/>
  </conditionalFormatting>
  <conditionalFormatting sqref="D11:N11">
    <cfRule type="duplicateValues" dxfId="13" priority="18"/>
  </conditionalFormatting>
  <conditionalFormatting sqref="D12:N12">
    <cfRule type="duplicateValues" dxfId="12" priority="17"/>
  </conditionalFormatting>
  <conditionalFormatting sqref="D13:N13">
    <cfRule type="duplicateValues" dxfId="11" priority="16"/>
  </conditionalFormatting>
  <conditionalFormatting sqref="D14:N14">
    <cfRule type="duplicateValues" dxfId="10" priority="15"/>
  </conditionalFormatting>
  <conditionalFormatting sqref="D15:N15">
    <cfRule type="duplicateValues" dxfId="9" priority="14"/>
  </conditionalFormatting>
  <conditionalFormatting sqref="D16:N16">
    <cfRule type="duplicateValues" dxfId="8" priority="13"/>
  </conditionalFormatting>
  <conditionalFormatting sqref="D17:N17">
    <cfRule type="duplicateValues" dxfId="7" priority="12"/>
  </conditionalFormatting>
  <conditionalFormatting sqref="D18:N18">
    <cfRule type="cellIs" dxfId="6" priority="68" operator="equal">
      <formula>$AI$19</formula>
    </cfRule>
    <cfRule type="cellIs" dxfId="5" priority="69" operator="equal">
      <formula>$AH$19</formula>
    </cfRule>
  </conditionalFormatting>
  <conditionalFormatting sqref="F18">
    <cfRule type="expression" dxfId="4" priority="5">
      <formula>AND($F$19=3,$AJ$22=1)</formula>
    </cfRule>
  </conditionalFormatting>
  <conditionalFormatting sqref="H18">
    <cfRule type="expression" dxfId="3" priority="4">
      <formula>AND($H$19=3,$AJ$22=1)</formula>
    </cfRule>
  </conditionalFormatting>
  <conditionalFormatting sqref="J18">
    <cfRule type="expression" dxfId="2" priority="3">
      <formula>AND($J$19=3,$AJ$22=1)</formula>
    </cfRule>
  </conditionalFormatting>
  <conditionalFormatting sqref="L18">
    <cfRule type="expression" dxfId="1" priority="2">
      <formula>AND($L$19=3,$AJ$22=1)</formula>
    </cfRule>
  </conditionalFormatting>
  <conditionalFormatting sqref="N18">
    <cfRule type="expression" dxfId="0" priority="1">
      <formula>AND($N$19=3,$AJ$22=1)</formula>
    </cfRule>
  </conditionalFormatting>
  <pageMargins left="0.70866141732283472" right="0.70866141732283472" top="0.74803149606299213" bottom="0.74803149606299213" header="0.31496062992125984" footer="0.31496062992125984"/>
  <pageSetup paperSize="9" scale="90" orientation="landscape" r:id="rId1"/>
  <headerFooter>
    <oddFooter>&amp;LKLEUR!&amp;C&amp;D&amp;Rwww.sandradekoning.nl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Intro</vt:lpstr>
      <vt:lpstr>Survey</vt:lpstr>
      <vt:lpstr>Result</vt:lpstr>
      <vt:lpstr>Intro!Print_Area</vt:lpstr>
      <vt:lpstr>Result!Print_Area</vt:lpstr>
      <vt:lpstr>Survey!Print_Area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Alexine</dc:creator>
  <cp:lastModifiedBy>Peter Lu</cp:lastModifiedBy>
  <cp:lastPrinted>2018-03-13T19:50:31Z</cp:lastPrinted>
  <dcterms:created xsi:type="dcterms:W3CDTF">2018-03-08T16:43:16Z</dcterms:created>
  <dcterms:modified xsi:type="dcterms:W3CDTF">2024-03-12T10:25:12Z</dcterms:modified>
</cp:coreProperties>
</file>