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d.magang01\Downloads\"/>
    </mc:Choice>
  </mc:AlternateContent>
  <bookViews>
    <workbookView xWindow="0" yWindow="0" windowWidth="20490" windowHeight="7755"/>
  </bookViews>
  <sheets>
    <sheet name="Prin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E50" i="1" s="1"/>
  <c r="AK36" i="1"/>
  <c r="A36" i="1"/>
  <c r="AK35" i="1"/>
  <c r="A35" i="1"/>
  <c r="AK34" i="1"/>
  <c r="A34" i="1"/>
  <c r="AK33" i="1"/>
  <c r="A33" i="1"/>
  <c r="AK32" i="1"/>
  <c r="A32" i="1"/>
  <c r="AK31" i="1"/>
  <c r="A31" i="1"/>
  <c r="AK30" i="1"/>
  <c r="A30" i="1"/>
  <c r="AK29" i="1"/>
  <c r="A29" i="1"/>
  <c r="AK28" i="1"/>
  <c r="A28" i="1"/>
  <c r="AK27" i="1"/>
  <c r="A27" i="1"/>
  <c r="AK26" i="1"/>
  <c r="A26" i="1"/>
  <c r="AK25" i="1"/>
  <c r="A25" i="1"/>
  <c r="AK24" i="1"/>
  <c r="A24" i="1"/>
  <c r="AK23" i="1"/>
  <c r="A23" i="1"/>
  <c r="AK22" i="1"/>
  <c r="A22" i="1"/>
  <c r="AK21" i="1"/>
  <c r="A21" i="1"/>
  <c r="AK20" i="1"/>
  <c r="A20" i="1"/>
  <c r="AK19" i="1"/>
  <c r="A19" i="1"/>
  <c r="AK18" i="1"/>
  <c r="A18" i="1"/>
  <c r="A16" i="1"/>
  <c r="A17" i="1" s="1"/>
  <c r="C50" i="1" l="1"/>
  <c r="A50" i="1" s="1"/>
</calcChain>
</file>

<file path=xl/sharedStrings.xml><?xml version="1.0" encoding="utf-8"?>
<sst xmlns="http://schemas.openxmlformats.org/spreadsheetml/2006/main" count="24" uniqueCount="23">
  <si>
    <t>FORM ORDER CONSUMABLE UNIT</t>
  </si>
  <si>
    <t>User / Departement :</t>
  </si>
  <si>
    <t>PPIC</t>
  </si>
  <si>
    <t>Tanggal :</t>
  </si>
  <si>
    <t>Shift :</t>
  </si>
  <si>
    <t>Penanggung Jawab :</t>
  </si>
  <si>
    <t>Faqih Setyo Aji</t>
  </si>
  <si>
    <t>Jadwal Pengambilan :</t>
  </si>
  <si>
    <t>7:30 - 9:00</t>
  </si>
  <si>
    <t>No</t>
  </si>
  <si>
    <t>Nama Item / Barang</t>
  </si>
  <si>
    <t>Qty</t>
  </si>
  <si>
    <t>Satuan</t>
  </si>
  <si>
    <t>Sisa Budget</t>
  </si>
  <si>
    <t>Location</t>
  </si>
  <si>
    <t>Note</t>
  </si>
  <si>
    <t>Area</t>
  </si>
  <si>
    <t>Dock</t>
  </si>
  <si>
    <t>Printed :</t>
  </si>
  <si>
    <t>OCA v.5.0</t>
  </si>
  <si>
    <t>Developed By Nawaf A. R. (132)</t>
  </si>
  <si>
    <t>item 1</t>
  </si>
  <si>
    <t>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</si>
</sst>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 &quot;:&quot;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u/>
      <sz val="28"/>
      <color theme="1"/>
      <name val="Impact"/>
      <family val="2"/>
    </font>
    <font>
      <u/>
      <sz val="36"/>
      <color theme="1"/>
      <name val="Playbill"/>
      <family val="5"/>
    </font>
    <font>
      <u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7"/>
      <color theme="1"/>
      <name val="Bahnschrift Light SemiCondensed"/>
      <family val="2"/>
    </font>
    <font>
      <sz val="5"/>
      <color theme="0" tint="-0.14999847407452621"/>
      <name val="Calibri"/>
      <family val="2"/>
      <charset val="1"/>
      <scheme val="minor"/>
    </font>
    <font>
      <sz val="7"/>
      <color theme="1"/>
      <name val="Sitka Subheading"/>
    </font>
    <font>
      <b/>
      <sz val="7"/>
      <color theme="1"/>
      <name val="Sitka Subheading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9" fillId="0" borderId="0" xfId="0" quotePrefix="1" applyFont="1" applyAlignment="1">
      <alignment horizontal="center" vertical="center"/>
    </xf>
    <xf numFmtId="0" fontId="9" fillId="0" borderId="3" xfId="0" applyFont="1" applyBorder="1"/>
    <xf numFmtId="0" fontId="14" fillId="0" borderId="3" xfId="0" applyFont="1" applyBorder="1"/>
    <xf numFmtId="0" fontId="15" fillId="0" borderId="0" xfId="0" applyFont="1"/>
    <xf numFmtId="0" fontId="14" fillId="0" borderId="0" xfId="0" applyFont="1"/>
    <xf numFmtId="0" fontId="9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22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13" fillId="0" borderId="1" xfId="1" applyFont="1" applyBorder="1" applyAlignment="1">
      <alignment horizontal="center" vertical="center"/>
    </xf>
    <xf numFmtId="9" fontId="1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4" fontId="8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87376</xdr:colOff>
      <xdr:row>0</xdr:row>
      <xdr:rowOff>0</xdr:rowOff>
    </xdr:from>
    <xdr:to>
      <xdr:col>37</xdr:col>
      <xdr:colOff>50432</xdr:colOff>
      <xdr:row>5</xdr:row>
      <xdr:rowOff>169514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8576" y="0"/>
          <a:ext cx="867931" cy="1026764"/>
        </a:xfrm>
        <a:prstGeom prst="rect">
          <a:avLst/>
        </a:prstGeom>
      </xdr:spPr>
    </xdr:pic>
    <xdr:clientData/>
  </xdr:twoCellAnchor>
  <xdr:twoCellAnchor>
    <xdr:from>
      <xdr:col>0</xdr:col>
      <xdr:colOff>31897</xdr:colOff>
      <xdr:row>2</xdr:row>
      <xdr:rowOff>172453</xdr:rowOff>
    </xdr:from>
    <xdr:to>
      <xdr:col>6</xdr:col>
      <xdr:colOff>144379</xdr:colOff>
      <xdr:row>5</xdr:row>
      <xdr:rowOff>36052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31897" y="515353"/>
          <a:ext cx="1198332" cy="377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700">
              <a:latin typeface="Times New Roman" panose="02020603050405020304" pitchFamily="18" charset="0"/>
              <a:cs typeface="Times New Roman" panose="02020603050405020304" pitchFamily="18" charset="0"/>
            </a:rPr>
            <a:t>PT.</a:t>
          </a:r>
          <a:r>
            <a:rPr lang="id-ID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AISIN INDONESIA AUTOMOTIVE</a:t>
          </a:r>
          <a:endParaRPr lang="id-ID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23384</xdr:colOff>
      <xdr:row>36</xdr:row>
      <xdr:rowOff>33131</xdr:rowOff>
    </xdr:from>
    <xdr:to>
      <xdr:col>18</xdr:col>
      <xdr:colOff>149572</xdr:colOff>
      <xdr:row>48</xdr:row>
      <xdr:rowOff>156957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23384" y="7634081"/>
          <a:ext cx="3383738" cy="218122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200" b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PERHATIAN!!!</a:t>
          </a:r>
        </a:p>
        <a:p>
          <a:pPr algn="ctr"/>
          <a:endParaRPr lang="id-ID" sz="1100" u="sng"/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User wajib membawa Form ini ketika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mengambil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</a:p>
        <a:p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Barang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Menggunakan </a:t>
          </a:r>
          <a:r>
            <a:rPr lang="id-ID" sz="1100" b="1" i="0" u="sng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APD sesuai standart Area PPIC Unit</a:t>
          </a:r>
          <a:endParaRPr lang="id-ID" sz="1100" b="1" i="0" u="sng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Pastikan Form sudah ttd atasan masing - masing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Mohon mengambil Barang sesuai dengan Jadwal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pengambilannya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Jika Urgent, segera lakukan SCW ke atasan masing-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masing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Apabila Sisa Budget sudah 0 atau Minus, silahkan        </a:t>
          </a:r>
        </a:p>
        <a:p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dibuatkan </a:t>
          </a:r>
          <a:r>
            <a:rPr lang="id-ID" sz="1100" b="1" i="0" u="sng" strike="noStrike" baseline="0">
              <a:solidFill>
                <a:srgbClr val="0099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Form Over Budget</a:t>
          </a:r>
          <a:endParaRPr lang="id-ID" sz="1100" b="1" u="sng">
            <a:solidFill>
              <a:srgbClr val="0099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25820</xdr:colOff>
      <xdr:row>41</xdr:row>
      <xdr:rowOff>77954</xdr:rowOff>
    </xdr:from>
    <xdr:to>
      <xdr:col>38</xdr:col>
      <xdr:colOff>157369</xdr:colOff>
      <xdr:row>48</xdr:row>
      <xdr:rowOff>168163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4345" y="8536154"/>
          <a:ext cx="3570074" cy="1290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16565</xdr:rowOff>
    </xdr:from>
    <xdr:to>
      <xdr:col>6</xdr:col>
      <xdr:colOff>157370</xdr:colOff>
      <xdr:row>3</xdr:row>
      <xdr:rowOff>131909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91" b="25926"/>
        <a:stretch/>
      </xdr:blipFill>
      <xdr:spPr>
        <a:xfrm>
          <a:off x="0" y="188015"/>
          <a:ext cx="1243220" cy="4582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17_OCA\OCA%20v5%202023\PPIC\Rekap\Rekap%20PP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int"/>
      <sheetName val="Rekap"/>
      <sheetName val="Data Budget"/>
      <sheetName val="Rekap Budget"/>
      <sheetName val="Upda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C2" t="str">
            <v>Sarung Tangan Latex Comet</v>
          </cell>
          <cell r="D2" t="str">
            <v>Pasang</v>
          </cell>
          <cell r="E2" t="str">
            <v>PPIC</v>
          </cell>
          <cell r="F2">
            <v>579</v>
          </cell>
          <cell r="G2">
            <v>540</v>
          </cell>
          <cell r="H2">
            <v>39</v>
          </cell>
          <cell r="I2">
            <v>0.93264248704663211</v>
          </cell>
        </row>
        <row r="3">
          <cell r="C3" t="str">
            <v>Sarung Tangan Karet PVC Gaunlet</v>
          </cell>
          <cell r="D3" t="str">
            <v>Pasang</v>
          </cell>
          <cell r="E3" t="str">
            <v>PPIC</v>
          </cell>
          <cell r="F3">
            <v>0</v>
          </cell>
          <cell r="G3">
            <v>0</v>
          </cell>
          <cell r="H3">
            <v>0</v>
          </cell>
          <cell r="I3" t="str">
            <v>No Budget</v>
          </cell>
        </row>
        <row r="4">
          <cell r="C4" t="str">
            <v xml:space="preserve">Baby Grinder </v>
          </cell>
          <cell r="D4" t="str">
            <v>PCS</v>
          </cell>
          <cell r="E4" t="str">
            <v>PPIC</v>
          </cell>
          <cell r="F4">
            <v>0</v>
          </cell>
          <cell r="G4">
            <v>0</v>
          </cell>
          <cell r="H4">
            <v>0</v>
          </cell>
          <cell r="I4" t="str">
            <v>No Budget</v>
          </cell>
        </row>
        <row r="5">
          <cell r="C5" t="str">
            <v>Bit Screw Vessel 3E</v>
          </cell>
          <cell r="D5" t="str">
            <v>PCS</v>
          </cell>
          <cell r="E5" t="str">
            <v>PPIC</v>
          </cell>
          <cell r="F5">
            <v>0</v>
          </cell>
          <cell r="G5">
            <v>0</v>
          </cell>
          <cell r="H5">
            <v>0</v>
          </cell>
          <cell r="I5" t="str">
            <v>No Budget</v>
          </cell>
        </row>
        <row r="6">
          <cell r="C6" t="str">
            <v>Majun Kaos Warna</v>
          </cell>
          <cell r="D6" t="str">
            <v>KG</v>
          </cell>
          <cell r="E6" t="str">
            <v>PPIC</v>
          </cell>
          <cell r="F6">
            <v>6</v>
          </cell>
          <cell r="G6">
            <v>0</v>
          </cell>
          <cell r="H6">
            <v>6</v>
          </cell>
          <cell r="I6">
            <v>0</v>
          </cell>
        </row>
        <row r="7">
          <cell r="C7" t="str">
            <v>Majun Kaos Putih Hing</v>
          </cell>
          <cell r="D7" t="str">
            <v>KG</v>
          </cell>
          <cell r="E7" t="str">
            <v>PPIC</v>
          </cell>
          <cell r="F7">
            <v>0</v>
          </cell>
          <cell r="G7">
            <v>0</v>
          </cell>
          <cell r="H7">
            <v>0</v>
          </cell>
          <cell r="I7" t="str">
            <v>No Budget</v>
          </cell>
        </row>
        <row r="8">
          <cell r="C8" t="str">
            <v>Majun Putih Halus</v>
          </cell>
          <cell r="D8" t="str">
            <v>KG</v>
          </cell>
          <cell r="E8" t="str">
            <v>PPIC</v>
          </cell>
          <cell r="F8">
            <v>0</v>
          </cell>
          <cell r="G8">
            <v>0</v>
          </cell>
          <cell r="H8">
            <v>0</v>
          </cell>
          <cell r="I8" t="str">
            <v>No Budget</v>
          </cell>
        </row>
        <row r="9">
          <cell r="C9" t="str">
            <v>Masker Kain Elastis</v>
          </cell>
          <cell r="D9" t="str">
            <v>PACK</v>
          </cell>
          <cell r="E9" t="str">
            <v>PPIC</v>
          </cell>
          <cell r="F9">
            <v>0</v>
          </cell>
          <cell r="G9">
            <v>0</v>
          </cell>
          <cell r="H9">
            <v>0</v>
          </cell>
          <cell r="I9" t="str">
            <v>No Budget</v>
          </cell>
        </row>
        <row r="10">
          <cell r="C10" t="str">
            <v>Masker Hijau 3 Ply</v>
          </cell>
          <cell r="D10" t="str">
            <v>Box (50 pcs)</v>
          </cell>
          <cell r="E10" t="str">
            <v>PPIC</v>
          </cell>
          <cell r="F10">
            <v>0</v>
          </cell>
          <cell r="G10">
            <v>0</v>
          </cell>
          <cell r="H10">
            <v>0</v>
          </cell>
          <cell r="I10" t="str">
            <v>No Budget</v>
          </cell>
        </row>
        <row r="11">
          <cell r="C11" t="str">
            <v>Sarung Tangan Katun B4</v>
          </cell>
          <cell r="D11" t="str">
            <v>PACK</v>
          </cell>
          <cell r="E11" t="str">
            <v>PPIC</v>
          </cell>
          <cell r="F11">
            <v>0</v>
          </cell>
          <cell r="G11">
            <v>0</v>
          </cell>
          <cell r="H11">
            <v>0</v>
          </cell>
          <cell r="I11" t="str">
            <v>No Budget</v>
          </cell>
        </row>
        <row r="12">
          <cell r="C12" t="str">
            <v>Sarung Tangan Kulit Kombinasi</v>
          </cell>
          <cell r="D12" t="str">
            <v>Pasang</v>
          </cell>
          <cell r="E12" t="str">
            <v>PPIC</v>
          </cell>
          <cell r="F12">
            <v>0</v>
          </cell>
          <cell r="G12">
            <v>0</v>
          </cell>
          <cell r="H12">
            <v>0</v>
          </cell>
          <cell r="I12" t="str">
            <v>No Budget</v>
          </cell>
        </row>
        <row r="13">
          <cell r="C13" t="str">
            <v>Apron Kulit</v>
          </cell>
          <cell r="D13" t="str">
            <v>PCS</v>
          </cell>
          <cell r="E13" t="str">
            <v>PPIC</v>
          </cell>
          <cell r="F13">
            <v>0</v>
          </cell>
          <cell r="G13">
            <v>0</v>
          </cell>
          <cell r="H13">
            <v>0</v>
          </cell>
          <cell r="I13" t="str">
            <v>No Budget</v>
          </cell>
        </row>
        <row r="14">
          <cell r="C14" t="str">
            <v>Hand Cover Kulit</v>
          </cell>
          <cell r="D14" t="str">
            <v>Pasang</v>
          </cell>
          <cell r="E14" t="str">
            <v>PPIC</v>
          </cell>
          <cell r="F14">
            <v>0</v>
          </cell>
          <cell r="G14">
            <v>0</v>
          </cell>
          <cell r="H14">
            <v>0</v>
          </cell>
          <cell r="I14" t="str">
            <v>No Budget</v>
          </cell>
        </row>
        <row r="15">
          <cell r="C15" t="str">
            <v>Shoes Cover Kulit</v>
          </cell>
          <cell r="D15" t="str">
            <v>Pasang</v>
          </cell>
          <cell r="E15" t="str">
            <v>PPIC</v>
          </cell>
          <cell r="F15">
            <v>0</v>
          </cell>
          <cell r="G15">
            <v>0</v>
          </cell>
          <cell r="H15">
            <v>0</v>
          </cell>
          <cell r="I15" t="str">
            <v>No Budget</v>
          </cell>
        </row>
        <row r="16">
          <cell r="C16" t="str">
            <v>Strapping Band</v>
          </cell>
          <cell r="D16" t="str">
            <v>Roll</v>
          </cell>
          <cell r="E16" t="str">
            <v>PPIC</v>
          </cell>
          <cell r="F16">
            <v>106</v>
          </cell>
          <cell r="G16">
            <v>89</v>
          </cell>
          <cell r="H16">
            <v>17</v>
          </cell>
          <cell r="I16">
            <v>0.839622641509434</v>
          </cell>
        </row>
        <row r="17">
          <cell r="C17" t="str">
            <v>Strapping Lock</v>
          </cell>
          <cell r="D17" t="str">
            <v>PACK</v>
          </cell>
          <cell r="E17" t="str">
            <v>PPIC</v>
          </cell>
          <cell r="F17">
            <v>128</v>
          </cell>
          <cell r="G17">
            <v>113</v>
          </cell>
          <cell r="H17">
            <v>15</v>
          </cell>
          <cell r="I17">
            <v>0.8828125</v>
          </cell>
        </row>
        <row r="18">
          <cell r="C18" t="str">
            <v>Pylox Merah</v>
          </cell>
          <cell r="D18" t="str">
            <v>PCS</v>
          </cell>
          <cell r="E18" t="str">
            <v>PPIC</v>
          </cell>
          <cell r="F18">
            <v>0</v>
          </cell>
          <cell r="G18">
            <v>0</v>
          </cell>
          <cell r="H18">
            <v>0</v>
          </cell>
          <cell r="I18" t="str">
            <v>No Budget</v>
          </cell>
        </row>
        <row r="19">
          <cell r="C19" t="str">
            <v>Pylox Biru Tua</v>
          </cell>
          <cell r="D19" t="str">
            <v>PCS</v>
          </cell>
          <cell r="E19" t="str">
            <v>PPIC</v>
          </cell>
          <cell r="F19">
            <v>0</v>
          </cell>
          <cell r="G19">
            <v>0</v>
          </cell>
          <cell r="H19">
            <v>0</v>
          </cell>
          <cell r="I19" t="str">
            <v>No Budget</v>
          </cell>
        </row>
        <row r="20">
          <cell r="C20" t="str">
            <v>Pylox Kuning</v>
          </cell>
          <cell r="D20" t="str">
            <v>PCS</v>
          </cell>
          <cell r="E20" t="str">
            <v>PPIC</v>
          </cell>
          <cell r="F20">
            <v>1</v>
          </cell>
          <cell r="G20">
            <v>0</v>
          </cell>
          <cell r="H20">
            <v>1</v>
          </cell>
          <cell r="I20">
            <v>0</v>
          </cell>
        </row>
        <row r="21">
          <cell r="C21" t="str">
            <v>Pylox Putih</v>
          </cell>
          <cell r="D21" t="str">
            <v>PCS</v>
          </cell>
          <cell r="E21" t="str">
            <v>PPIC</v>
          </cell>
          <cell r="F21">
            <v>1</v>
          </cell>
          <cell r="G21">
            <v>0</v>
          </cell>
          <cell r="H21">
            <v>1</v>
          </cell>
          <cell r="I21">
            <v>0</v>
          </cell>
        </row>
        <row r="22">
          <cell r="C22" t="str">
            <v>WD-40</v>
          </cell>
          <cell r="D22" t="str">
            <v>PCS</v>
          </cell>
          <cell r="E22" t="str">
            <v>PPIC</v>
          </cell>
          <cell r="F22">
            <v>0</v>
          </cell>
          <cell r="G22">
            <v>0</v>
          </cell>
          <cell r="H22">
            <v>0</v>
          </cell>
          <cell r="I22" t="str">
            <v>No Budget</v>
          </cell>
        </row>
        <row r="23">
          <cell r="C23" t="str">
            <v>Chain Lube</v>
          </cell>
          <cell r="D23" t="str">
            <v>Botol</v>
          </cell>
          <cell r="E23" t="str">
            <v>PPIC</v>
          </cell>
          <cell r="F23">
            <v>0</v>
          </cell>
          <cell r="G23">
            <v>0</v>
          </cell>
          <cell r="H23">
            <v>0</v>
          </cell>
          <cell r="I23" t="str">
            <v>No Budget</v>
          </cell>
        </row>
        <row r="24">
          <cell r="C24" t="str">
            <v>Pasta Gigi</v>
          </cell>
          <cell r="D24" t="str">
            <v>PCS</v>
          </cell>
          <cell r="E24" t="str">
            <v>PPIC</v>
          </cell>
          <cell r="F24">
            <v>0</v>
          </cell>
          <cell r="G24">
            <v>0</v>
          </cell>
          <cell r="H24">
            <v>0</v>
          </cell>
          <cell r="I24" t="str">
            <v>No Budget</v>
          </cell>
        </row>
        <row r="25">
          <cell r="C25" t="str">
            <v>Kartu Absen Amano</v>
          </cell>
          <cell r="D25" t="str">
            <v>PACK</v>
          </cell>
          <cell r="E25" t="str">
            <v>PPIC</v>
          </cell>
          <cell r="F25">
            <v>1</v>
          </cell>
          <cell r="G25">
            <v>1</v>
          </cell>
          <cell r="H25">
            <v>0</v>
          </cell>
          <cell r="I25">
            <v>1</v>
          </cell>
        </row>
        <row r="26">
          <cell r="C26" t="str">
            <v>Air Aki</v>
          </cell>
          <cell r="D26" t="str">
            <v>Botol</v>
          </cell>
          <cell r="E26" t="str">
            <v>PPIC</v>
          </cell>
          <cell r="F26">
            <v>133</v>
          </cell>
          <cell r="G26">
            <v>120</v>
          </cell>
          <cell r="H26">
            <v>13</v>
          </cell>
          <cell r="I26">
            <v>0.90225563909774431</v>
          </cell>
        </row>
        <row r="27">
          <cell r="C27" t="str">
            <v>Tiner Impala 5 Liter</v>
          </cell>
          <cell r="D27" t="str">
            <v>Kaleng</v>
          </cell>
          <cell r="E27" t="str">
            <v>PPIC</v>
          </cell>
          <cell r="F27">
            <v>0</v>
          </cell>
          <cell r="G27">
            <v>0</v>
          </cell>
          <cell r="H27">
            <v>0</v>
          </cell>
          <cell r="I27" t="str">
            <v>No Budget</v>
          </cell>
        </row>
        <row r="28">
          <cell r="C28" t="str">
            <v>Kuas 4 Inch</v>
          </cell>
          <cell r="D28" t="str">
            <v>PCS</v>
          </cell>
          <cell r="E28" t="str">
            <v>PPIC</v>
          </cell>
          <cell r="F28">
            <v>0</v>
          </cell>
          <cell r="G28">
            <v>0</v>
          </cell>
          <cell r="H28">
            <v>0</v>
          </cell>
          <cell r="I28" t="str">
            <v>No Budget</v>
          </cell>
        </row>
        <row r="29">
          <cell r="C29" t="str">
            <v>Kuas 3 Inch</v>
          </cell>
          <cell r="D29" t="str">
            <v>PCS</v>
          </cell>
          <cell r="E29" t="str">
            <v>PPIC</v>
          </cell>
          <cell r="F29">
            <v>1</v>
          </cell>
          <cell r="G29">
            <v>0</v>
          </cell>
          <cell r="H29">
            <v>1</v>
          </cell>
          <cell r="I29">
            <v>0</v>
          </cell>
        </row>
        <row r="30">
          <cell r="C30" t="str">
            <v>Kuas 1/2 Inch</v>
          </cell>
          <cell r="D30" t="str">
            <v>PCS</v>
          </cell>
          <cell r="E30" t="str">
            <v>PPIC</v>
          </cell>
          <cell r="F30">
            <v>0</v>
          </cell>
          <cell r="G30">
            <v>0</v>
          </cell>
          <cell r="H30">
            <v>0</v>
          </cell>
          <cell r="I30" t="str">
            <v>No Budget</v>
          </cell>
        </row>
        <row r="31">
          <cell r="C31" t="str">
            <v>Koro Koro Hand Cleaner</v>
          </cell>
          <cell r="D31" t="str">
            <v>Roll</v>
          </cell>
          <cell r="E31" t="str">
            <v>PPIC</v>
          </cell>
          <cell r="F31">
            <v>0</v>
          </cell>
          <cell r="G31">
            <v>0</v>
          </cell>
          <cell r="H31">
            <v>0</v>
          </cell>
          <cell r="I31" t="str">
            <v>No Budget</v>
          </cell>
        </row>
        <row r="32">
          <cell r="C32" t="str">
            <v>Mata Bor Nachi 3.0mm</v>
          </cell>
          <cell r="D32" t="str">
            <v>PACK</v>
          </cell>
          <cell r="E32" t="str">
            <v>PPIC</v>
          </cell>
          <cell r="F32">
            <v>0</v>
          </cell>
          <cell r="G32">
            <v>0</v>
          </cell>
          <cell r="H32">
            <v>0</v>
          </cell>
          <cell r="I32" t="str">
            <v>No Budget</v>
          </cell>
        </row>
        <row r="33">
          <cell r="C33" t="str">
            <v>Kikir Flat</v>
          </cell>
          <cell r="D33" t="str">
            <v>PCS</v>
          </cell>
          <cell r="E33" t="str">
            <v>PPIC</v>
          </cell>
          <cell r="F33">
            <v>0</v>
          </cell>
          <cell r="G33">
            <v>0</v>
          </cell>
          <cell r="H33">
            <v>0</v>
          </cell>
          <cell r="I33" t="str">
            <v>No Budget</v>
          </cell>
        </row>
        <row r="34">
          <cell r="C34" t="str">
            <v>Kikir Bulat Kecil</v>
          </cell>
          <cell r="D34" t="str">
            <v>PCS</v>
          </cell>
          <cell r="E34" t="str">
            <v>PPIC</v>
          </cell>
          <cell r="F34">
            <v>0</v>
          </cell>
          <cell r="G34">
            <v>0</v>
          </cell>
          <cell r="H34">
            <v>0</v>
          </cell>
          <cell r="I34" t="str">
            <v>No Budget</v>
          </cell>
        </row>
        <row r="35">
          <cell r="C35" t="str">
            <v>Kikir 1/2 Bulat</v>
          </cell>
          <cell r="D35" t="str">
            <v>PCS</v>
          </cell>
          <cell r="E35" t="str">
            <v>PPIC</v>
          </cell>
          <cell r="F35">
            <v>0</v>
          </cell>
          <cell r="G35">
            <v>0</v>
          </cell>
          <cell r="H35">
            <v>0</v>
          </cell>
          <cell r="I35" t="str">
            <v>No Budget</v>
          </cell>
        </row>
        <row r="36">
          <cell r="C36" t="str">
            <v>Amplas halus 500</v>
          </cell>
          <cell r="D36" t="str">
            <v>PCS</v>
          </cell>
          <cell r="E36" t="str">
            <v>PPIC</v>
          </cell>
          <cell r="F36">
            <v>0</v>
          </cell>
          <cell r="G36">
            <v>0</v>
          </cell>
          <cell r="H36">
            <v>0</v>
          </cell>
          <cell r="I36" t="str">
            <v>No Budget</v>
          </cell>
        </row>
        <row r="37">
          <cell r="C37" t="str">
            <v>Wire Las</v>
          </cell>
          <cell r="D37" t="str">
            <v>Roll</v>
          </cell>
          <cell r="E37" t="str">
            <v>PPIC</v>
          </cell>
          <cell r="F37">
            <v>0</v>
          </cell>
          <cell r="G37">
            <v>0</v>
          </cell>
          <cell r="H37">
            <v>0</v>
          </cell>
          <cell r="I37" t="str">
            <v>No Budget</v>
          </cell>
        </row>
        <row r="38">
          <cell r="C38" t="str">
            <v>Sikat Burshing No. 12.9</v>
          </cell>
          <cell r="D38" t="str">
            <v>PCS</v>
          </cell>
          <cell r="E38" t="str">
            <v>PPIC</v>
          </cell>
          <cell r="F38">
            <v>0</v>
          </cell>
          <cell r="G38">
            <v>0</v>
          </cell>
          <cell r="H38">
            <v>0</v>
          </cell>
          <cell r="I38" t="str">
            <v>No Budget</v>
          </cell>
        </row>
        <row r="39">
          <cell r="C39" t="str">
            <v>Spidol Marking Mitsubishi Biru muda</v>
          </cell>
          <cell r="D39" t="str">
            <v>PCS</v>
          </cell>
          <cell r="E39" t="str">
            <v>PPIC</v>
          </cell>
          <cell r="F39">
            <v>0</v>
          </cell>
          <cell r="G39">
            <v>0</v>
          </cell>
          <cell r="H39">
            <v>0</v>
          </cell>
          <cell r="I39" t="str">
            <v>No Budget</v>
          </cell>
        </row>
        <row r="40">
          <cell r="C40" t="str">
            <v xml:space="preserve">Spidol Marking Mitsubishi Biru tua </v>
          </cell>
          <cell r="D40" t="str">
            <v>PCS</v>
          </cell>
          <cell r="E40" t="str">
            <v>PPIC</v>
          </cell>
          <cell r="F40">
            <v>0</v>
          </cell>
          <cell r="G40">
            <v>0</v>
          </cell>
          <cell r="H40">
            <v>0</v>
          </cell>
          <cell r="I40" t="str">
            <v>No Budget</v>
          </cell>
        </row>
        <row r="41">
          <cell r="C41" t="str">
            <v>Spidol Marking Mitsubishi Hijau muda</v>
          </cell>
          <cell r="D41" t="str">
            <v>PCS</v>
          </cell>
          <cell r="E41" t="str">
            <v>PPIC</v>
          </cell>
          <cell r="F41">
            <v>0</v>
          </cell>
          <cell r="G41">
            <v>0</v>
          </cell>
          <cell r="H41">
            <v>0</v>
          </cell>
          <cell r="I41" t="str">
            <v>No Budget</v>
          </cell>
        </row>
        <row r="42">
          <cell r="C42" t="str">
            <v>Spidol Marking Mitsubishi Hijau tua</v>
          </cell>
          <cell r="D42" t="str">
            <v>PCS</v>
          </cell>
          <cell r="E42" t="str">
            <v>PPIC</v>
          </cell>
          <cell r="F42">
            <v>0</v>
          </cell>
          <cell r="G42">
            <v>0</v>
          </cell>
          <cell r="H42">
            <v>0</v>
          </cell>
          <cell r="I42" t="str">
            <v>No Budget</v>
          </cell>
        </row>
        <row r="43">
          <cell r="C43" t="str">
            <v>Spidol Marking Mitsubishi Hitam</v>
          </cell>
          <cell r="D43" t="str">
            <v>PCS</v>
          </cell>
          <cell r="E43" t="str">
            <v>PPIC</v>
          </cell>
          <cell r="F43">
            <v>0</v>
          </cell>
          <cell r="G43">
            <v>0</v>
          </cell>
          <cell r="H43">
            <v>0</v>
          </cell>
          <cell r="I43" t="str">
            <v>No Budget</v>
          </cell>
        </row>
        <row r="44">
          <cell r="C44" t="str">
            <v>Spidol Marking Mitsubishi Kuning</v>
          </cell>
          <cell r="D44" t="str">
            <v>PCS</v>
          </cell>
          <cell r="E44" t="str">
            <v>PPIC</v>
          </cell>
          <cell r="F44">
            <v>0</v>
          </cell>
          <cell r="G44">
            <v>0</v>
          </cell>
          <cell r="H44">
            <v>0</v>
          </cell>
          <cell r="I44" t="str">
            <v>No Budget</v>
          </cell>
        </row>
        <row r="45">
          <cell r="C45" t="str">
            <v>Spidol Marking Mitsubishi Merah</v>
          </cell>
          <cell r="D45" t="str">
            <v>PCS</v>
          </cell>
          <cell r="E45" t="str">
            <v>PPIC</v>
          </cell>
          <cell r="F45">
            <v>0</v>
          </cell>
          <cell r="G45">
            <v>0</v>
          </cell>
          <cell r="H45">
            <v>0</v>
          </cell>
          <cell r="I45" t="str">
            <v>No Budget</v>
          </cell>
        </row>
        <row r="46">
          <cell r="C46" t="str">
            <v>Spidol Marking Mitsubishi  Pink</v>
          </cell>
          <cell r="D46" t="str">
            <v>PCS</v>
          </cell>
          <cell r="E46" t="str">
            <v>PPIC</v>
          </cell>
          <cell r="F46">
            <v>0</v>
          </cell>
          <cell r="G46">
            <v>0</v>
          </cell>
          <cell r="H46">
            <v>0</v>
          </cell>
          <cell r="I46" t="str">
            <v>No Budget</v>
          </cell>
        </row>
        <row r="47">
          <cell r="C47" t="str">
            <v>Spidol Marking Mitsubishi Orange</v>
          </cell>
          <cell r="D47" t="str">
            <v>PCS</v>
          </cell>
          <cell r="E47" t="str">
            <v>PPIC</v>
          </cell>
          <cell r="F47">
            <v>0</v>
          </cell>
          <cell r="G47">
            <v>0</v>
          </cell>
          <cell r="H47">
            <v>0</v>
          </cell>
          <cell r="I47" t="str">
            <v>No Budget</v>
          </cell>
        </row>
        <row r="48">
          <cell r="C48" t="str">
            <v>Spidol Marking Mitsubishi Putih</v>
          </cell>
          <cell r="D48" t="str">
            <v>PCS</v>
          </cell>
          <cell r="E48" t="str">
            <v>PPIC</v>
          </cell>
          <cell r="F48">
            <v>0</v>
          </cell>
          <cell r="G48">
            <v>0</v>
          </cell>
          <cell r="H48">
            <v>0</v>
          </cell>
          <cell r="I48" t="str">
            <v>No Budget</v>
          </cell>
        </row>
        <row r="49">
          <cell r="C49" t="str">
            <v>Spidol Marking Mitsubishi Ungu</v>
          </cell>
          <cell r="D49" t="str">
            <v>PCS</v>
          </cell>
          <cell r="E49" t="str">
            <v>PPIC</v>
          </cell>
          <cell r="F49">
            <v>0</v>
          </cell>
          <cell r="G49">
            <v>0</v>
          </cell>
          <cell r="H49">
            <v>0</v>
          </cell>
          <cell r="I49" t="str">
            <v>No Budget</v>
          </cell>
        </row>
        <row r="50">
          <cell r="C50" t="str">
            <v>Scotch Brite</v>
          </cell>
          <cell r="D50" t="str">
            <v>PCS</v>
          </cell>
          <cell r="E50" t="str">
            <v>PPIC</v>
          </cell>
          <cell r="F50">
            <v>0</v>
          </cell>
          <cell r="G50">
            <v>0</v>
          </cell>
          <cell r="H50">
            <v>0</v>
          </cell>
          <cell r="I50" t="str">
            <v>No Budget</v>
          </cell>
        </row>
        <row r="51">
          <cell r="C51" t="str">
            <v>Palu Plastik</v>
          </cell>
          <cell r="D51" t="str">
            <v>PCS</v>
          </cell>
          <cell r="E51" t="str">
            <v>PPIC</v>
          </cell>
          <cell r="F51">
            <v>0</v>
          </cell>
          <cell r="G51">
            <v>0</v>
          </cell>
          <cell r="H51">
            <v>0</v>
          </cell>
          <cell r="I51" t="str">
            <v>No Budget</v>
          </cell>
        </row>
        <row r="52">
          <cell r="C52" t="str">
            <v>Tinta Marking Shachihata TAT Ink Black</v>
          </cell>
          <cell r="D52" t="str">
            <v>Botol</v>
          </cell>
          <cell r="E52" t="str">
            <v>PPIC</v>
          </cell>
          <cell r="F52">
            <v>0</v>
          </cell>
          <cell r="G52">
            <v>0</v>
          </cell>
          <cell r="H52">
            <v>0</v>
          </cell>
          <cell r="I52" t="str">
            <v>No Budget</v>
          </cell>
        </row>
        <row r="53">
          <cell r="C53" t="str">
            <v>Plastik Wrapping</v>
          </cell>
          <cell r="D53" t="str">
            <v>Roll</v>
          </cell>
          <cell r="E53" t="str">
            <v>PPIC</v>
          </cell>
          <cell r="F53">
            <v>4</v>
          </cell>
          <cell r="G53">
            <v>4</v>
          </cell>
          <cell r="H53">
            <v>0</v>
          </cell>
          <cell r="I53">
            <v>1</v>
          </cell>
        </row>
        <row r="54">
          <cell r="C54" t="str">
            <v>Grease Lube LHL 300-7</v>
          </cell>
          <cell r="D54" t="str">
            <v>Botol</v>
          </cell>
          <cell r="E54" t="str">
            <v>PPIC</v>
          </cell>
          <cell r="F54">
            <v>0</v>
          </cell>
          <cell r="G54">
            <v>0</v>
          </cell>
          <cell r="H54">
            <v>0</v>
          </cell>
          <cell r="I54" t="str">
            <v>No Budget</v>
          </cell>
        </row>
        <row r="55">
          <cell r="C55" t="str">
            <v>Grease Lube LHL X100-7</v>
          </cell>
          <cell r="D55" t="str">
            <v>PCS</v>
          </cell>
          <cell r="E55" t="str">
            <v>PPIC</v>
          </cell>
          <cell r="F55">
            <v>0</v>
          </cell>
          <cell r="G55">
            <v>0</v>
          </cell>
          <cell r="H55">
            <v>0</v>
          </cell>
          <cell r="I55" t="str">
            <v>No Budget</v>
          </cell>
        </row>
        <row r="56">
          <cell r="C56" t="str">
            <v>Element Filter</v>
          </cell>
          <cell r="D56" t="str">
            <v>PCS</v>
          </cell>
          <cell r="E56" t="str">
            <v>PPIC</v>
          </cell>
          <cell r="F56">
            <v>0</v>
          </cell>
          <cell r="G56">
            <v>0</v>
          </cell>
          <cell r="H56">
            <v>0</v>
          </cell>
          <cell r="I56" t="str">
            <v>No Budget</v>
          </cell>
        </row>
        <row r="57">
          <cell r="C57" t="str">
            <v>Taseto Color Check FD-S</v>
          </cell>
          <cell r="D57" t="str">
            <v>PCS</v>
          </cell>
          <cell r="E57" t="str">
            <v>PPIC</v>
          </cell>
          <cell r="F57">
            <v>0</v>
          </cell>
          <cell r="G57">
            <v>0</v>
          </cell>
          <cell r="H57">
            <v>0</v>
          </cell>
          <cell r="I57" t="str">
            <v>No Budget</v>
          </cell>
        </row>
        <row r="58">
          <cell r="C58" t="str">
            <v>Threebond 1804</v>
          </cell>
          <cell r="D58" t="str">
            <v>PCS</v>
          </cell>
          <cell r="E58" t="str">
            <v>PPIC</v>
          </cell>
          <cell r="F58">
            <v>0</v>
          </cell>
          <cell r="G58">
            <v>0</v>
          </cell>
          <cell r="H58">
            <v>0</v>
          </cell>
          <cell r="I58" t="str">
            <v>No Budget</v>
          </cell>
        </row>
        <row r="59">
          <cell r="C59" t="str">
            <v>Threebond 1386E</v>
          </cell>
          <cell r="D59" t="str">
            <v>PCS</v>
          </cell>
          <cell r="E59" t="str">
            <v>PPIC</v>
          </cell>
          <cell r="F59">
            <v>0</v>
          </cell>
          <cell r="G59">
            <v>0</v>
          </cell>
          <cell r="H59">
            <v>0</v>
          </cell>
          <cell r="I59" t="str">
            <v>No Budget</v>
          </cell>
        </row>
        <row r="60">
          <cell r="C60" t="str">
            <v>Busa 75 X 75 X 150</v>
          </cell>
          <cell r="D60" t="str">
            <v>PCS</v>
          </cell>
          <cell r="E60" t="str">
            <v>PPIC</v>
          </cell>
          <cell r="F60">
            <v>0</v>
          </cell>
          <cell r="G60">
            <v>0</v>
          </cell>
          <cell r="H60">
            <v>0</v>
          </cell>
          <cell r="I60" t="str">
            <v>No Budget</v>
          </cell>
        </row>
        <row r="61">
          <cell r="C61" t="str">
            <v>Taiho kohzai Leak Fomer</v>
          </cell>
          <cell r="D61" t="str">
            <v>PCS</v>
          </cell>
          <cell r="E61" t="str">
            <v>PPIC</v>
          </cell>
          <cell r="F61">
            <v>0</v>
          </cell>
          <cell r="G61">
            <v>0</v>
          </cell>
          <cell r="H61">
            <v>0</v>
          </cell>
          <cell r="I61" t="str">
            <v>No Budget</v>
          </cell>
        </row>
        <row r="62">
          <cell r="C62" t="str">
            <v>Anti Rush Paper</v>
          </cell>
          <cell r="D62" t="str">
            <v>PCS</v>
          </cell>
          <cell r="E62" t="str">
            <v>PPIC</v>
          </cell>
          <cell r="F62">
            <v>0</v>
          </cell>
          <cell r="G62">
            <v>0</v>
          </cell>
          <cell r="H62">
            <v>0</v>
          </cell>
          <cell r="I62" t="str">
            <v>No Budget</v>
          </cell>
        </row>
        <row r="63">
          <cell r="C63" t="str">
            <v>Punch Caulking OP</v>
          </cell>
          <cell r="D63" t="str">
            <v>PCS</v>
          </cell>
          <cell r="E63" t="str">
            <v>PPIC</v>
          </cell>
          <cell r="F63">
            <v>0</v>
          </cell>
          <cell r="G63">
            <v>0</v>
          </cell>
          <cell r="H63">
            <v>0</v>
          </cell>
          <cell r="I63" t="str">
            <v>No Budget</v>
          </cell>
        </row>
        <row r="64">
          <cell r="C64" t="str">
            <v>Filter Fanel 3mm</v>
          </cell>
          <cell r="D64" t="str">
            <v>Roll</v>
          </cell>
          <cell r="E64" t="str">
            <v>PPIC</v>
          </cell>
          <cell r="F64">
            <v>0</v>
          </cell>
          <cell r="G64">
            <v>0</v>
          </cell>
          <cell r="H64">
            <v>0</v>
          </cell>
          <cell r="I64" t="str">
            <v>No Budget</v>
          </cell>
        </row>
        <row r="65">
          <cell r="C65" t="str">
            <v>Auto Stamp - 04</v>
          </cell>
          <cell r="D65" t="str">
            <v>PCS</v>
          </cell>
          <cell r="E65" t="str">
            <v>PPIC</v>
          </cell>
          <cell r="F65">
            <v>0</v>
          </cell>
          <cell r="G65">
            <v>0</v>
          </cell>
          <cell r="H65">
            <v>0</v>
          </cell>
          <cell r="I65" t="str">
            <v>No Budget</v>
          </cell>
        </row>
        <row r="66">
          <cell r="C66" t="str">
            <v>Bantalan Marking</v>
          </cell>
          <cell r="D66" t="str">
            <v>PCS</v>
          </cell>
          <cell r="E66" t="str">
            <v>PPIC</v>
          </cell>
          <cell r="F66">
            <v>0</v>
          </cell>
          <cell r="G66">
            <v>0</v>
          </cell>
          <cell r="H66">
            <v>0</v>
          </cell>
          <cell r="I66" t="str">
            <v>No Budget</v>
          </cell>
        </row>
        <row r="67">
          <cell r="C67" t="str">
            <v>Alcohol 96%</v>
          </cell>
          <cell r="D67" t="str">
            <v>Can</v>
          </cell>
          <cell r="E67" t="str">
            <v>PPIC</v>
          </cell>
          <cell r="F67">
            <v>0</v>
          </cell>
          <cell r="G67">
            <v>0</v>
          </cell>
          <cell r="H67">
            <v>0</v>
          </cell>
          <cell r="I67" t="str">
            <v>No Budget</v>
          </cell>
        </row>
        <row r="68">
          <cell r="C68" t="str">
            <v>Pluid Lubricant BLUEBE LB-1</v>
          </cell>
          <cell r="D68" t="str">
            <v>Liter</v>
          </cell>
          <cell r="E68" t="str">
            <v>PPIC</v>
          </cell>
          <cell r="F68">
            <v>0</v>
          </cell>
          <cell r="G68">
            <v>0</v>
          </cell>
          <cell r="H68">
            <v>0</v>
          </cell>
          <cell r="I68" t="str">
            <v>No Budget</v>
          </cell>
        </row>
        <row r="69">
          <cell r="C69" t="str">
            <v>Marking Date Huruf  A</v>
          </cell>
          <cell r="D69" t="str">
            <v>PCS</v>
          </cell>
          <cell r="E69" t="str">
            <v>PPIC</v>
          </cell>
          <cell r="F69">
            <v>0</v>
          </cell>
          <cell r="G69">
            <v>0</v>
          </cell>
          <cell r="H69">
            <v>0</v>
          </cell>
          <cell r="I69" t="str">
            <v>No Budget</v>
          </cell>
        </row>
        <row r="70">
          <cell r="C70" t="str">
            <v>Marking Date Huruf  B</v>
          </cell>
          <cell r="D70" t="str">
            <v>PCS</v>
          </cell>
          <cell r="E70" t="str">
            <v>PPIC</v>
          </cell>
          <cell r="F70">
            <v>0</v>
          </cell>
          <cell r="G70">
            <v>0</v>
          </cell>
          <cell r="H70">
            <v>0</v>
          </cell>
          <cell r="I70" t="str">
            <v>No Budget</v>
          </cell>
        </row>
        <row r="71">
          <cell r="C71" t="str">
            <v>Marking Date Huruf  C</v>
          </cell>
          <cell r="D71" t="str">
            <v>PCS</v>
          </cell>
          <cell r="E71" t="str">
            <v>PPIC</v>
          </cell>
          <cell r="F71">
            <v>0</v>
          </cell>
          <cell r="G71">
            <v>0</v>
          </cell>
          <cell r="H71">
            <v>0</v>
          </cell>
          <cell r="I71" t="str">
            <v>No Budget</v>
          </cell>
        </row>
        <row r="72">
          <cell r="C72" t="str">
            <v>Marking Date Huruf  D</v>
          </cell>
          <cell r="D72" t="str">
            <v>PCS</v>
          </cell>
          <cell r="E72" t="str">
            <v>PPIC</v>
          </cell>
          <cell r="F72">
            <v>0</v>
          </cell>
          <cell r="G72">
            <v>0</v>
          </cell>
          <cell r="H72">
            <v>0</v>
          </cell>
          <cell r="I72" t="str">
            <v>No Budget</v>
          </cell>
        </row>
        <row r="73">
          <cell r="C73" t="str">
            <v>Marking Date Huruf  E</v>
          </cell>
          <cell r="D73" t="str">
            <v>PCS</v>
          </cell>
          <cell r="E73" t="str">
            <v>PPIC</v>
          </cell>
          <cell r="F73">
            <v>0</v>
          </cell>
          <cell r="G73">
            <v>0</v>
          </cell>
          <cell r="H73">
            <v>0</v>
          </cell>
          <cell r="I73" t="str">
            <v>No Budget</v>
          </cell>
        </row>
        <row r="74">
          <cell r="C74" t="str">
            <v>Marking Date Huruf  F</v>
          </cell>
          <cell r="D74" t="str">
            <v>PCS</v>
          </cell>
          <cell r="E74" t="str">
            <v>PPIC</v>
          </cell>
          <cell r="F74">
            <v>0</v>
          </cell>
          <cell r="G74">
            <v>0</v>
          </cell>
          <cell r="H74">
            <v>0</v>
          </cell>
          <cell r="I74" t="str">
            <v>No Budget</v>
          </cell>
        </row>
        <row r="75">
          <cell r="C75" t="str">
            <v>Marking Date Huruf  G</v>
          </cell>
          <cell r="D75" t="str">
            <v>PCS</v>
          </cell>
          <cell r="E75" t="str">
            <v>PPIC</v>
          </cell>
          <cell r="F75">
            <v>0</v>
          </cell>
          <cell r="G75">
            <v>0</v>
          </cell>
          <cell r="H75">
            <v>0</v>
          </cell>
          <cell r="I75" t="str">
            <v>No Budget</v>
          </cell>
        </row>
        <row r="76">
          <cell r="C76" t="str">
            <v>Marking Date Huruf  H</v>
          </cell>
          <cell r="D76" t="str">
            <v>PCS</v>
          </cell>
          <cell r="E76" t="str">
            <v>PPIC</v>
          </cell>
          <cell r="F76">
            <v>0</v>
          </cell>
          <cell r="G76">
            <v>0</v>
          </cell>
          <cell r="H76">
            <v>0</v>
          </cell>
          <cell r="I76" t="str">
            <v>No Budget</v>
          </cell>
        </row>
        <row r="77">
          <cell r="C77" t="str">
            <v>Marking Date Huruf  I</v>
          </cell>
          <cell r="D77" t="str">
            <v>PCS</v>
          </cell>
          <cell r="E77" t="str">
            <v>PPIC</v>
          </cell>
          <cell r="F77">
            <v>0</v>
          </cell>
          <cell r="G77">
            <v>0</v>
          </cell>
          <cell r="H77">
            <v>0</v>
          </cell>
          <cell r="I77" t="str">
            <v>No Budget</v>
          </cell>
        </row>
        <row r="78">
          <cell r="C78" t="str">
            <v>Marking Date Huruf  J</v>
          </cell>
          <cell r="D78" t="str">
            <v>PCS</v>
          </cell>
          <cell r="E78" t="str">
            <v>PPIC</v>
          </cell>
          <cell r="F78">
            <v>0</v>
          </cell>
          <cell r="G78">
            <v>0</v>
          </cell>
          <cell r="H78">
            <v>0</v>
          </cell>
          <cell r="I78" t="str">
            <v>No Budget</v>
          </cell>
        </row>
        <row r="79">
          <cell r="C79" t="str">
            <v>Marking Date Huruf  K</v>
          </cell>
          <cell r="D79" t="str">
            <v>PCS</v>
          </cell>
          <cell r="E79" t="str">
            <v>PPIC</v>
          </cell>
          <cell r="F79">
            <v>0</v>
          </cell>
          <cell r="G79">
            <v>0</v>
          </cell>
          <cell r="H79">
            <v>0</v>
          </cell>
          <cell r="I79" t="str">
            <v>No Budget</v>
          </cell>
        </row>
        <row r="80">
          <cell r="C80" t="str">
            <v>Marking Date Huruf  L</v>
          </cell>
          <cell r="D80" t="str">
            <v>PCS</v>
          </cell>
          <cell r="E80" t="str">
            <v>PPIC</v>
          </cell>
          <cell r="F80">
            <v>0</v>
          </cell>
          <cell r="G80">
            <v>0</v>
          </cell>
          <cell r="H80">
            <v>0</v>
          </cell>
          <cell r="I80" t="str">
            <v>No Budget</v>
          </cell>
        </row>
        <row r="81">
          <cell r="C81" t="str">
            <v>Marking Date Angka 0</v>
          </cell>
          <cell r="D81" t="str">
            <v>PCS</v>
          </cell>
          <cell r="E81" t="str">
            <v>PPIC</v>
          </cell>
          <cell r="F81">
            <v>0</v>
          </cell>
          <cell r="G81">
            <v>0</v>
          </cell>
          <cell r="H81">
            <v>0</v>
          </cell>
          <cell r="I81" t="str">
            <v>No Budget</v>
          </cell>
        </row>
        <row r="82">
          <cell r="C82" t="str">
            <v>Marking Date Angka 1</v>
          </cell>
          <cell r="D82" t="str">
            <v>PCS</v>
          </cell>
          <cell r="E82" t="str">
            <v>PPIC</v>
          </cell>
          <cell r="F82">
            <v>0</v>
          </cell>
          <cell r="G82">
            <v>0</v>
          </cell>
          <cell r="H82">
            <v>0</v>
          </cell>
          <cell r="I82" t="str">
            <v>No Budget</v>
          </cell>
        </row>
        <row r="83">
          <cell r="C83" t="str">
            <v>Marking Date Angka 2</v>
          </cell>
          <cell r="D83" t="str">
            <v>PCS</v>
          </cell>
          <cell r="E83" t="str">
            <v>PPIC</v>
          </cell>
          <cell r="F83">
            <v>0</v>
          </cell>
          <cell r="G83">
            <v>0</v>
          </cell>
          <cell r="H83">
            <v>0</v>
          </cell>
          <cell r="I83" t="str">
            <v>No Budget</v>
          </cell>
        </row>
        <row r="84">
          <cell r="C84" t="str">
            <v>Marking Date Angka 3</v>
          </cell>
          <cell r="D84" t="str">
            <v>PCS</v>
          </cell>
          <cell r="E84" t="str">
            <v>PPIC</v>
          </cell>
          <cell r="F84">
            <v>0</v>
          </cell>
          <cell r="G84">
            <v>0</v>
          </cell>
          <cell r="H84">
            <v>0</v>
          </cell>
          <cell r="I84" t="str">
            <v>No Budget</v>
          </cell>
        </row>
        <row r="85">
          <cell r="C85" t="str">
            <v>Marking Date Angka 4</v>
          </cell>
          <cell r="D85" t="str">
            <v>PCS</v>
          </cell>
          <cell r="E85" t="str">
            <v>PPIC</v>
          </cell>
          <cell r="F85">
            <v>0</v>
          </cell>
          <cell r="G85">
            <v>0</v>
          </cell>
          <cell r="H85">
            <v>0</v>
          </cell>
          <cell r="I85" t="str">
            <v>No Budget</v>
          </cell>
        </row>
        <row r="86">
          <cell r="C86" t="str">
            <v>Marking Date Angka 5</v>
          </cell>
          <cell r="D86" t="str">
            <v>PCS</v>
          </cell>
          <cell r="E86" t="str">
            <v>PPIC</v>
          </cell>
          <cell r="F86">
            <v>0</v>
          </cell>
          <cell r="G86">
            <v>0</v>
          </cell>
          <cell r="H86">
            <v>0</v>
          </cell>
          <cell r="I86" t="str">
            <v>No Budget</v>
          </cell>
        </row>
        <row r="87">
          <cell r="C87" t="str">
            <v>Marking Date Angka 6</v>
          </cell>
          <cell r="D87" t="str">
            <v>PCS</v>
          </cell>
          <cell r="E87" t="str">
            <v>PPIC</v>
          </cell>
          <cell r="F87">
            <v>0</v>
          </cell>
          <cell r="G87">
            <v>0</v>
          </cell>
          <cell r="H87">
            <v>0</v>
          </cell>
          <cell r="I87" t="str">
            <v>No Budget</v>
          </cell>
        </row>
        <row r="88">
          <cell r="C88" t="str">
            <v>Marking Date Angka 7</v>
          </cell>
          <cell r="D88" t="str">
            <v>PCS</v>
          </cell>
          <cell r="E88" t="str">
            <v>PPIC</v>
          </cell>
          <cell r="F88">
            <v>0</v>
          </cell>
          <cell r="G88">
            <v>0</v>
          </cell>
          <cell r="H88">
            <v>0</v>
          </cell>
          <cell r="I88" t="str">
            <v>No Budget</v>
          </cell>
        </row>
        <row r="89">
          <cell r="C89" t="str">
            <v>Marking Date Angka 8</v>
          </cell>
          <cell r="D89" t="str">
            <v>PCS</v>
          </cell>
          <cell r="E89" t="str">
            <v>PPIC</v>
          </cell>
          <cell r="F89">
            <v>0</v>
          </cell>
          <cell r="G89">
            <v>0</v>
          </cell>
          <cell r="H89">
            <v>0</v>
          </cell>
          <cell r="I89" t="str">
            <v>No Budget</v>
          </cell>
        </row>
        <row r="90">
          <cell r="C90" t="str">
            <v>Marking Date Angka 9</v>
          </cell>
          <cell r="D90" t="str">
            <v>PCS</v>
          </cell>
          <cell r="E90" t="str">
            <v>PPIC</v>
          </cell>
          <cell r="F90">
            <v>0</v>
          </cell>
          <cell r="G90">
            <v>0</v>
          </cell>
          <cell r="H90">
            <v>0</v>
          </cell>
          <cell r="I90" t="str">
            <v>No Budget</v>
          </cell>
        </row>
        <row r="91">
          <cell r="C91" t="str">
            <v>Ribtype Marking Date Huruf A</v>
          </cell>
          <cell r="D91" t="str">
            <v>PCS</v>
          </cell>
          <cell r="E91" t="str">
            <v>PPIC</v>
          </cell>
          <cell r="F91">
            <v>0</v>
          </cell>
          <cell r="G91">
            <v>0</v>
          </cell>
          <cell r="H91">
            <v>0</v>
          </cell>
          <cell r="I91" t="str">
            <v>No Budget</v>
          </cell>
        </row>
        <row r="92">
          <cell r="C92" t="str">
            <v>Ribtype Marking Date Huruf B</v>
          </cell>
          <cell r="D92" t="str">
            <v>PCS</v>
          </cell>
          <cell r="E92" t="str">
            <v>PPIC</v>
          </cell>
          <cell r="F92">
            <v>0</v>
          </cell>
          <cell r="G92">
            <v>0</v>
          </cell>
          <cell r="H92">
            <v>0</v>
          </cell>
          <cell r="I92" t="str">
            <v>No Budget</v>
          </cell>
        </row>
        <row r="93">
          <cell r="C93" t="str">
            <v>Ribtype Marking Date Huruf C</v>
          </cell>
          <cell r="D93" t="str">
            <v>PCS</v>
          </cell>
          <cell r="E93" t="str">
            <v>PPIC</v>
          </cell>
          <cell r="F93">
            <v>0</v>
          </cell>
          <cell r="G93">
            <v>0</v>
          </cell>
          <cell r="H93">
            <v>0</v>
          </cell>
          <cell r="I93" t="str">
            <v>No Budget</v>
          </cell>
        </row>
        <row r="94">
          <cell r="C94" t="str">
            <v>Ribtype Marking Date Huruf D</v>
          </cell>
          <cell r="D94" t="str">
            <v>PCS</v>
          </cell>
          <cell r="E94" t="str">
            <v>PPIC</v>
          </cell>
          <cell r="F94">
            <v>0</v>
          </cell>
          <cell r="G94">
            <v>0</v>
          </cell>
          <cell r="H94">
            <v>0</v>
          </cell>
          <cell r="I94" t="str">
            <v>No Budget</v>
          </cell>
        </row>
        <row r="95">
          <cell r="C95" t="str">
            <v>Ribtype Marking Date Huruf E</v>
          </cell>
          <cell r="D95" t="str">
            <v>PCS</v>
          </cell>
          <cell r="E95" t="str">
            <v>PPIC</v>
          </cell>
          <cell r="F95">
            <v>0</v>
          </cell>
          <cell r="G95">
            <v>0</v>
          </cell>
          <cell r="H95">
            <v>0</v>
          </cell>
          <cell r="I95" t="str">
            <v>No Budget</v>
          </cell>
        </row>
        <row r="96">
          <cell r="C96" t="str">
            <v>Ribtype Marking Date Huruf F</v>
          </cell>
          <cell r="D96" t="str">
            <v>PCS</v>
          </cell>
          <cell r="E96" t="str">
            <v>PPIC</v>
          </cell>
          <cell r="F96">
            <v>0</v>
          </cell>
          <cell r="G96">
            <v>0</v>
          </cell>
          <cell r="H96">
            <v>0</v>
          </cell>
          <cell r="I96" t="str">
            <v>No Budget</v>
          </cell>
        </row>
        <row r="97">
          <cell r="C97" t="str">
            <v>Ribtype Marking Date Huruf G</v>
          </cell>
          <cell r="D97" t="str">
            <v>PCS</v>
          </cell>
          <cell r="E97" t="str">
            <v>PPIC</v>
          </cell>
          <cell r="F97">
            <v>0</v>
          </cell>
          <cell r="G97">
            <v>0</v>
          </cell>
          <cell r="H97">
            <v>0</v>
          </cell>
          <cell r="I97" t="str">
            <v>No Budget</v>
          </cell>
        </row>
        <row r="98">
          <cell r="C98" t="str">
            <v>Ribtype Marking Date Huruf H</v>
          </cell>
          <cell r="D98" t="str">
            <v>PCS</v>
          </cell>
          <cell r="E98" t="str">
            <v>PPIC</v>
          </cell>
          <cell r="F98">
            <v>0</v>
          </cell>
          <cell r="G98">
            <v>0</v>
          </cell>
          <cell r="H98">
            <v>0</v>
          </cell>
          <cell r="I98" t="str">
            <v>No Budget</v>
          </cell>
        </row>
        <row r="99">
          <cell r="C99" t="str">
            <v>Ribtype Marking Date Huruf I</v>
          </cell>
          <cell r="D99" t="str">
            <v>PCS</v>
          </cell>
          <cell r="E99" t="str">
            <v>PPIC</v>
          </cell>
          <cell r="F99">
            <v>0</v>
          </cell>
          <cell r="G99">
            <v>0</v>
          </cell>
          <cell r="H99">
            <v>0</v>
          </cell>
          <cell r="I99" t="str">
            <v>No Budget</v>
          </cell>
        </row>
        <row r="100">
          <cell r="C100" t="str">
            <v>Ribtype Marking Date Huruf J</v>
          </cell>
          <cell r="D100" t="str">
            <v>PCS</v>
          </cell>
          <cell r="E100" t="str">
            <v>PPIC</v>
          </cell>
          <cell r="F100">
            <v>0</v>
          </cell>
          <cell r="G100">
            <v>0</v>
          </cell>
          <cell r="H100">
            <v>0</v>
          </cell>
          <cell r="I100" t="str">
            <v>No Budget</v>
          </cell>
        </row>
        <row r="101">
          <cell r="C101" t="str">
            <v>Ribtype Marking Date Huruf K</v>
          </cell>
          <cell r="D101" t="str">
            <v>PCS</v>
          </cell>
          <cell r="E101" t="str">
            <v>PPIC</v>
          </cell>
          <cell r="F101">
            <v>0</v>
          </cell>
          <cell r="G101">
            <v>0</v>
          </cell>
          <cell r="H101">
            <v>0</v>
          </cell>
          <cell r="I101" t="str">
            <v>No Budget</v>
          </cell>
        </row>
        <row r="102">
          <cell r="C102" t="str">
            <v>Ribtype Marking Date Huruf L</v>
          </cell>
          <cell r="D102" t="str">
            <v>PCS</v>
          </cell>
          <cell r="E102" t="str">
            <v>PPIC</v>
          </cell>
          <cell r="F102">
            <v>0</v>
          </cell>
          <cell r="G102">
            <v>0</v>
          </cell>
          <cell r="H102">
            <v>0</v>
          </cell>
          <cell r="I102" t="str">
            <v>No Budget</v>
          </cell>
        </row>
        <row r="103">
          <cell r="C103" t="str">
            <v>Ribtype Marking Date Angka 1</v>
          </cell>
          <cell r="D103" t="str">
            <v>PCS</v>
          </cell>
          <cell r="E103" t="str">
            <v>PPIC</v>
          </cell>
          <cell r="F103">
            <v>0</v>
          </cell>
          <cell r="G103">
            <v>0</v>
          </cell>
          <cell r="H103">
            <v>0</v>
          </cell>
          <cell r="I103" t="str">
            <v>No Budget</v>
          </cell>
        </row>
        <row r="104">
          <cell r="C104" t="str">
            <v>Ribtype Marking Date Angka 2</v>
          </cell>
          <cell r="D104" t="str">
            <v>PCS</v>
          </cell>
          <cell r="E104" t="str">
            <v>PPIC</v>
          </cell>
          <cell r="F104">
            <v>0</v>
          </cell>
          <cell r="G104">
            <v>0</v>
          </cell>
          <cell r="H104">
            <v>0</v>
          </cell>
          <cell r="I104" t="str">
            <v>No Budget</v>
          </cell>
        </row>
        <row r="105">
          <cell r="C105" t="str">
            <v>Ribtype Marking Date Angka 3</v>
          </cell>
          <cell r="D105" t="str">
            <v>PCS</v>
          </cell>
          <cell r="E105" t="str">
            <v>PPIC</v>
          </cell>
          <cell r="F105">
            <v>0</v>
          </cell>
          <cell r="G105">
            <v>0</v>
          </cell>
          <cell r="H105">
            <v>0</v>
          </cell>
          <cell r="I105" t="str">
            <v>No Budget</v>
          </cell>
        </row>
        <row r="106">
          <cell r="C106" t="str">
            <v>Ribtype Marking Date Angka 4</v>
          </cell>
          <cell r="D106" t="str">
            <v>PCS</v>
          </cell>
          <cell r="E106" t="str">
            <v>PPIC</v>
          </cell>
          <cell r="F106">
            <v>0</v>
          </cell>
          <cell r="G106">
            <v>0</v>
          </cell>
          <cell r="H106">
            <v>0</v>
          </cell>
          <cell r="I106" t="str">
            <v>No Budget</v>
          </cell>
        </row>
        <row r="107">
          <cell r="C107" t="str">
            <v>Ribtype Marking Date Angka 5</v>
          </cell>
          <cell r="D107" t="str">
            <v>PCS</v>
          </cell>
          <cell r="E107" t="str">
            <v>PPIC</v>
          </cell>
          <cell r="F107">
            <v>0</v>
          </cell>
          <cell r="G107">
            <v>0</v>
          </cell>
          <cell r="H107">
            <v>0</v>
          </cell>
          <cell r="I107" t="str">
            <v>No Budget</v>
          </cell>
        </row>
        <row r="108">
          <cell r="C108" t="str">
            <v>Ribtype Marking Date Angka 6</v>
          </cell>
          <cell r="D108" t="str">
            <v>PCS</v>
          </cell>
          <cell r="E108" t="str">
            <v>PPIC</v>
          </cell>
          <cell r="F108">
            <v>0</v>
          </cell>
          <cell r="G108">
            <v>0</v>
          </cell>
          <cell r="H108">
            <v>0</v>
          </cell>
          <cell r="I108" t="str">
            <v>No Budget</v>
          </cell>
        </row>
        <row r="109">
          <cell r="C109" t="str">
            <v>Ribtype Marking Date Angka 7</v>
          </cell>
          <cell r="D109" t="str">
            <v>PCS</v>
          </cell>
          <cell r="E109" t="str">
            <v>PPIC</v>
          </cell>
          <cell r="F109">
            <v>0</v>
          </cell>
          <cell r="G109">
            <v>0</v>
          </cell>
          <cell r="H109">
            <v>0</v>
          </cell>
          <cell r="I109" t="str">
            <v>No Budget</v>
          </cell>
        </row>
        <row r="110">
          <cell r="C110" t="str">
            <v>Ribtype Marking Date Angka 8</v>
          </cell>
          <cell r="D110" t="str">
            <v>PCS</v>
          </cell>
          <cell r="E110" t="str">
            <v>PPIC</v>
          </cell>
          <cell r="F110">
            <v>0</v>
          </cell>
          <cell r="G110">
            <v>0</v>
          </cell>
          <cell r="H110">
            <v>0</v>
          </cell>
          <cell r="I110" t="str">
            <v>No Budget</v>
          </cell>
        </row>
        <row r="111">
          <cell r="C111" t="str">
            <v>Ribtype Marking Date Angka 9</v>
          </cell>
          <cell r="D111" t="str">
            <v>PCS</v>
          </cell>
          <cell r="E111" t="str">
            <v>PPIC</v>
          </cell>
          <cell r="F111">
            <v>0</v>
          </cell>
          <cell r="G111">
            <v>0</v>
          </cell>
          <cell r="H111">
            <v>0</v>
          </cell>
          <cell r="I111" t="str">
            <v>No Budget</v>
          </cell>
        </row>
        <row r="112">
          <cell r="C112" t="str">
            <v>Ribtype Marking Date Angka 0</v>
          </cell>
          <cell r="D112" t="str">
            <v>PCS</v>
          </cell>
          <cell r="E112" t="str">
            <v>PPIC</v>
          </cell>
          <cell r="F112">
            <v>0</v>
          </cell>
          <cell r="G112">
            <v>0</v>
          </cell>
          <cell r="H112">
            <v>0</v>
          </cell>
          <cell r="I112" t="str">
            <v>No Budget</v>
          </cell>
        </row>
        <row r="113">
          <cell r="C113" t="str">
            <v>Oli Moresco Garphace MQ-500</v>
          </cell>
          <cell r="D113" t="str">
            <v>Drum</v>
          </cell>
          <cell r="E113" t="str">
            <v>PPIC</v>
          </cell>
          <cell r="F113">
            <v>0</v>
          </cell>
          <cell r="G113">
            <v>0</v>
          </cell>
          <cell r="H113">
            <v>0</v>
          </cell>
          <cell r="I113" t="str">
            <v>No Budget</v>
          </cell>
        </row>
        <row r="114">
          <cell r="C114" t="str">
            <v>Oli Moresco GRAPHACE TX-2</v>
          </cell>
          <cell r="D114" t="str">
            <v>Drum</v>
          </cell>
          <cell r="E114" t="str">
            <v>PPIC</v>
          </cell>
          <cell r="F114">
            <v>0</v>
          </cell>
          <cell r="G114">
            <v>0</v>
          </cell>
          <cell r="H114">
            <v>0</v>
          </cell>
          <cell r="I114" t="str">
            <v>No Budget</v>
          </cell>
        </row>
        <row r="115">
          <cell r="C115" t="str">
            <v>Oli Neo Caster N-25</v>
          </cell>
          <cell r="D115" t="str">
            <v>Can</v>
          </cell>
          <cell r="E115" t="str">
            <v>PPIC</v>
          </cell>
          <cell r="F115">
            <v>0</v>
          </cell>
          <cell r="G115">
            <v>0</v>
          </cell>
          <cell r="H115">
            <v>0</v>
          </cell>
          <cell r="I115" t="str">
            <v>No Budget</v>
          </cell>
        </row>
        <row r="116">
          <cell r="C116" t="str">
            <v>Oli Hyrando 32</v>
          </cell>
          <cell r="D116" t="str">
            <v>Drum</v>
          </cell>
          <cell r="E116" t="str">
            <v>PPIC</v>
          </cell>
          <cell r="F116">
            <v>0</v>
          </cell>
          <cell r="G116">
            <v>0</v>
          </cell>
          <cell r="H116">
            <v>0</v>
          </cell>
          <cell r="I116" t="str">
            <v>No Budget</v>
          </cell>
        </row>
        <row r="117">
          <cell r="C117" t="str">
            <v>Oli Hyrando 68</v>
          </cell>
          <cell r="D117" t="str">
            <v>Drum</v>
          </cell>
          <cell r="E117" t="str">
            <v>PPIC</v>
          </cell>
          <cell r="F117">
            <v>0</v>
          </cell>
          <cell r="G117">
            <v>0</v>
          </cell>
          <cell r="H117">
            <v>0</v>
          </cell>
          <cell r="I117" t="str">
            <v>No Budget</v>
          </cell>
        </row>
        <row r="118">
          <cell r="C118" t="str">
            <v>Oli Yushiro EC 50TJ</v>
          </cell>
          <cell r="D118" t="str">
            <v>Drum</v>
          </cell>
          <cell r="E118" t="str">
            <v>PPIC</v>
          </cell>
          <cell r="F118">
            <v>0</v>
          </cell>
          <cell r="G118">
            <v>0</v>
          </cell>
          <cell r="H118">
            <v>0</v>
          </cell>
          <cell r="I118" t="str">
            <v>No Budget</v>
          </cell>
        </row>
        <row r="119">
          <cell r="C119" t="str">
            <v>Oli Yushiro W181TJ</v>
          </cell>
          <cell r="D119" t="str">
            <v>Can</v>
          </cell>
          <cell r="E119" t="str">
            <v>PPIC</v>
          </cell>
          <cell r="F119">
            <v>0</v>
          </cell>
          <cell r="G119">
            <v>0</v>
          </cell>
          <cell r="H119">
            <v>0</v>
          </cell>
          <cell r="I119" t="str">
            <v>No Budget</v>
          </cell>
        </row>
        <row r="120">
          <cell r="C120" t="str">
            <v>Oli Yushiro EC-K002</v>
          </cell>
          <cell r="D120" t="str">
            <v>Drum</v>
          </cell>
          <cell r="E120" t="str">
            <v>PPIC</v>
          </cell>
          <cell r="F120">
            <v>0</v>
          </cell>
          <cell r="G120">
            <v>0</v>
          </cell>
          <cell r="H120">
            <v>0</v>
          </cell>
          <cell r="I120" t="str">
            <v>No Budget</v>
          </cell>
        </row>
        <row r="121">
          <cell r="C121" t="str">
            <v>Oli Quaker Quintolubric 888-46</v>
          </cell>
          <cell r="D121" t="str">
            <v>Drum</v>
          </cell>
          <cell r="E121" t="str">
            <v>PPIC</v>
          </cell>
          <cell r="F121">
            <v>0</v>
          </cell>
          <cell r="G121">
            <v>0</v>
          </cell>
          <cell r="H121">
            <v>0</v>
          </cell>
          <cell r="I121" t="str">
            <v>No Budget</v>
          </cell>
        </row>
        <row r="122">
          <cell r="C122" t="str">
            <v>Fluxin Coveral 21Z</v>
          </cell>
          <cell r="D122" t="str">
            <v>Bag</v>
          </cell>
          <cell r="E122" t="str">
            <v>PPIC</v>
          </cell>
          <cell r="F122">
            <v>0</v>
          </cell>
          <cell r="G122">
            <v>0</v>
          </cell>
          <cell r="H122">
            <v>0</v>
          </cell>
          <cell r="I122" t="str">
            <v>No Budget</v>
          </cell>
        </row>
        <row r="123">
          <cell r="C123" t="str">
            <v>Fluxin Coveral MTS 1560</v>
          </cell>
          <cell r="D123" t="str">
            <v>Bag</v>
          </cell>
          <cell r="E123" t="str">
            <v>PPIC</v>
          </cell>
          <cell r="F123">
            <v>0</v>
          </cell>
          <cell r="G123">
            <v>0</v>
          </cell>
          <cell r="H123">
            <v>0</v>
          </cell>
          <cell r="I123" t="str">
            <v>No Budget</v>
          </cell>
        </row>
        <row r="124">
          <cell r="C124" t="str">
            <v>Tap Out Cone</v>
          </cell>
          <cell r="D124" t="str">
            <v>PCS</v>
          </cell>
          <cell r="E124" t="str">
            <v>PPIC</v>
          </cell>
          <cell r="F124">
            <v>0</v>
          </cell>
          <cell r="G124">
            <v>0</v>
          </cell>
          <cell r="H124">
            <v>0</v>
          </cell>
          <cell r="I124" t="str">
            <v>No Budget</v>
          </cell>
        </row>
        <row r="125">
          <cell r="C125" t="str">
            <v>SK6060H</v>
          </cell>
          <cell r="D125" t="str">
            <v>Carton</v>
          </cell>
          <cell r="E125" t="str">
            <v>PPIC</v>
          </cell>
          <cell r="F125">
            <v>0</v>
          </cell>
          <cell r="G125">
            <v>0</v>
          </cell>
          <cell r="H125">
            <v>0</v>
          </cell>
          <cell r="I125" t="str">
            <v>No Budget</v>
          </cell>
        </row>
        <row r="126">
          <cell r="C126" t="str">
            <v>Garam Cooling Salt NaCl 96%</v>
          </cell>
          <cell r="D126" t="str">
            <v>BAG</v>
          </cell>
          <cell r="E126" t="str">
            <v>PPIC</v>
          </cell>
          <cell r="F126">
            <v>0</v>
          </cell>
          <cell r="G126">
            <v>0</v>
          </cell>
          <cell r="H126">
            <v>0</v>
          </cell>
          <cell r="I126" t="str">
            <v>No Budget</v>
          </cell>
        </row>
        <row r="127">
          <cell r="C127" t="str">
            <v>Coating Adele Earnex P2 (20kg)</v>
          </cell>
          <cell r="D127" t="str">
            <v>Carton</v>
          </cell>
          <cell r="E127" t="str">
            <v>PPIC</v>
          </cell>
          <cell r="F127">
            <v>0</v>
          </cell>
          <cell r="G127">
            <v>0</v>
          </cell>
          <cell r="H127">
            <v>0</v>
          </cell>
          <cell r="I127" t="str">
            <v>No Budget</v>
          </cell>
        </row>
        <row r="128">
          <cell r="C128" t="str">
            <v>Nichias Rumicast Tombo No.4722</v>
          </cell>
          <cell r="D128" t="str">
            <v>Can (20kg)</v>
          </cell>
          <cell r="E128" t="str">
            <v>PPIC</v>
          </cell>
          <cell r="F128">
            <v>0</v>
          </cell>
          <cell r="G128">
            <v>0</v>
          </cell>
          <cell r="H128">
            <v>0</v>
          </cell>
          <cell r="I128" t="str">
            <v>No Budget</v>
          </cell>
        </row>
        <row r="129">
          <cell r="C129" t="str">
            <v>Kain Kaca Lubang Besar</v>
          </cell>
          <cell r="D129" t="str">
            <v>Roll</v>
          </cell>
          <cell r="E129" t="str">
            <v>PPIC</v>
          </cell>
          <cell r="F129">
            <v>0</v>
          </cell>
          <cell r="G129">
            <v>0</v>
          </cell>
          <cell r="H129">
            <v>0</v>
          </cell>
          <cell r="I129" t="str">
            <v>No Budget</v>
          </cell>
        </row>
        <row r="130">
          <cell r="C130" t="str">
            <v>Kain Kaca Lubang Kecil</v>
          </cell>
          <cell r="D130" t="str">
            <v>Roll</v>
          </cell>
          <cell r="E130" t="str">
            <v>PPIC</v>
          </cell>
          <cell r="F130">
            <v>0</v>
          </cell>
          <cell r="G130">
            <v>0</v>
          </cell>
          <cell r="H130">
            <v>0</v>
          </cell>
          <cell r="I130" t="str">
            <v>No Budget</v>
          </cell>
        </row>
        <row r="131">
          <cell r="C131" t="str">
            <v>Gas Argon (Ar)</v>
          </cell>
          <cell r="D131" t="str">
            <v>TABUNG</v>
          </cell>
          <cell r="E131" t="str">
            <v>PPIC</v>
          </cell>
          <cell r="F131">
            <v>0</v>
          </cell>
          <cell r="G131">
            <v>0</v>
          </cell>
          <cell r="H131">
            <v>0</v>
          </cell>
          <cell r="I131" t="str">
            <v>No Budget</v>
          </cell>
        </row>
        <row r="132">
          <cell r="C132" t="str">
            <v>Gas Argon UHP 99.999%</v>
          </cell>
          <cell r="D132" t="str">
            <v>TABUNG</v>
          </cell>
          <cell r="E132" t="str">
            <v>PPIC</v>
          </cell>
          <cell r="F132">
            <v>0</v>
          </cell>
          <cell r="G132">
            <v>0</v>
          </cell>
          <cell r="H132">
            <v>0</v>
          </cell>
          <cell r="I132" t="str">
            <v>No Budget</v>
          </cell>
        </row>
        <row r="133">
          <cell r="C133" t="str">
            <v>Gas Acetylene (C2H2)</v>
          </cell>
          <cell r="D133" t="str">
            <v>Tabung</v>
          </cell>
          <cell r="E133" t="str">
            <v>PPIC</v>
          </cell>
          <cell r="F133">
            <v>0</v>
          </cell>
          <cell r="G133">
            <v>0</v>
          </cell>
          <cell r="H133">
            <v>0</v>
          </cell>
          <cell r="I133" t="str">
            <v>No Budget</v>
          </cell>
        </row>
        <row r="134">
          <cell r="C134" t="str">
            <v>Gas Oksigen (O2)</v>
          </cell>
          <cell r="D134" t="str">
            <v>Tabung</v>
          </cell>
          <cell r="E134" t="str">
            <v>PPIC</v>
          </cell>
          <cell r="F134">
            <v>0</v>
          </cell>
          <cell r="G134">
            <v>0</v>
          </cell>
          <cell r="H134">
            <v>0</v>
          </cell>
          <cell r="I134" t="str">
            <v>No Budget</v>
          </cell>
        </row>
        <row r="135">
          <cell r="C135" t="str">
            <v>Gas Karbondioksida (CO2)</v>
          </cell>
          <cell r="D135" t="str">
            <v>Tabung</v>
          </cell>
          <cell r="E135" t="str">
            <v>PPIC</v>
          </cell>
          <cell r="F135">
            <v>0</v>
          </cell>
          <cell r="G135">
            <v>0</v>
          </cell>
          <cell r="H135">
            <v>0</v>
          </cell>
          <cell r="I135" t="str">
            <v>No Budget</v>
          </cell>
        </row>
        <row r="136">
          <cell r="C136" t="str">
            <v>3M Cleaner Polish Stainless</v>
          </cell>
          <cell r="D136" t="str">
            <v>Pcs</v>
          </cell>
          <cell r="E136" t="str">
            <v>PPIC</v>
          </cell>
          <cell r="F136">
            <v>0</v>
          </cell>
          <cell r="G136">
            <v>0</v>
          </cell>
          <cell r="H136">
            <v>0</v>
          </cell>
          <cell r="I136" t="str">
            <v>No Budget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50"/>
  <sheetViews>
    <sheetView tabSelected="1" view="pageLayout" topLeftCell="A4" zoomScale="115" zoomScaleNormal="70" zoomScalePageLayoutView="115" workbookViewId="0">
      <selection activeCell="AA9" sqref="AA9:AE10"/>
    </sheetView>
  </sheetViews>
  <sheetFormatPr defaultRowHeight="14.1" customHeight="1"/>
  <cols>
    <col min="1" max="39" width="2.5703125" customWidth="1"/>
    <col min="40" max="40" width="0.5703125" customWidth="1"/>
    <col min="41" max="111" width="2.5703125" customWidth="1"/>
  </cols>
  <sheetData>
    <row r="1" spans="1:39" ht="14.1" customHeight="1">
      <c r="A1" s="43"/>
      <c r="B1" s="43"/>
      <c r="C1" s="43"/>
      <c r="D1" s="43"/>
      <c r="E1" s="43"/>
      <c r="F1" s="43"/>
      <c r="G1" s="43"/>
      <c r="H1" s="44" t="s">
        <v>0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5"/>
      <c r="AI1" s="45"/>
      <c r="AJ1" s="45"/>
      <c r="AK1" s="45"/>
      <c r="AL1" s="45"/>
      <c r="AM1" s="45"/>
    </row>
    <row r="2" spans="1:39" ht="14.1" customHeight="1">
      <c r="A2" s="43"/>
      <c r="B2" s="43"/>
      <c r="C2" s="43"/>
      <c r="D2" s="43"/>
      <c r="E2" s="43"/>
      <c r="F2" s="43"/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5"/>
      <c r="AI2" s="45"/>
      <c r="AJ2" s="45"/>
      <c r="AK2" s="45"/>
      <c r="AL2" s="45"/>
      <c r="AM2" s="45"/>
    </row>
    <row r="3" spans="1:39" ht="14.1" customHeight="1">
      <c r="A3" s="43"/>
      <c r="B3" s="43"/>
      <c r="C3" s="43"/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</row>
    <row r="4" spans="1:39" ht="14.1" customHeight="1">
      <c r="A4" s="43"/>
      <c r="B4" s="43"/>
      <c r="C4" s="43"/>
      <c r="D4" s="43"/>
      <c r="E4" s="43"/>
      <c r="F4" s="43"/>
      <c r="G4" s="43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5"/>
      <c r="AI4" s="45"/>
      <c r="AJ4" s="45"/>
      <c r="AK4" s="45"/>
      <c r="AL4" s="45"/>
      <c r="AM4" s="45"/>
    </row>
    <row r="5" spans="1:39" ht="14.1" customHeight="1">
      <c r="A5" s="43"/>
      <c r="B5" s="43"/>
      <c r="C5" s="43"/>
      <c r="D5" s="43"/>
      <c r="E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5"/>
      <c r="AI5" s="45"/>
      <c r="AJ5" s="45"/>
      <c r="AK5" s="45"/>
      <c r="AL5" s="45"/>
      <c r="AM5" s="45"/>
    </row>
    <row r="6" spans="1:39" ht="14.1" customHeight="1">
      <c r="A6" s="43"/>
      <c r="B6" s="43"/>
      <c r="C6" s="43"/>
      <c r="D6" s="43"/>
      <c r="E6" s="43"/>
      <c r="F6" s="43"/>
      <c r="G6" s="43"/>
      <c r="O6" s="46"/>
      <c r="P6" s="46"/>
      <c r="Q6" s="46"/>
      <c r="R6" s="46"/>
      <c r="S6" s="46"/>
      <c r="T6" s="47"/>
      <c r="U6" s="47"/>
      <c r="V6" s="47"/>
      <c r="W6" s="47"/>
      <c r="X6" s="47"/>
      <c r="AG6" s="45"/>
      <c r="AH6" s="45"/>
      <c r="AI6" s="45"/>
      <c r="AJ6" s="45"/>
      <c r="AK6" s="45"/>
      <c r="AL6" s="45"/>
      <c r="AM6" s="45"/>
    </row>
    <row r="7" spans="1:39" ht="14.1" customHeight="1">
      <c r="A7" s="43"/>
      <c r="B7" s="43"/>
      <c r="C7" s="43"/>
      <c r="D7" s="43"/>
      <c r="E7" s="43"/>
      <c r="F7" s="43"/>
      <c r="G7" s="43"/>
      <c r="O7" s="46"/>
      <c r="P7" s="46"/>
      <c r="Q7" s="46"/>
      <c r="R7" s="46"/>
      <c r="S7" s="46"/>
      <c r="T7" s="47"/>
      <c r="U7" s="47"/>
      <c r="V7" s="47"/>
      <c r="W7" s="47"/>
      <c r="X7" s="47"/>
      <c r="AG7" s="45"/>
      <c r="AH7" s="45"/>
      <c r="AI7" s="45"/>
      <c r="AJ7" s="45"/>
      <c r="AK7" s="45"/>
      <c r="AL7" s="45"/>
      <c r="AM7" s="45"/>
    </row>
    <row r="9" spans="1:39" ht="9.75" customHeight="1">
      <c r="A9" s="33" t="s">
        <v>1</v>
      </c>
      <c r="B9" s="33"/>
      <c r="C9" s="33"/>
      <c r="D9" s="33"/>
      <c r="E9" s="33"/>
      <c r="F9" s="33"/>
      <c r="G9" s="33"/>
      <c r="H9" s="33"/>
      <c r="I9" s="34" t="s">
        <v>2</v>
      </c>
      <c r="J9" s="34"/>
      <c r="K9" s="34"/>
      <c r="L9" s="34"/>
      <c r="M9" s="34"/>
      <c r="N9" s="34"/>
      <c r="O9" s="34"/>
      <c r="P9" s="34"/>
      <c r="Q9" s="34"/>
      <c r="W9" s="33" t="s">
        <v>3</v>
      </c>
      <c r="X9" s="33"/>
      <c r="Y9" s="33"/>
      <c r="Z9" s="33"/>
      <c r="AA9" s="48">
        <v>45077</v>
      </c>
      <c r="AB9" s="48"/>
      <c r="AC9" s="48"/>
      <c r="AD9" s="48"/>
      <c r="AE9" s="48"/>
      <c r="AF9" s="33" t="s">
        <v>4</v>
      </c>
      <c r="AG9" s="33"/>
      <c r="AH9" s="33"/>
      <c r="AI9" s="32">
        <v>1</v>
      </c>
      <c r="AJ9" s="32"/>
      <c r="AK9" s="32"/>
      <c r="AL9" s="32"/>
      <c r="AM9" s="32"/>
    </row>
    <row r="10" spans="1:39" ht="9.75" customHeight="1">
      <c r="A10" s="33"/>
      <c r="B10" s="33"/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  <c r="O10" s="34"/>
      <c r="P10" s="34"/>
      <c r="Q10" s="34"/>
      <c r="W10" s="33"/>
      <c r="X10" s="33"/>
      <c r="Y10" s="33"/>
      <c r="Z10" s="33"/>
      <c r="AA10" s="48"/>
      <c r="AB10" s="48"/>
      <c r="AC10" s="48"/>
      <c r="AD10" s="48"/>
      <c r="AE10" s="48"/>
      <c r="AF10" s="33"/>
      <c r="AG10" s="33"/>
      <c r="AH10" s="33"/>
      <c r="AI10" s="32"/>
      <c r="AJ10" s="32"/>
      <c r="AK10" s="32"/>
      <c r="AL10" s="32"/>
      <c r="AM10" s="32"/>
    </row>
    <row r="11" spans="1:39" ht="9.75" customHeight="1">
      <c r="A11" s="33" t="s">
        <v>5</v>
      </c>
      <c r="B11" s="33"/>
      <c r="C11" s="33"/>
      <c r="D11" s="33"/>
      <c r="E11" s="33"/>
      <c r="F11" s="33"/>
      <c r="G11" s="33"/>
      <c r="H11" s="33"/>
      <c r="I11" s="34" t="s">
        <v>6</v>
      </c>
      <c r="J11" s="34"/>
      <c r="K11" s="34"/>
      <c r="L11" s="34"/>
      <c r="M11" s="34"/>
      <c r="N11" s="34"/>
      <c r="O11" s="34"/>
      <c r="P11" s="34"/>
      <c r="Q11" s="34"/>
      <c r="W11" s="33" t="s">
        <v>7</v>
      </c>
      <c r="X11" s="33"/>
      <c r="Y11" s="33"/>
      <c r="Z11" s="33"/>
      <c r="AA11" s="33"/>
      <c r="AB11" s="33"/>
      <c r="AC11" s="33"/>
      <c r="AD11" s="33"/>
      <c r="AE11" s="32" t="s">
        <v>8</v>
      </c>
      <c r="AF11" s="32"/>
      <c r="AG11" s="32"/>
      <c r="AH11" s="32"/>
      <c r="AI11" s="32"/>
      <c r="AJ11" s="32"/>
      <c r="AK11" s="32"/>
      <c r="AL11" s="32"/>
      <c r="AM11" s="32"/>
    </row>
    <row r="12" spans="1:39" ht="9.75" customHeight="1">
      <c r="A12" s="33"/>
      <c r="B12" s="33"/>
      <c r="C12" s="33"/>
      <c r="D12" s="33"/>
      <c r="E12" s="33"/>
      <c r="F12" s="33"/>
      <c r="G12" s="33"/>
      <c r="H12" s="33"/>
      <c r="I12" s="34"/>
      <c r="J12" s="34"/>
      <c r="K12" s="34"/>
      <c r="L12" s="34"/>
      <c r="M12" s="34"/>
      <c r="N12" s="34"/>
      <c r="O12" s="34"/>
      <c r="P12" s="34"/>
      <c r="Q12" s="34"/>
      <c r="W12" s="33"/>
      <c r="X12" s="33"/>
      <c r="Y12" s="33"/>
      <c r="Z12" s="33"/>
      <c r="AA12" s="33"/>
      <c r="AB12" s="33"/>
      <c r="AC12" s="33"/>
      <c r="AD12" s="33"/>
      <c r="AE12" s="32"/>
      <c r="AF12" s="32"/>
      <c r="AG12" s="32"/>
      <c r="AH12" s="32"/>
      <c r="AI12" s="32"/>
      <c r="AJ12" s="32"/>
      <c r="AK12" s="32"/>
      <c r="AL12" s="32"/>
      <c r="AM12" s="32"/>
    </row>
    <row r="13" spans="1:39" ht="9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6.5" customHeight="1">
      <c r="A14" s="35" t="s">
        <v>9</v>
      </c>
      <c r="B14" s="35"/>
      <c r="C14" s="36" t="s">
        <v>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5" t="s">
        <v>11</v>
      </c>
      <c r="S14" s="35"/>
      <c r="T14" s="35"/>
      <c r="U14" s="35" t="s">
        <v>12</v>
      </c>
      <c r="V14" s="35"/>
      <c r="W14" s="35"/>
      <c r="X14" s="35"/>
      <c r="Y14" s="42" t="s">
        <v>13</v>
      </c>
      <c r="Z14" s="42"/>
      <c r="AA14" s="42"/>
      <c r="AB14" s="28" t="s">
        <v>14</v>
      </c>
      <c r="AC14" s="29"/>
      <c r="AD14" s="29"/>
      <c r="AE14" s="29"/>
      <c r="AF14" s="29"/>
      <c r="AG14" s="29"/>
      <c r="AH14" s="29"/>
      <c r="AI14" s="29"/>
      <c r="AJ14" s="30"/>
      <c r="AK14" s="31" t="s">
        <v>15</v>
      </c>
      <c r="AL14" s="31"/>
      <c r="AM14" s="31"/>
    </row>
    <row r="15" spans="1:39" ht="16.5" customHeight="1">
      <c r="A15" s="35"/>
      <c r="B15" s="35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  <c r="R15" s="35"/>
      <c r="S15" s="35"/>
      <c r="T15" s="35"/>
      <c r="U15" s="35"/>
      <c r="V15" s="35"/>
      <c r="W15" s="35"/>
      <c r="X15" s="35"/>
      <c r="Y15" s="42"/>
      <c r="Z15" s="42"/>
      <c r="AA15" s="42"/>
      <c r="AB15" s="28" t="s">
        <v>16</v>
      </c>
      <c r="AC15" s="29"/>
      <c r="AD15" s="29"/>
      <c r="AE15" s="30"/>
      <c r="AF15" s="31" t="s">
        <v>17</v>
      </c>
      <c r="AG15" s="31"/>
      <c r="AH15" s="31" t="s">
        <v>9</v>
      </c>
      <c r="AI15" s="31"/>
      <c r="AJ15" s="31"/>
      <c r="AK15" s="31"/>
      <c r="AL15" s="31"/>
      <c r="AM15" s="31"/>
    </row>
    <row r="16" spans="1:39" ht="19.5" customHeight="1">
      <c r="A16" s="19">
        <f>IF(C16&lt;&gt;"",1,"")</f>
        <v>1</v>
      </c>
      <c r="B16" s="19"/>
      <c r="C16" s="20" t="s">
        <v>21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4"/>
      <c r="AC16" s="25"/>
      <c r="AD16" s="25"/>
      <c r="AE16" s="26"/>
      <c r="AF16" s="27"/>
      <c r="AG16" s="27"/>
      <c r="AH16" s="27"/>
      <c r="AI16" s="27"/>
      <c r="AJ16" s="27"/>
      <c r="AK16" s="17"/>
      <c r="AL16" s="18"/>
      <c r="AM16" s="18"/>
    </row>
    <row r="17" spans="1:39" ht="19.5" customHeight="1">
      <c r="A17" s="19">
        <f>IF(C17&lt;&gt;"",A16+1,"")</f>
        <v>2</v>
      </c>
      <c r="B17" s="19"/>
      <c r="C17" s="20" t="s">
        <v>22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5"/>
      <c r="AD17" s="25"/>
      <c r="AE17" s="26"/>
      <c r="AF17" s="27"/>
      <c r="AG17" s="27"/>
      <c r="AH17" s="27"/>
      <c r="AI17" s="27"/>
      <c r="AJ17" s="27"/>
      <c r="AK17" s="17"/>
      <c r="AL17" s="18"/>
      <c r="AM17" s="18"/>
    </row>
    <row r="18" spans="1:39" ht="19.5" customHeight="1">
      <c r="A18" s="19" t="str">
        <f t="shared" ref="A18:A36" si="0">IF(C18&lt;&gt;"",A17+1,"")</f>
        <v/>
      </c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5"/>
      <c r="AD18" s="25"/>
      <c r="AE18" s="26"/>
      <c r="AF18" s="27"/>
      <c r="AG18" s="27"/>
      <c r="AH18" s="27"/>
      <c r="AI18" s="27"/>
      <c r="AJ18" s="27"/>
      <c r="AK18" s="17" t="str">
        <f>IF(C18&lt;&gt;"",VLOOKUP(C18,'[1]Rekap Budget'!$C$2:$I$136,7,FALSE),"")</f>
        <v/>
      </c>
      <c r="AL18" s="18"/>
      <c r="AM18" s="18"/>
    </row>
    <row r="19" spans="1:39" ht="19.5" customHeight="1">
      <c r="A19" s="19" t="str">
        <f t="shared" si="0"/>
        <v/>
      </c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5"/>
      <c r="AD19" s="25"/>
      <c r="AE19" s="26"/>
      <c r="AF19" s="27"/>
      <c r="AG19" s="27"/>
      <c r="AH19" s="27"/>
      <c r="AI19" s="27"/>
      <c r="AJ19" s="27"/>
      <c r="AK19" s="17" t="str">
        <f>IF(C19&lt;&gt;"",VLOOKUP(C19,'[1]Rekap Budget'!$C$2:$I$136,7,FALSE),"")</f>
        <v/>
      </c>
      <c r="AL19" s="18"/>
      <c r="AM19" s="18"/>
    </row>
    <row r="20" spans="1:39" ht="19.5" customHeight="1">
      <c r="A20" s="19" t="str">
        <f t="shared" si="0"/>
        <v/>
      </c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2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5"/>
      <c r="AD20" s="25"/>
      <c r="AE20" s="26"/>
      <c r="AF20" s="27"/>
      <c r="AG20" s="27"/>
      <c r="AH20" s="27"/>
      <c r="AI20" s="27"/>
      <c r="AJ20" s="27"/>
      <c r="AK20" s="17" t="str">
        <f>IF(C20&lt;&gt;"",VLOOKUP(C20,'[1]Rekap Budget'!$C$2:$I$136,7,FALSE),"")</f>
        <v/>
      </c>
      <c r="AL20" s="18"/>
      <c r="AM20" s="18"/>
    </row>
    <row r="21" spans="1:39" ht="19.5" customHeight="1">
      <c r="A21" s="19" t="str">
        <f t="shared" si="0"/>
        <v/>
      </c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2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5"/>
      <c r="AD21" s="25"/>
      <c r="AE21" s="26"/>
      <c r="AF21" s="27"/>
      <c r="AG21" s="27"/>
      <c r="AH21" s="27"/>
      <c r="AI21" s="27"/>
      <c r="AJ21" s="27"/>
      <c r="AK21" s="17" t="str">
        <f>IF(C21&lt;&gt;"",VLOOKUP(C21,'[1]Rekap Budget'!$C$2:$I$136,7,FALSE),"")</f>
        <v/>
      </c>
      <c r="AL21" s="18"/>
      <c r="AM21" s="18"/>
    </row>
    <row r="22" spans="1:39" ht="19.5" customHeight="1">
      <c r="A22" s="19" t="str">
        <f t="shared" si="0"/>
        <v/>
      </c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5"/>
      <c r="AD22" s="25"/>
      <c r="AE22" s="26"/>
      <c r="AF22" s="27"/>
      <c r="AG22" s="27"/>
      <c r="AH22" s="27"/>
      <c r="AI22" s="27"/>
      <c r="AJ22" s="27"/>
      <c r="AK22" s="17" t="str">
        <f>IF(C22&lt;&gt;"",VLOOKUP(C22,'[1]Rekap Budget'!$C$2:$I$136,7,FALSE),"")</f>
        <v/>
      </c>
      <c r="AL22" s="18"/>
      <c r="AM22" s="18"/>
    </row>
    <row r="23" spans="1:39" ht="19.5" customHeight="1">
      <c r="A23" s="19" t="str">
        <f t="shared" si="0"/>
        <v/>
      </c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5"/>
      <c r="AD23" s="25"/>
      <c r="AE23" s="26"/>
      <c r="AF23" s="27"/>
      <c r="AG23" s="27"/>
      <c r="AH23" s="27"/>
      <c r="AI23" s="27"/>
      <c r="AJ23" s="27"/>
      <c r="AK23" s="17" t="str">
        <f>IF(C23&lt;&gt;"",VLOOKUP(C23,'[1]Rekap Budget'!$C$2:$I$136,7,FALSE),"")</f>
        <v/>
      </c>
      <c r="AL23" s="18"/>
      <c r="AM23" s="18"/>
    </row>
    <row r="24" spans="1:39" ht="19.5" customHeight="1">
      <c r="A24" s="19" t="str">
        <f t="shared" si="0"/>
        <v/>
      </c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5"/>
      <c r="AD24" s="25"/>
      <c r="AE24" s="26"/>
      <c r="AF24" s="27"/>
      <c r="AG24" s="27"/>
      <c r="AH24" s="27"/>
      <c r="AI24" s="27"/>
      <c r="AJ24" s="27"/>
      <c r="AK24" s="17" t="str">
        <f>IF(C24&lt;&gt;"",VLOOKUP(C24,'[1]Rekap Budget'!$C$2:$I$136,7,FALSE),"")</f>
        <v/>
      </c>
      <c r="AL24" s="18"/>
      <c r="AM24" s="18"/>
    </row>
    <row r="25" spans="1:39" ht="19.5" customHeight="1">
      <c r="A25" s="19" t="str">
        <f t="shared" si="0"/>
        <v/>
      </c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5"/>
      <c r="AD25" s="25"/>
      <c r="AE25" s="26"/>
      <c r="AF25" s="27"/>
      <c r="AG25" s="27"/>
      <c r="AH25" s="27"/>
      <c r="AI25" s="27"/>
      <c r="AJ25" s="27"/>
      <c r="AK25" s="17" t="str">
        <f>IF(C25&lt;&gt;"",VLOOKUP(C25,'[1]Rekap Budget'!$C$2:$I$136,7,FALSE),"")</f>
        <v/>
      </c>
      <c r="AL25" s="18"/>
      <c r="AM25" s="18"/>
    </row>
    <row r="26" spans="1:39" ht="19.5" customHeight="1">
      <c r="A26" s="19" t="str">
        <f t="shared" si="0"/>
        <v/>
      </c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5"/>
      <c r="AD26" s="25"/>
      <c r="AE26" s="26"/>
      <c r="AF26" s="27"/>
      <c r="AG26" s="27"/>
      <c r="AH26" s="27"/>
      <c r="AI26" s="27"/>
      <c r="AJ26" s="27"/>
      <c r="AK26" s="17" t="str">
        <f>IF(C26&lt;&gt;"",VLOOKUP(C26,'[1]Rekap Budget'!$C$2:$I$136,7,FALSE),"")</f>
        <v/>
      </c>
      <c r="AL26" s="18"/>
      <c r="AM26" s="18"/>
    </row>
    <row r="27" spans="1:39" ht="19.5" customHeight="1">
      <c r="A27" s="19" t="str">
        <f t="shared" si="0"/>
        <v/>
      </c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5"/>
      <c r="AD27" s="25"/>
      <c r="AE27" s="26"/>
      <c r="AF27" s="27"/>
      <c r="AG27" s="27"/>
      <c r="AH27" s="27"/>
      <c r="AI27" s="27"/>
      <c r="AJ27" s="27"/>
      <c r="AK27" s="17" t="str">
        <f>IF(C27&lt;&gt;"",VLOOKUP(C27,'[1]Rekap Budget'!$C$2:$I$136,7,FALSE),"")</f>
        <v/>
      </c>
      <c r="AL27" s="18"/>
      <c r="AM27" s="18"/>
    </row>
    <row r="28" spans="1:39" ht="19.5" customHeight="1">
      <c r="A28" s="19" t="str">
        <f t="shared" si="0"/>
        <v/>
      </c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4"/>
      <c r="AC28" s="25"/>
      <c r="AD28" s="25"/>
      <c r="AE28" s="26"/>
      <c r="AF28" s="27"/>
      <c r="AG28" s="27"/>
      <c r="AH28" s="27"/>
      <c r="AI28" s="27"/>
      <c r="AJ28" s="27"/>
      <c r="AK28" s="17" t="str">
        <f>IF(C28&lt;&gt;"",VLOOKUP(C28,'[1]Rekap Budget'!$C$2:$I$136,7,FALSE),"")</f>
        <v/>
      </c>
      <c r="AL28" s="18"/>
      <c r="AM28" s="18"/>
    </row>
    <row r="29" spans="1:39" ht="19.5" customHeight="1">
      <c r="A29" s="19" t="str">
        <f t="shared" si="0"/>
        <v/>
      </c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4"/>
      <c r="AC29" s="25"/>
      <c r="AD29" s="25"/>
      <c r="AE29" s="26"/>
      <c r="AF29" s="27"/>
      <c r="AG29" s="27"/>
      <c r="AH29" s="27"/>
      <c r="AI29" s="27"/>
      <c r="AJ29" s="27"/>
      <c r="AK29" s="17" t="str">
        <f>IF(C29&lt;&gt;"",VLOOKUP(C29,'[1]Rekap Budget'!$C$2:$I$136,7,FALSE),"")</f>
        <v/>
      </c>
      <c r="AL29" s="18"/>
      <c r="AM29" s="18"/>
    </row>
    <row r="30" spans="1:39" ht="19.5" customHeight="1">
      <c r="A30" s="19" t="str">
        <f t="shared" si="0"/>
        <v/>
      </c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4"/>
      <c r="AC30" s="25"/>
      <c r="AD30" s="25"/>
      <c r="AE30" s="26"/>
      <c r="AF30" s="27"/>
      <c r="AG30" s="27"/>
      <c r="AH30" s="27"/>
      <c r="AI30" s="27"/>
      <c r="AJ30" s="27"/>
      <c r="AK30" s="17" t="str">
        <f>IF(C30&lt;&gt;"",VLOOKUP(C30,'[1]Rekap Budget'!$C$2:$I$136,7,FALSE),"")</f>
        <v/>
      </c>
      <c r="AL30" s="18"/>
      <c r="AM30" s="18"/>
    </row>
    <row r="31" spans="1:39" ht="19.5" customHeight="1">
      <c r="A31" s="19" t="str">
        <f t="shared" si="0"/>
        <v/>
      </c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4"/>
      <c r="AC31" s="25"/>
      <c r="AD31" s="25"/>
      <c r="AE31" s="26"/>
      <c r="AF31" s="27"/>
      <c r="AG31" s="27"/>
      <c r="AH31" s="27"/>
      <c r="AI31" s="27"/>
      <c r="AJ31" s="27"/>
      <c r="AK31" s="17" t="str">
        <f>IF(C31&lt;&gt;"",VLOOKUP(C31,'[1]Rekap Budget'!$C$2:$I$136,7,FALSE),"")</f>
        <v/>
      </c>
      <c r="AL31" s="18"/>
      <c r="AM31" s="18"/>
    </row>
    <row r="32" spans="1:39" ht="19.5" customHeight="1">
      <c r="A32" s="19" t="str">
        <f t="shared" si="0"/>
        <v/>
      </c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4"/>
      <c r="AC32" s="25"/>
      <c r="AD32" s="25"/>
      <c r="AE32" s="26"/>
      <c r="AF32" s="27"/>
      <c r="AG32" s="27"/>
      <c r="AH32" s="27"/>
      <c r="AI32" s="27"/>
      <c r="AJ32" s="27"/>
      <c r="AK32" s="17" t="str">
        <f>IF(C32&lt;&gt;"",VLOOKUP(C32,'[1]Rekap Budget'!$C$2:$I$136,7,FALSE),"")</f>
        <v/>
      </c>
      <c r="AL32" s="18"/>
      <c r="AM32" s="18"/>
    </row>
    <row r="33" spans="1:39" ht="19.5" customHeight="1">
      <c r="A33" s="19" t="str">
        <f t="shared" si="0"/>
        <v/>
      </c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2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/>
      <c r="AC33" s="25"/>
      <c r="AD33" s="25"/>
      <c r="AE33" s="26"/>
      <c r="AF33" s="27"/>
      <c r="AG33" s="27"/>
      <c r="AH33" s="27"/>
      <c r="AI33" s="27"/>
      <c r="AJ33" s="27"/>
      <c r="AK33" s="17" t="str">
        <f>IF(C33&lt;&gt;"",VLOOKUP(C33,'[1]Rekap Budget'!$C$2:$I$136,7,FALSE),"")</f>
        <v/>
      </c>
      <c r="AL33" s="18"/>
      <c r="AM33" s="18"/>
    </row>
    <row r="34" spans="1:39" ht="19.5" customHeight="1">
      <c r="A34" s="19" t="str">
        <f t="shared" si="0"/>
        <v/>
      </c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  <c r="AC34" s="25"/>
      <c r="AD34" s="25"/>
      <c r="AE34" s="26"/>
      <c r="AF34" s="27"/>
      <c r="AG34" s="27"/>
      <c r="AH34" s="27"/>
      <c r="AI34" s="27"/>
      <c r="AJ34" s="27"/>
      <c r="AK34" s="17" t="str">
        <f>IF(C34&lt;&gt;"",VLOOKUP(C34,'[1]Rekap Budget'!$C$2:$I$136,7,FALSE),"")</f>
        <v/>
      </c>
      <c r="AL34" s="18"/>
      <c r="AM34" s="18"/>
    </row>
    <row r="35" spans="1:39" ht="19.5" customHeight="1">
      <c r="A35" s="19" t="str">
        <f t="shared" si="0"/>
        <v/>
      </c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2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4"/>
      <c r="AC35" s="25"/>
      <c r="AD35" s="25"/>
      <c r="AE35" s="26"/>
      <c r="AF35" s="27"/>
      <c r="AG35" s="27"/>
      <c r="AH35" s="27"/>
      <c r="AI35" s="27"/>
      <c r="AJ35" s="27"/>
      <c r="AK35" s="17" t="str">
        <f>IF(C35&lt;&gt;"",VLOOKUP(C35,'[1]Rekap Budget'!$C$2:$I$136,7,FALSE),"")</f>
        <v/>
      </c>
      <c r="AL35" s="18"/>
      <c r="AM35" s="18"/>
    </row>
    <row r="36" spans="1:39" ht="19.5" customHeight="1">
      <c r="A36" s="19" t="str">
        <f t="shared" si="0"/>
        <v/>
      </c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2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/>
      <c r="AC36" s="25"/>
      <c r="AD36" s="25"/>
      <c r="AE36" s="26"/>
      <c r="AF36" s="27"/>
      <c r="AG36" s="27"/>
      <c r="AH36" s="27"/>
      <c r="AI36" s="27"/>
      <c r="AJ36" s="27"/>
      <c r="AK36" s="17" t="str">
        <f>IF(C36&lt;&gt;"",VLOOKUP(C36,'[1]Rekap Budget'!$C$2:$I$136,7,FALSE),"")</f>
        <v/>
      </c>
      <c r="AL36" s="18"/>
      <c r="AM36" s="18"/>
    </row>
    <row r="37" spans="1:39" ht="14.1" customHeight="1">
      <c r="U37" s="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4.1" customHeight="1"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4.1" customHeight="1">
      <c r="U39" s="11"/>
      <c r="V39" s="11"/>
      <c r="W39" s="11"/>
      <c r="X39" s="11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4"/>
      <c r="AL39" s="4"/>
      <c r="AM39" s="4"/>
    </row>
    <row r="40" spans="1:39" ht="14.1" customHeight="1">
      <c r="U40" s="11"/>
      <c r="V40" s="11"/>
      <c r="W40" s="11"/>
      <c r="X40" s="11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4"/>
      <c r="AL40" s="4"/>
      <c r="AM40" s="4"/>
    </row>
    <row r="41" spans="1:39" ht="14.1" customHeight="1"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50" spans="1:39" ht="14.1" customHeight="1">
      <c r="A50" s="12" t="str">
        <f ca="1">C50&amp;E50</f>
        <v>107</v>
      </c>
      <c r="B50" s="12"/>
      <c r="C50" s="13" t="str">
        <f ca="1">(TEXT($S$50,"HH"))</f>
        <v>10</v>
      </c>
      <c r="D50" s="13"/>
      <c r="E50" s="14">
        <f ca="1">ROUNDUP((TEXT($S$50,"SS")/7),0)</f>
        <v>7</v>
      </c>
      <c r="F50" s="14"/>
      <c r="P50" s="6"/>
      <c r="Q50" s="7"/>
      <c r="R50" s="8" t="s">
        <v>18</v>
      </c>
      <c r="S50" s="15">
        <f ca="1">NOW()</f>
        <v>45111.456076620372</v>
      </c>
      <c r="T50" s="15"/>
      <c r="U50" s="15"/>
      <c r="V50" s="15"/>
      <c r="W50" s="15"/>
      <c r="X50" s="15"/>
      <c r="Y50" s="7"/>
      <c r="Z50" s="16" t="s">
        <v>19</v>
      </c>
      <c r="AA50" s="16"/>
      <c r="AB50" s="16"/>
      <c r="AC50" s="16"/>
      <c r="AD50" s="7"/>
      <c r="AE50" s="9" t="s">
        <v>20</v>
      </c>
      <c r="AF50" s="9"/>
      <c r="AG50" s="9"/>
      <c r="AH50" s="9"/>
      <c r="AI50" s="9"/>
      <c r="AJ50" s="9"/>
      <c r="AK50" s="9"/>
      <c r="AL50" s="9"/>
      <c r="AM50" s="9"/>
    </row>
  </sheetData>
  <mergeCells count="225">
    <mergeCell ref="A1:G7"/>
    <mergeCell ref="H1:AF5"/>
    <mergeCell ref="AG1:AM7"/>
    <mergeCell ref="O6:S7"/>
    <mergeCell ref="T6:X7"/>
    <mergeCell ref="A9:H10"/>
    <mergeCell ref="I9:Q10"/>
    <mergeCell ref="W9:Z10"/>
    <mergeCell ref="AA9:AE10"/>
    <mergeCell ref="AF9:AH10"/>
    <mergeCell ref="AI9:AM10"/>
    <mergeCell ref="A11:H12"/>
    <mergeCell ref="I11:Q12"/>
    <mergeCell ref="W11:AD12"/>
    <mergeCell ref="AE11:AM12"/>
    <mergeCell ref="A14:B15"/>
    <mergeCell ref="C14:Q15"/>
    <mergeCell ref="R14:T15"/>
    <mergeCell ref="U14:X15"/>
    <mergeCell ref="Y14:AA15"/>
    <mergeCell ref="AB14:AJ14"/>
    <mergeCell ref="AK14:AM15"/>
    <mergeCell ref="AB15:AE15"/>
    <mergeCell ref="AF15:AG15"/>
    <mergeCell ref="AH15:AJ15"/>
    <mergeCell ref="A16:B16"/>
    <mergeCell ref="C16:Q16"/>
    <mergeCell ref="R16:T16"/>
    <mergeCell ref="U16:X16"/>
    <mergeCell ref="Y16:AA16"/>
    <mergeCell ref="AB16:AE16"/>
    <mergeCell ref="AF16:AG16"/>
    <mergeCell ref="AH16:AJ16"/>
    <mergeCell ref="AK16:AM16"/>
    <mergeCell ref="A17:B17"/>
    <mergeCell ref="C17:Q17"/>
    <mergeCell ref="R17:T17"/>
    <mergeCell ref="U17:X17"/>
    <mergeCell ref="Y17:AA17"/>
    <mergeCell ref="AB17:AE17"/>
    <mergeCell ref="AF17:AG17"/>
    <mergeCell ref="AH17:AJ17"/>
    <mergeCell ref="AK17:AM17"/>
    <mergeCell ref="A18:B18"/>
    <mergeCell ref="C18:Q18"/>
    <mergeCell ref="R18:T18"/>
    <mergeCell ref="U18:X18"/>
    <mergeCell ref="Y18:AA18"/>
    <mergeCell ref="AB18:AE18"/>
    <mergeCell ref="AF18:AG18"/>
    <mergeCell ref="AH18:AJ18"/>
    <mergeCell ref="AK18:AM18"/>
    <mergeCell ref="A19:B19"/>
    <mergeCell ref="C19:Q19"/>
    <mergeCell ref="R19:T19"/>
    <mergeCell ref="U19:X19"/>
    <mergeCell ref="Y19:AA19"/>
    <mergeCell ref="AB19:AE19"/>
    <mergeCell ref="AF19:AG19"/>
    <mergeCell ref="AH19:AJ19"/>
    <mergeCell ref="AK19:AM19"/>
    <mergeCell ref="A20:B20"/>
    <mergeCell ref="C20:Q20"/>
    <mergeCell ref="R20:T20"/>
    <mergeCell ref="U20:X20"/>
    <mergeCell ref="Y20:AA20"/>
    <mergeCell ref="AB20:AE20"/>
    <mergeCell ref="AF20:AG20"/>
    <mergeCell ref="AH20:AJ20"/>
    <mergeCell ref="AK20:AM20"/>
    <mergeCell ref="AF21:AG21"/>
    <mergeCell ref="AH21:AJ21"/>
    <mergeCell ref="AK21:AM21"/>
    <mergeCell ref="A22:B22"/>
    <mergeCell ref="C22:Q22"/>
    <mergeCell ref="R22:T22"/>
    <mergeCell ref="U22:X22"/>
    <mergeCell ref="Y22:AA22"/>
    <mergeCell ref="AB22:AE22"/>
    <mergeCell ref="AF22:AG22"/>
    <mergeCell ref="A21:B21"/>
    <mergeCell ref="C21:Q21"/>
    <mergeCell ref="R21:T21"/>
    <mergeCell ref="U21:X21"/>
    <mergeCell ref="Y21:AA21"/>
    <mergeCell ref="AB21:AE21"/>
    <mergeCell ref="AH22:AJ22"/>
    <mergeCell ref="AK22:AM22"/>
    <mergeCell ref="A23:B23"/>
    <mergeCell ref="C23:Q23"/>
    <mergeCell ref="R23:T23"/>
    <mergeCell ref="U23:X23"/>
    <mergeCell ref="Y23:AA23"/>
    <mergeCell ref="AB23:AE23"/>
    <mergeCell ref="AF23:AG23"/>
    <mergeCell ref="AH23:AJ23"/>
    <mergeCell ref="AK23:AM23"/>
    <mergeCell ref="A24:B24"/>
    <mergeCell ref="C24:Q24"/>
    <mergeCell ref="R24:T24"/>
    <mergeCell ref="U24:X24"/>
    <mergeCell ref="Y24:AA24"/>
    <mergeCell ref="AB24:AE24"/>
    <mergeCell ref="AF24:AG24"/>
    <mergeCell ref="AH24:AJ24"/>
    <mergeCell ref="AK24:AM24"/>
    <mergeCell ref="AF25:AG25"/>
    <mergeCell ref="AH25:AJ25"/>
    <mergeCell ref="AK25:AM25"/>
    <mergeCell ref="A26:B26"/>
    <mergeCell ref="C26:Q26"/>
    <mergeCell ref="R26:T26"/>
    <mergeCell ref="U26:X26"/>
    <mergeCell ref="Y26:AA26"/>
    <mergeCell ref="AB26:AE26"/>
    <mergeCell ref="AF26:AG26"/>
    <mergeCell ref="A25:B25"/>
    <mergeCell ref="C25:Q25"/>
    <mergeCell ref="R25:T25"/>
    <mergeCell ref="U25:X25"/>
    <mergeCell ref="Y25:AA25"/>
    <mergeCell ref="AB25:AE25"/>
    <mergeCell ref="AH26:AJ26"/>
    <mergeCell ref="AK26:AM26"/>
    <mergeCell ref="A27:B27"/>
    <mergeCell ref="C27:Q27"/>
    <mergeCell ref="R27:T27"/>
    <mergeCell ref="U27:X27"/>
    <mergeCell ref="Y27:AA27"/>
    <mergeCell ref="AB27:AE27"/>
    <mergeCell ref="AF27:AG27"/>
    <mergeCell ref="AH27:AJ27"/>
    <mergeCell ref="AK27:AM27"/>
    <mergeCell ref="A28:B28"/>
    <mergeCell ref="C28:Q28"/>
    <mergeCell ref="R28:T28"/>
    <mergeCell ref="U28:X28"/>
    <mergeCell ref="Y28:AA28"/>
    <mergeCell ref="AB28:AE28"/>
    <mergeCell ref="AF28:AG28"/>
    <mergeCell ref="AH28:AJ28"/>
    <mergeCell ref="AK28:AM28"/>
    <mergeCell ref="AF29:AG29"/>
    <mergeCell ref="AH29:AJ29"/>
    <mergeCell ref="AK29:AM29"/>
    <mergeCell ref="A30:B30"/>
    <mergeCell ref="C30:Q30"/>
    <mergeCell ref="R30:T30"/>
    <mergeCell ref="U30:X30"/>
    <mergeCell ref="Y30:AA30"/>
    <mergeCell ref="AB30:AE30"/>
    <mergeCell ref="AF30:AG30"/>
    <mergeCell ref="A29:B29"/>
    <mergeCell ref="C29:Q29"/>
    <mergeCell ref="R29:T29"/>
    <mergeCell ref="U29:X29"/>
    <mergeCell ref="Y29:AA29"/>
    <mergeCell ref="AB29:AE29"/>
    <mergeCell ref="AH30:AJ30"/>
    <mergeCell ref="AK30:AM30"/>
    <mergeCell ref="A31:B31"/>
    <mergeCell ref="C31:Q31"/>
    <mergeCell ref="R31:T31"/>
    <mergeCell ref="U31:X31"/>
    <mergeCell ref="Y31:AA31"/>
    <mergeCell ref="AB31:AE31"/>
    <mergeCell ref="AF31:AG31"/>
    <mergeCell ref="AH31:AJ31"/>
    <mergeCell ref="AK31:AM31"/>
    <mergeCell ref="A32:B32"/>
    <mergeCell ref="C32:Q32"/>
    <mergeCell ref="R32:T32"/>
    <mergeCell ref="U32:X32"/>
    <mergeCell ref="Y32:AA32"/>
    <mergeCell ref="AB32:AE32"/>
    <mergeCell ref="AF32:AG32"/>
    <mergeCell ref="AH32:AJ32"/>
    <mergeCell ref="AK32:AM32"/>
    <mergeCell ref="AF33:AG33"/>
    <mergeCell ref="AH33:AJ33"/>
    <mergeCell ref="AK33:AM33"/>
    <mergeCell ref="A34:B34"/>
    <mergeCell ref="C34:Q34"/>
    <mergeCell ref="R34:T34"/>
    <mergeCell ref="U34:X34"/>
    <mergeCell ref="Y34:AA34"/>
    <mergeCell ref="AB34:AE34"/>
    <mergeCell ref="AF34:AG34"/>
    <mergeCell ref="A33:B33"/>
    <mergeCell ref="C33:Q33"/>
    <mergeCell ref="R33:T33"/>
    <mergeCell ref="U33:X33"/>
    <mergeCell ref="Y33:AA33"/>
    <mergeCell ref="AB33:AE33"/>
    <mergeCell ref="AH34:AJ34"/>
    <mergeCell ref="AK34:AM34"/>
    <mergeCell ref="A35:B35"/>
    <mergeCell ref="C35:Q35"/>
    <mergeCell ref="R35:T35"/>
    <mergeCell ref="U35:X35"/>
    <mergeCell ref="Y35:AA35"/>
    <mergeCell ref="AB35:AE35"/>
    <mergeCell ref="AF35:AG35"/>
    <mergeCell ref="AH35:AJ35"/>
    <mergeCell ref="AK35:AM35"/>
    <mergeCell ref="A36:B36"/>
    <mergeCell ref="C36:Q36"/>
    <mergeCell ref="R36:T36"/>
    <mergeCell ref="U36:X36"/>
    <mergeCell ref="Y36:AA36"/>
    <mergeCell ref="AB36:AE36"/>
    <mergeCell ref="AF36:AG36"/>
    <mergeCell ref="AH36:AJ36"/>
    <mergeCell ref="AK36:AM36"/>
    <mergeCell ref="AE50:AM50"/>
    <mergeCell ref="U38:AM38"/>
    <mergeCell ref="U39:X39"/>
    <mergeCell ref="Y39:AJ39"/>
    <mergeCell ref="U40:X40"/>
    <mergeCell ref="Y40:AJ40"/>
    <mergeCell ref="A50:B50"/>
    <mergeCell ref="C50:D50"/>
    <mergeCell ref="E50:F50"/>
    <mergeCell ref="S50:X50"/>
    <mergeCell ref="Z50:AC50"/>
  </mergeCells>
  <conditionalFormatting sqref="Y16:AA16">
    <cfRule type="cellIs" dxfId="3" priority="4" operator="lessThan">
      <formula>$R16</formula>
    </cfRule>
  </conditionalFormatting>
  <conditionalFormatting sqref="AK16:AM16">
    <cfRule type="cellIs" dxfId="2" priority="3" operator="lessThan">
      <formula>0.49</formula>
    </cfRule>
  </conditionalFormatting>
  <conditionalFormatting sqref="AK17:AM36">
    <cfRule type="cellIs" dxfId="1" priority="2" operator="lessThan">
      <formula>0.49</formula>
    </cfRule>
  </conditionalFormatting>
  <conditionalFormatting sqref="Y17:AA36">
    <cfRule type="cellIs" dxfId="0" priority="1" operator="lessThan">
      <formula>$R17</formula>
    </cfRule>
  </conditionalFormatting>
  <pageMargins left="0.19685039370078741" right="0" top="0.39370078740157483" bottom="0.3937007874015748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PPIC Unit Consumable</dc:creator>
  <cp:lastModifiedBy>ITD MAGANG 01</cp:lastModifiedBy>
  <dcterms:created xsi:type="dcterms:W3CDTF">2023-07-04T03:24:49Z</dcterms:created>
  <dcterms:modified xsi:type="dcterms:W3CDTF">2023-07-04T03:56:45Z</dcterms:modified>
</cp:coreProperties>
</file>