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.hearps/Documents/DataScienceStudy/ENIGMA/"/>
    </mc:Choice>
  </mc:AlternateContent>
  <xr:revisionPtr revIDLastSave="0" documentId="13_ncr:1_{1C0D6DCE-2A34-1E46-8E4D-CF830F3C0921}" xr6:coauthVersionLast="46" xr6:coauthVersionMax="46" xr10:uidLastSave="{00000000-0000-0000-0000-000000000000}"/>
  <bookViews>
    <workbookView xWindow="400" yWindow="460" windowWidth="28040" windowHeight="16380" xr2:uid="{A35B3064-C88D-FE40-A178-BB01BEFC4815}"/>
  </bookViews>
  <sheets>
    <sheet name="Enigma" sheetId="1" r:id="rId1"/>
    <sheet name="records" sheetId="3" r:id="rId2"/>
    <sheet name="roto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1" l="1"/>
  <c r="Q9" i="1"/>
  <c r="N9" i="1"/>
  <c r="N8" i="1" s="1" a="1"/>
  <c r="N8" i="1" s="1"/>
  <c r="L9" i="1"/>
  <c r="G9" i="1"/>
  <c r="G8" i="1" s="1" a="1"/>
  <c r="G8" i="1" s="1"/>
  <c r="E9" i="1"/>
  <c r="D9" i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U5" i="1"/>
  <c r="Q5" i="1"/>
  <c r="O5" i="1"/>
  <c r="N5" i="1"/>
  <c r="L5" i="1"/>
  <c r="J5" i="1"/>
  <c r="I5" i="1"/>
  <c r="G5" i="1"/>
  <c r="E5" i="1"/>
  <c r="D5" i="1"/>
  <c r="S5" i="3"/>
  <c r="E5" i="3"/>
  <c r="G5" i="3"/>
  <c r="H5" i="3"/>
  <c r="J5" i="3"/>
  <c r="L5" i="3"/>
  <c r="M5" i="3"/>
  <c r="O5" i="3"/>
  <c r="C5" i="3"/>
  <c r="B5" i="3"/>
  <c r="A7" i="3"/>
  <c r="U9" i="1"/>
  <c r="O9" i="1"/>
  <c r="J9" i="1"/>
  <c r="AF7" i="1"/>
  <c r="AE7" i="1"/>
  <c r="AD7" i="1"/>
  <c r="AC7" i="1"/>
  <c r="AB7" i="1"/>
  <c r="AA7" i="1"/>
  <c r="Z7" i="1"/>
  <c r="AW7" i="1"/>
  <c r="AV7" i="1"/>
  <c r="AU7" i="1"/>
  <c r="AT7" i="1"/>
  <c r="AS7" i="1"/>
  <c r="AR7" i="1"/>
  <c r="AQ7" i="1"/>
  <c r="AN7" i="1"/>
  <c r="AM7" i="1"/>
  <c r="AL7" i="1"/>
  <c r="AK7" i="1"/>
  <c r="AJ7" i="1"/>
  <c r="AI7" i="1"/>
  <c r="AH7" i="1"/>
  <c r="AG7" i="1"/>
  <c r="I29" i="1" l="1" a="1"/>
  <c r="I29" i="1" s="1"/>
  <c r="I8" i="1" a="1"/>
  <c r="I8" i="1" s="1"/>
  <c r="N11" i="1" a="1"/>
  <c r="N11" i="1" s="1"/>
  <c r="P11" i="1" s="1"/>
  <c r="Q11" i="1" s="1" a="1"/>
  <c r="Q11" i="1" s="1"/>
  <c r="I11" i="1" a="1"/>
  <c r="I11" i="1" s="1"/>
  <c r="K11" i="1" s="1"/>
  <c r="L11" i="1" s="1" a="1"/>
  <c r="L11" i="1" s="1"/>
  <c r="N24" i="1" a="1"/>
  <c r="N24" i="1" s="1"/>
  <c r="O24" i="1" s="1"/>
  <c r="Q8" i="1" a="1"/>
  <c r="Q8" i="1" s="1"/>
  <c r="N16" i="1" a="1"/>
  <c r="N16" i="1" s="1"/>
  <c r="P16" i="1" s="1"/>
  <c r="Q16" i="1" s="1" a="1"/>
  <c r="Q16" i="1" s="1"/>
  <c r="D15" i="1" a="1"/>
  <c r="D15" i="1" s="1"/>
  <c r="N27" i="1" a="1"/>
  <c r="N27" i="1" s="1"/>
  <c r="O27" i="1" s="1"/>
  <c r="N12" i="1" a="1"/>
  <c r="N12" i="1" s="1"/>
  <c r="P12" i="1" s="1"/>
  <c r="Q12" i="1" s="1" a="1"/>
  <c r="Q12" i="1" s="1"/>
  <c r="D30" i="1" a="1"/>
  <c r="D30" i="1" s="1"/>
  <c r="N19" i="1" a="1"/>
  <c r="N19" i="1" s="1"/>
  <c r="P19" i="1" s="1"/>
  <c r="Q19" i="1" s="1" a="1"/>
  <c r="Q19" i="1" s="1"/>
  <c r="N32" i="1" a="1"/>
  <c r="N32" i="1" s="1"/>
  <c r="P32" i="1" s="1"/>
  <c r="Q32" i="1" s="1" a="1"/>
  <c r="Q32" i="1" s="1"/>
  <c r="D14" i="1" a="1"/>
  <c r="D14" i="1" s="1"/>
  <c r="N20" i="1" a="1"/>
  <c r="N20" i="1" s="1"/>
  <c r="P20" i="1" s="1"/>
  <c r="Q20" i="1" s="1" a="1"/>
  <c r="Q20" i="1" s="1"/>
  <c r="N15" i="1" a="1"/>
  <c r="N15" i="1" s="1"/>
  <c r="O15" i="1" s="1"/>
  <c r="N23" i="1" a="1"/>
  <c r="N23" i="1" s="1"/>
  <c r="O23" i="1" s="1"/>
  <c r="N35" i="1" a="1"/>
  <c r="N35" i="1" s="1"/>
  <c r="O35" i="1" s="1"/>
  <c r="I33" i="1" a="1"/>
  <c r="I33" i="1" s="1"/>
  <c r="K33" i="1" s="1"/>
  <c r="L33" i="1" s="1" a="1"/>
  <c r="L33" i="1" s="1"/>
  <c r="N28" i="1" a="1"/>
  <c r="N28" i="1" s="1"/>
  <c r="P28" i="1" s="1"/>
  <c r="Q28" i="1" s="1" a="1"/>
  <c r="Q28" i="1" s="1"/>
  <c r="N36" i="1" a="1"/>
  <c r="N36" i="1" s="1"/>
  <c r="P36" i="1" s="1"/>
  <c r="Q36" i="1" s="1" a="1"/>
  <c r="Q36" i="1" s="1"/>
  <c r="N31" i="1" a="1"/>
  <c r="N31" i="1" s="1"/>
  <c r="P31" i="1" s="1"/>
  <c r="Q31" i="1" s="1" a="1"/>
  <c r="Q31" i="1" s="1"/>
  <c r="N13" i="1" a="1"/>
  <c r="N13" i="1" s="1"/>
  <c r="P13" i="1" s="1"/>
  <c r="Q13" i="1" s="1" a="1"/>
  <c r="Q13" i="1" s="1"/>
  <c r="N17" i="1" a="1"/>
  <c r="N17" i="1" s="1"/>
  <c r="P17" i="1" s="1"/>
  <c r="Q17" i="1" s="1" a="1"/>
  <c r="Q17" i="1" s="1"/>
  <c r="N21" i="1" a="1"/>
  <c r="N21" i="1" s="1"/>
  <c r="P21" i="1" s="1"/>
  <c r="Q21" i="1" s="1" a="1"/>
  <c r="Q21" i="1" s="1"/>
  <c r="N25" i="1" a="1"/>
  <c r="N25" i="1" s="1"/>
  <c r="P25" i="1" s="1"/>
  <c r="Q25" i="1" s="1" a="1"/>
  <c r="Q25" i="1" s="1"/>
  <c r="N29" i="1" a="1"/>
  <c r="N29" i="1" s="1"/>
  <c r="O29" i="1" s="1"/>
  <c r="N33" i="1" a="1"/>
  <c r="N33" i="1" s="1"/>
  <c r="P33" i="1" s="1"/>
  <c r="Q33" i="1" s="1" a="1"/>
  <c r="Q33" i="1" s="1"/>
  <c r="N14" i="1" a="1"/>
  <c r="N14" i="1" s="1"/>
  <c r="P14" i="1" s="1"/>
  <c r="Q14" i="1" s="1" a="1"/>
  <c r="Q14" i="1" s="1"/>
  <c r="N18" i="1" a="1"/>
  <c r="N18" i="1" s="1"/>
  <c r="P18" i="1" s="1"/>
  <c r="Q18" i="1" s="1" a="1"/>
  <c r="Q18" i="1" s="1"/>
  <c r="N22" i="1" a="1"/>
  <c r="N22" i="1" s="1"/>
  <c r="P22" i="1" s="1"/>
  <c r="Q22" i="1" s="1" a="1"/>
  <c r="Q22" i="1" s="1"/>
  <c r="N26" i="1" a="1"/>
  <c r="N26" i="1" s="1"/>
  <c r="P26" i="1" s="1"/>
  <c r="Q26" i="1" s="1" a="1"/>
  <c r="Q26" i="1" s="1"/>
  <c r="N30" i="1" a="1"/>
  <c r="N30" i="1" s="1"/>
  <c r="P30" i="1" s="1"/>
  <c r="Q30" i="1" s="1" a="1"/>
  <c r="Q30" i="1" s="1"/>
  <c r="N34" i="1" a="1"/>
  <c r="N34" i="1" s="1"/>
  <c r="P34" i="1" s="1"/>
  <c r="Q34" i="1" s="1" a="1"/>
  <c r="Q34" i="1" s="1"/>
  <c r="I17" i="1" a="1"/>
  <c r="I17" i="1" s="1"/>
  <c r="J17" i="1" s="1"/>
  <c r="I21" i="1" a="1"/>
  <c r="I21" i="1" s="1"/>
  <c r="K21" i="1" s="1"/>
  <c r="L21" i="1" s="1" a="1"/>
  <c r="L21" i="1" s="1"/>
  <c r="I25" i="1" a="1"/>
  <c r="I25" i="1" s="1"/>
  <c r="J25" i="1" s="1"/>
  <c r="I13" i="1" a="1"/>
  <c r="I13" i="1" s="1"/>
  <c r="K13" i="1" s="1"/>
  <c r="L13" i="1" s="1" a="1"/>
  <c r="L13" i="1" s="1"/>
  <c r="I36" i="1" a="1"/>
  <c r="I36" i="1" s="1"/>
  <c r="K36" i="1" s="1"/>
  <c r="L36" i="1" s="1" a="1"/>
  <c r="L36" i="1" s="1"/>
  <c r="I14" i="1" a="1"/>
  <c r="I14" i="1" s="1"/>
  <c r="K14" i="1" s="1"/>
  <c r="L14" i="1" s="1" a="1"/>
  <c r="L14" i="1" s="1"/>
  <c r="I18" i="1" a="1"/>
  <c r="I18" i="1" s="1"/>
  <c r="J18" i="1" s="1"/>
  <c r="I22" i="1" a="1"/>
  <c r="I22" i="1" s="1"/>
  <c r="K22" i="1" s="1"/>
  <c r="L22" i="1" s="1" a="1"/>
  <c r="L22" i="1" s="1"/>
  <c r="I26" i="1" a="1"/>
  <c r="I26" i="1" s="1"/>
  <c r="J26" i="1" s="1"/>
  <c r="I30" i="1" a="1"/>
  <c r="I30" i="1" s="1"/>
  <c r="K30" i="1" s="1"/>
  <c r="L30" i="1" s="1" a="1"/>
  <c r="L30" i="1" s="1"/>
  <c r="I34" i="1" a="1"/>
  <c r="I34" i="1" s="1"/>
  <c r="J34" i="1" s="1"/>
  <c r="I15" i="1" a="1"/>
  <c r="I15" i="1" s="1"/>
  <c r="K15" i="1" s="1"/>
  <c r="L15" i="1" s="1" a="1"/>
  <c r="L15" i="1" s="1"/>
  <c r="I19" i="1" a="1"/>
  <c r="I19" i="1" s="1"/>
  <c r="K19" i="1" s="1"/>
  <c r="L19" i="1" s="1" a="1"/>
  <c r="L19" i="1" s="1"/>
  <c r="I23" i="1" a="1"/>
  <c r="I23" i="1" s="1"/>
  <c r="J23" i="1" s="1"/>
  <c r="I27" i="1" a="1"/>
  <c r="I27" i="1" s="1"/>
  <c r="J27" i="1" s="1"/>
  <c r="I31" i="1" a="1"/>
  <c r="I31" i="1" s="1"/>
  <c r="K31" i="1" s="1"/>
  <c r="L31" i="1" s="1" a="1"/>
  <c r="L31" i="1" s="1"/>
  <c r="I35" i="1" a="1"/>
  <c r="I35" i="1" s="1"/>
  <c r="K35" i="1" s="1"/>
  <c r="L35" i="1" s="1" a="1"/>
  <c r="L35" i="1" s="1"/>
  <c r="L8" i="1" a="1"/>
  <c r="L8" i="1" s="1"/>
  <c r="I12" i="1" a="1"/>
  <c r="I12" i="1" s="1"/>
  <c r="J12" i="1" s="1"/>
  <c r="I16" i="1" a="1"/>
  <c r="I16" i="1" s="1"/>
  <c r="K16" i="1" s="1"/>
  <c r="L16" i="1" s="1" a="1"/>
  <c r="L16" i="1" s="1"/>
  <c r="I20" i="1" a="1"/>
  <c r="I20" i="1" s="1"/>
  <c r="J20" i="1" s="1"/>
  <c r="I24" i="1" a="1"/>
  <c r="I24" i="1" s="1"/>
  <c r="K24" i="1" s="1"/>
  <c r="L24" i="1" s="1" a="1"/>
  <c r="L24" i="1" s="1"/>
  <c r="I28" i="1" a="1"/>
  <c r="I28" i="1" s="1"/>
  <c r="J28" i="1" s="1"/>
  <c r="I32" i="1" a="1"/>
  <c r="I32" i="1" s="1"/>
  <c r="K32" i="1" s="1"/>
  <c r="L32" i="1" s="1" a="1"/>
  <c r="L32" i="1" s="1"/>
  <c r="D26" i="1" a="1"/>
  <c r="D26" i="1" s="1"/>
  <c r="D35" i="1" a="1"/>
  <c r="D35" i="1" s="1"/>
  <c r="D22" i="1" a="1"/>
  <c r="D22" i="1" s="1"/>
  <c r="D34" i="1" a="1"/>
  <c r="D34" i="1" s="1"/>
  <c r="D18" i="1" a="1"/>
  <c r="D18" i="1" s="1"/>
  <c r="D33" i="1" a="1"/>
  <c r="D33" i="1" s="1"/>
  <c r="D29" i="1" a="1"/>
  <c r="D29" i="1" s="1"/>
  <c r="D25" i="1" a="1"/>
  <c r="D25" i="1" s="1"/>
  <c r="D21" i="1" a="1"/>
  <c r="D21" i="1" s="1"/>
  <c r="D17" i="1" a="1"/>
  <c r="D17" i="1" s="1"/>
  <c r="D13" i="1" a="1"/>
  <c r="D13" i="1" s="1"/>
  <c r="E13" i="1" s="1"/>
  <c r="D8" i="1" a="1"/>
  <c r="D8" i="1" s="1"/>
  <c r="D36" i="1" a="1"/>
  <c r="D36" i="1" s="1"/>
  <c r="D32" i="1" a="1"/>
  <c r="D32" i="1" s="1"/>
  <c r="D28" i="1" a="1"/>
  <c r="D28" i="1" s="1"/>
  <c r="D24" i="1" a="1"/>
  <c r="D24" i="1" s="1"/>
  <c r="D20" i="1" a="1"/>
  <c r="D20" i="1" s="1"/>
  <c r="D16" i="1" a="1"/>
  <c r="D16" i="1" s="1"/>
  <c r="D12" i="1" a="1"/>
  <c r="D12" i="1" s="1"/>
  <c r="D11" i="1" a="1"/>
  <c r="D11" i="1" s="1"/>
  <c r="E11" i="1" s="1"/>
  <c r="D31" i="1" a="1"/>
  <c r="D31" i="1" s="1"/>
  <c r="D27" i="1" a="1"/>
  <c r="D27" i="1" s="1"/>
  <c r="D23" i="1" a="1"/>
  <c r="D23" i="1" s="1"/>
  <c r="D19" i="1" a="1"/>
  <c r="D19" i="1" s="1"/>
  <c r="O11" i="1"/>
  <c r="K29" i="1"/>
  <c r="L29" i="1" s="1" a="1"/>
  <c r="L29" i="1" s="1"/>
  <c r="J29" i="1"/>
  <c r="Y8" i="1"/>
  <c r="Y9" i="1"/>
  <c r="P27" i="1" l="1"/>
  <c r="Q27" i="1" s="1" a="1"/>
  <c r="Q27" i="1" s="1"/>
  <c r="O20" i="1"/>
  <c r="J11" i="1"/>
  <c r="O12" i="1"/>
  <c r="P24" i="1"/>
  <c r="Q24" i="1" s="1" a="1"/>
  <c r="Q24" i="1" s="1"/>
  <c r="P35" i="1"/>
  <c r="Q35" i="1" s="1" a="1"/>
  <c r="Q35" i="1" s="1"/>
  <c r="K34" i="1"/>
  <c r="L34" i="1" s="1" a="1"/>
  <c r="L34" i="1" s="1"/>
  <c r="O16" i="1"/>
  <c r="K20" i="1"/>
  <c r="L20" i="1" s="1" a="1"/>
  <c r="L20" i="1" s="1"/>
  <c r="K27" i="1"/>
  <c r="L27" i="1" s="1" a="1"/>
  <c r="L27" i="1" s="1"/>
  <c r="J33" i="1"/>
  <c r="P29" i="1"/>
  <c r="Q29" i="1" s="1" a="1"/>
  <c r="Q29" i="1" s="1"/>
  <c r="O13" i="1"/>
  <c r="J30" i="1"/>
  <c r="P15" i="1"/>
  <c r="Q15" i="1" s="1" a="1"/>
  <c r="Q15" i="1" s="1"/>
  <c r="P23" i="1"/>
  <c r="Q23" i="1" s="1" a="1"/>
  <c r="Q23" i="1" s="1"/>
  <c r="K12" i="1"/>
  <c r="L12" i="1" s="1" a="1"/>
  <c r="L12" i="1" s="1"/>
  <c r="O19" i="1"/>
  <c r="O33" i="1"/>
  <c r="K25" i="1"/>
  <c r="L25" i="1" s="1" a="1"/>
  <c r="L25" i="1" s="1"/>
  <c r="O32" i="1"/>
  <c r="K23" i="1"/>
  <c r="L23" i="1" s="1" a="1"/>
  <c r="L23" i="1" s="1"/>
  <c r="J14" i="1"/>
  <c r="J21" i="1"/>
  <c r="O17" i="1"/>
  <c r="O26" i="1"/>
  <c r="O28" i="1"/>
  <c r="J24" i="1"/>
  <c r="O31" i="1"/>
  <c r="O36" i="1"/>
  <c r="K18" i="1"/>
  <c r="L18" i="1" s="1" a="1"/>
  <c r="L18" i="1" s="1"/>
  <c r="K17" i="1"/>
  <c r="L17" i="1" s="1" a="1"/>
  <c r="L17" i="1" s="1"/>
  <c r="J36" i="1"/>
  <c r="O22" i="1"/>
  <c r="O34" i="1"/>
  <c r="O18" i="1"/>
  <c r="K26" i="1"/>
  <c r="L26" i="1" s="1" a="1"/>
  <c r="L26" i="1" s="1"/>
  <c r="O25" i="1"/>
  <c r="O30" i="1"/>
  <c r="O14" i="1"/>
  <c r="O21" i="1"/>
  <c r="J13" i="1"/>
  <c r="K28" i="1"/>
  <c r="L28" i="1" s="1" a="1"/>
  <c r="L28" i="1" s="1"/>
  <c r="J16" i="1"/>
  <c r="J31" i="1"/>
  <c r="J22" i="1"/>
  <c r="J35" i="1"/>
  <c r="J19" i="1"/>
  <c r="J32" i="1"/>
  <c r="J15" i="1"/>
  <c r="F11" i="1"/>
  <c r="G11" i="1" s="1" a="1"/>
  <c r="G11" i="1" s="1"/>
  <c r="AE9" i="1"/>
  <c r="AU9" i="1"/>
  <c r="AJ9" i="1"/>
  <c r="AC9" i="1"/>
  <c r="AI8" i="1"/>
  <c r="Z8" i="1"/>
  <c r="AB8" i="1"/>
  <c r="AL9" i="1"/>
  <c r="AM9" i="1"/>
  <c r="AA8" i="1"/>
  <c r="AF8" i="1"/>
  <c r="AK9" i="1"/>
  <c r="AV8" i="1"/>
  <c r="AJ8" i="1"/>
  <c r="AB9" i="1"/>
  <c r="AG9" i="1"/>
  <c r="AN9" i="1"/>
  <c r="AT8" i="1"/>
  <c r="AE8" i="1"/>
  <c r="AR8" i="1"/>
  <c r="AD9" i="1"/>
  <c r="AR9" i="1"/>
  <c r="AC8" i="1"/>
  <c r="AG8" i="1"/>
  <c r="AQ9" i="1"/>
  <c r="AT9" i="1"/>
  <c r="AS9" i="1"/>
  <c r="AD8" i="1"/>
  <c r="AH8" i="1"/>
  <c r="AL8" i="1"/>
  <c r="AW8" i="1"/>
  <c r="AU8" i="1"/>
  <c r="AK8" i="1"/>
  <c r="AI9" i="1"/>
  <c r="AW9" i="1"/>
  <c r="AA9" i="1"/>
  <c r="AH9" i="1"/>
  <c r="AS8" i="1"/>
  <c r="AQ8" i="1"/>
  <c r="AF9" i="1"/>
  <c r="Z9" i="1"/>
  <c r="AN8" i="1"/>
  <c r="AM8" i="1"/>
  <c r="AV9" i="1"/>
  <c r="F35" i="1"/>
  <c r="G35" i="1" s="1" a="1"/>
  <c r="G35" i="1" s="1"/>
  <c r="E35" i="1"/>
  <c r="F31" i="1"/>
  <c r="G31" i="1" s="1" a="1"/>
  <c r="G31" i="1" s="1"/>
  <c r="E31" i="1"/>
  <c r="E27" i="1"/>
  <c r="F27" i="1"/>
  <c r="G27" i="1" s="1" a="1"/>
  <c r="G27" i="1" s="1"/>
  <c r="E23" i="1"/>
  <c r="F23" i="1"/>
  <c r="G23" i="1" s="1" a="1"/>
  <c r="G23" i="1" s="1"/>
  <c r="E19" i="1"/>
  <c r="F19" i="1"/>
  <c r="G19" i="1" s="1" a="1"/>
  <c r="G19" i="1" s="1"/>
  <c r="E15" i="1"/>
  <c r="F15" i="1"/>
  <c r="G15" i="1" s="1" a="1"/>
  <c r="G15" i="1" s="1"/>
  <c r="E34" i="1"/>
  <c r="F34" i="1"/>
  <c r="G34" i="1" s="1" a="1"/>
  <c r="G34" i="1" s="1"/>
  <c r="E30" i="1"/>
  <c r="F30" i="1"/>
  <c r="G30" i="1" s="1" a="1"/>
  <c r="G30" i="1" s="1"/>
  <c r="E26" i="1"/>
  <c r="F26" i="1"/>
  <c r="G26" i="1" s="1" a="1"/>
  <c r="G26" i="1" s="1"/>
  <c r="E22" i="1"/>
  <c r="F22" i="1"/>
  <c r="G22" i="1" s="1" a="1"/>
  <c r="G22" i="1" s="1"/>
  <c r="E18" i="1"/>
  <c r="F18" i="1"/>
  <c r="G18" i="1" s="1" a="1"/>
  <c r="G18" i="1" s="1"/>
  <c r="E14" i="1"/>
  <c r="F14" i="1"/>
  <c r="G14" i="1" s="1" a="1"/>
  <c r="G14" i="1" s="1"/>
  <c r="E33" i="1"/>
  <c r="F33" i="1"/>
  <c r="G33" i="1" s="1" a="1"/>
  <c r="G33" i="1" s="1"/>
  <c r="E29" i="1"/>
  <c r="F29" i="1"/>
  <c r="G29" i="1" s="1" a="1"/>
  <c r="G29" i="1" s="1"/>
  <c r="E25" i="1"/>
  <c r="F25" i="1"/>
  <c r="G25" i="1" s="1" a="1"/>
  <c r="G25" i="1" s="1"/>
  <c r="E21" i="1"/>
  <c r="F21" i="1"/>
  <c r="G21" i="1" s="1" a="1"/>
  <c r="G21" i="1" s="1"/>
  <c r="E17" i="1"/>
  <c r="F17" i="1"/>
  <c r="G17" i="1" s="1" a="1"/>
  <c r="G17" i="1" s="1"/>
  <c r="F13" i="1"/>
  <c r="G13" i="1" s="1" a="1"/>
  <c r="G13" i="1" s="1"/>
  <c r="E36" i="1"/>
  <c r="F36" i="1"/>
  <c r="G36" i="1" s="1" a="1"/>
  <c r="G36" i="1" s="1"/>
  <c r="E32" i="1"/>
  <c r="F32" i="1"/>
  <c r="G32" i="1" s="1" a="1"/>
  <c r="G32" i="1" s="1"/>
  <c r="E28" i="1"/>
  <c r="F28" i="1"/>
  <c r="G28" i="1" s="1" a="1"/>
  <c r="G28" i="1" s="1"/>
  <c r="E24" i="1"/>
  <c r="F24" i="1"/>
  <c r="G24" i="1" s="1" a="1"/>
  <c r="G24" i="1" s="1"/>
  <c r="E20" i="1"/>
  <c r="F20" i="1"/>
  <c r="G20" i="1" s="1" a="1"/>
  <c r="G20" i="1" s="1"/>
  <c r="E16" i="1"/>
  <c r="F16" i="1"/>
  <c r="G16" i="1" s="1" a="1"/>
  <c r="G16" i="1" s="1"/>
  <c r="E12" i="1"/>
  <c r="F12" i="1"/>
  <c r="G12" i="1" s="1" a="1"/>
  <c r="G12" i="1" s="1"/>
  <c r="Z11" i="1"/>
  <c r="AA11" i="1"/>
  <c r="AB11" i="1"/>
  <c r="AQ11" i="1"/>
  <c r="AR11" i="1" s="1"/>
  <c r="AS11" i="1"/>
  <c r="AQ19" i="1"/>
  <c r="Z35" i="1"/>
  <c r="Z31" i="1"/>
  <c r="Z27" i="1"/>
  <c r="Z23" i="1"/>
  <c r="Z19" i="1"/>
  <c r="Z15" i="1"/>
  <c r="Z34" i="1"/>
  <c r="Z30" i="1"/>
  <c r="Z26" i="1"/>
  <c r="Z22" i="1"/>
  <c r="Z18" i="1"/>
  <c r="Z14" i="1"/>
  <c r="Z33" i="1"/>
  <c r="Z29" i="1"/>
  <c r="Z25" i="1"/>
  <c r="Z21" i="1"/>
  <c r="Z17" i="1"/>
  <c r="Z13" i="1"/>
  <c r="Z36" i="1"/>
  <c r="Z32" i="1"/>
  <c r="Z28" i="1"/>
  <c r="Z24" i="1"/>
  <c r="Z20" i="1"/>
  <c r="Z16" i="1"/>
  <c r="Z12" i="1"/>
  <c r="AA23" i="1"/>
  <c r="AB23" i="1" s="1"/>
  <c r="AA30" i="1"/>
  <c r="AB30" i="1" s="1"/>
  <c r="AA14" i="1"/>
  <c r="AB14" i="1" s="1"/>
  <c r="AA21" i="1"/>
  <c r="AB21" i="1" s="1"/>
  <c r="AA32" i="1"/>
  <c r="AB32" i="1" s="1"/>
  <c r="AA16" i="1"/>
  <c r="AB16" i="1" s="1"/>
  <c r="AA35" i="1"/>
  <c r="AB35" i="1" s="1"/>
  <c r="AA26" i="1"/>
  <c r="AB26" i="1" s="1"/>
  <c r="AA17" i="1"/>
  <c r="AB17" i="1" s="1"/>
  <c r="AA12" i="1"/>
  <c r="AB12" i="1" s="1"/>
  <c r="AA31" i="1"/>
  <c r="AB31" i="1" s="1"/>
  <c r="AA29" i="1"/>
  <c r="AB29" i="1" s="1"/>
  <c r="AA24" i="1"/>
  <c r="AB24" i="1" s="1"/>
  <c r="AA34" i="1"/>
  <c r="AB34" i="1" s="1"/>
  <c r="AA25" i="1"/>
  <c r="AB25" i="1" s="1"/>
  <c r="AA20" i="1"/>
  <c r="AB20" i="1" s="1"/>
  <c r="AA19" i="1"/>
  <c r="AB19" i="1" s="1"/>
  <c r="AA33" i="1"/>
  <c r="AB33" i="1" s="1"/>
  <c r="AA28" i="1"/>
  <c r="AB28" i="1" s="1"/>
  <c r="AA15" i="1"/>
  <c r="AB15" i="1" s="1"/>
  <c r="AA22" i="1"/>
  <c r="AB22" i="1" s="1"/>
  <c r="AA13" i="1"/>
  <c r="AB13" i="1" s="1"/>
  <c r="AA27" i="1"/>
  <c r="AB27" i="1" s="1"/>
  <c r="AA18" i="1"/>
  <c r="AB18" i="1" s="1"/>
  <c r="AA36" i="1"/>
  <c r="AB36" i="1" s="1"/>
  <c r="AC11" i="1"/>
  <c r="AT11" i="1"/>
  <c r="AQ30" i="1"/>
  <c r="AQ28" i="1"/>
  <c r="AQ36" i="1"/>
  <c r="AQ12" i="1"/>
  <c r="AQ24" i="1"/>
  <c r="AQ16" i="1"/>
  <c r="AQ23" i="1"/>
  <c r="AQ17" i="1"/>
  <c r="AQ13" i="1"/>
  <c r="AQ14" i="1"/>
  <c r="AQ20" i="1"/>
  <c r="AQ31" i="1"/>
  <c r="AQ34" i="1"/>
  <c r="AQ18" i="1"/>
  <c r="AQ25" i="1"/>
  <c r="AQ21" i="1"/>
  <c r="AQ29" i="1"/>
  <c r="AQ26" i="1"/>
  <c r="AQ22" i="1"/>
  <c r="AQ33" i="1"/>
  <c r="AQ15" i="1"/>
  <c r="AQ35" i="1"/>
  <c r="AQ32" i="1"/>
  <c r="AR19" i="1"/>
  <c r="AQ27" i="1"/>
  <c r="AC18" i="1"/>
  <c r="AC15" i="1"/>
  <c r="AC21" i="1"/>
  <c r="AC36" i="1"/>
  <c r="AC28" i="1"/>
  <c r="AC14" i="1"/>
  <c r="AC22" i="1"/>
  <c r="AC32" i="1"/>
  <c r="AC31" i="1"/>
  <c r="AC17" i="1"/>
  <c r="AC30" i="1"/>
  <c r="AC35" i="1"/>
  <c r="AC23" i="1"/>
  <c r="AC20" i="1"/>
  <c r="AC33" i="1"/>
  <c r="AC24" i="1"/>
  <c r="AC25" i="1"/>
  <c r="AC13" i="1"/>
  <c r="AC19" i="1"/>
  <c r="AC12" i="1"/>
  <c r="AC34" i="1"/>
  <c r="AC26" i="1"/>
  <c r="AC27" i="1"/>
  <c r="AC16" i="1"/>
  <c r="AC29" i="1"/>
  <c r="AD11" i="1"/>
  <c r="AU11" i="1"/>
  <c r="AR32" i="1"/>
  <c r="AR31" i="1"/>
  <c r="AR35" i="1"/>
  <c r="AR30" i="1"/>
  <c r="AR13" i="1"/>
  <c r="AR23" i="1"/>
  <c r="AR18" i="1"/>
  <c r="AR15" i="1"/>
  <c r="AR29" i="1"/>
  <c r="AR24" i="1"/>
  <c r="AR14" i="1"/>
  <c r="AR12" i="1"/>
  <c r="AS19" i="1"/>
  <c r="AR20" i="1"/>
  <c r="AR17" i="1"/>
  <c r="AR26" i="1"/>
  <c r="AR16" i="1"/>
  <c r="AR36" i="1"/>
  <c r="AR33" i="1"/>
  <c r="AR21" i="1"/>
  <c r="AR34" i="1"/>
  <c r="AR22" i="1"/>
  <c r="AR27" i="1"/>
  <c r="AR28" i="1"/>
  <c r="AR25" i="1"/>
  <c r="AD17" i="1"/>
  <c r="AD34" i="1"/>
  <c r="AD29" i="1"/>
  <c r="AD23" i="1"/>
  <c r="AD13" i="1"/>
  <c r="AD20" i="1"/>
  <c r="AD16" i="1"/>
  <c r="AD36" i="1"/>
  <c r="AD24" i="1"/>
  <c r="AD30" i="1"/>
  <c r="AD15" i="1"/>
  <c r="AD33" i="1"/>
  <c r="AD18" i="1"/>
  <c r="AD31" i="1"/>
  <c r="AD14" i="1"/>
  <c r="AD27" i="1"/>
  <c r="AD25" i="1"/>
  <c r="AD22" i="1"/>
  <c r="AD35" i="1"/>
  <c r="AD26" i="1"/>
  <c r="AD28" i="1"/>
  <c r="AD12" i="1"/>
  <c r="AD19" i="1"/>
  <c r="AD21" i="1"/>
  <c r="AD32" i="1"/>
  <c r="AE11" i="1"/>
  <c r="AV11" i="1"/>
  <c r="AS20" i="1"/>
  <c r="AS34" i="1"/>
  <c r="AS14" i="1"/>
  <c r="AS17" i="1"/>
  <c r="AS36" i="1"/>
  <c r="AS15" i="1"/>
  <c r="AS12" i="1"/>
  <c r="AS32" i="1"/>
  <c r="AS21" i="1"/>
  <c r="AS35" i="1"/>
  <c r="AS25" i="1"/>
  <c r="AS31" i="1"/>
  <c r="AS26" i="1"/>
  <c r="AS24" i="1"/>
  <c r="AS22" i="1"/>
  <c r="AT19" i="1"/>
  <c r="AS16" i="1"/>
  <c r="AS33" i="1"/>
  <c r="AS13" i="1"/>
  <c r="AS27" i="1"/>
  <c r="AS30" i="1"/>
  <c r="AS18" i="1"/>
  <c r="AS28" i="1"/>
  <c r="AS23" i="1"/>
  <c r="AS29" i="1"/>
  <c r="AF11" i="1"/>
  <c r="AW11" i="1"/>
  <c r="AT20" i="1"/>
  <c r="AT18" i="1"/>
  <c r="AT30" i="1"/>
  <c r="AT17" i="1"/>
  <c r="AT12" i="1"/>
  <c r="AT26" i="1"/>
  <c r="AT23" i="1"/>
  <c r="AT13" i="1"/>
  <c r="AT27" i="1"/>
  <c r="AT22" i="1"/>
  <c r="AT34" i="1"/>
  <c r="AT16" i="1"/>
  <c r="AT29" i="1"/>
  <c r="AT32" i="1"/>
  <c r="AT31" i="1"/>
  <c r="AT28" i="1"/>
  <c r="AT33" i="1"/>
  <c r="AT15" i="1"/>
  <c r="AT24" i="1"/>
  <c r="AT21" i="1"/>
  <c r="AT35" i="1"/>
  <c r="AT36" i="1"/>
  <c r="AT25" i="1"/>
  <c r="AU19" i="1"/>
  <c r="AT14" i="1"/>
  <c r="AE28" i="1"/>
  <c r="AE21" i="1"/>
  <c r="AE31" i="1"/>
  <c r="AE17" i="1"/>
  <c r="AE29" i="1"/>
  <c r="AE33" i="1"/>
  <c r="AE26" i="1"/>
  <c r="AE12" i="1"/>
  <c r="AE27" i="1"/>
  <c r="AE30" i="1"/>
  <c r="AE35" i="1"/>
  <c r="AE32" i="1"/>
  <c r="AE24" i="1"/>
  <c r="AE14" i="1"/>
  <c r="AE18" i="1"/>
  <c r="AE36" i="1"/>
  <c r="AE19" i="1"/>
  <c r="AE23" i="1"/>
  <c r="AE25" i="1"/>
  <c r="AE20" i="1"/>
  <c r="AE15" i="1"/>
  <c r="AE34" i="1"/>
  <c r="AE22" i="1"/>
  <c r="AE13" i="1"/>
  <c r="AE16" i="1"/>
  <c r="AF16" i="1"/>
  <c r="AF27" i="1"/>
  <c r="AF25" i="1"/>
  <c r="AF30" i="1"/>
  <c r="AF17" i="1"/>
  <c r="AF34" i="1"/>
  <c r="AF36" i="1"/>
  <c r="AF21" i="1"/>
  <c r="AF15" i="1"/>
  <c r="AF29" i="1"/>
  <c r="AF32" i="1"/>
  <c r="AF19" i="1"/>
  <c r="AF28" i="1"/>
  <c r="AF35" i="1"/>
  <c r="AF24" i="1"/>
  <c r="AF22" i="1"/>
  <c r="AF26" i="1"/>
  <c r="AF14" i="1"/>
  <c r="AF13" i="1"/>
  <c r="AF12" i="1"/>
  <c r="AF31" i="1"/>
  <c r="AF20" i="1"/>
  <c r="AF18" i="1"/>
  <c r="AF33" i="1"/>
  <c r="AF23" i="1"/>
  <c r="AG29" i="1"/>
  <c r="AG20" i="1"/>
  <c r="AG18" i="1"/>
  <c r="AG30" i="1"/>
  <c r="AG32" i="1"/>
  <c r="AG12" i="1"/>
  <c r="AG15" i="1"/>
  <c r="AG33" i="1"/>
  <c r="AG13" i="1"/>
  <c r="AG27" i="1"/>
  <c r="AG22" i="1"/>
  <c r="AG19" i="1"/>
  <c r="AG14" i="1"/>
  <c r="AG35" i="1"/>
  <c r="AG28" i="1"/>
  <c r="AG16" i="1"/>
  <c r="AG25" i="1"/>
  <c r="AG23" i="1"/>
  <c r="AG36" i="1"/>
  <c r="AG31" i="1"/>
  <c r="AG17" i="1"/>
  <c r="AG21" i="1"/>
  <c r="AG24" i="1"/>
  <c r="AG34" i="1"/>
  <c r="AG26" i="1"/>
  <c r="AH26" i="1"/>
  <c r="AH34" i="1"/>
  <c r="AH31" i="1"/>
  <c r="AH16" i="1"/>
  <c r="AH13" i="1"/>
  <c r="AH32" i="1"/>
  <c r="AH29" i="1"/>
  <c r="AH35" i="1"/>
  <c r="AH15" i="1"/>
  <c r="AH25" i="1"/>
  <c r="AH27" i="1"/>
  <c r="AH20" i="1"/>
  <c r="AH24" i="1"/>
  <c r="AH36" i="1"/>
  <c r="AH28" i="1"/>
  <c r="AH19" i="1"/>
  <c r="AH33" i="1"/>
  <c r="AH30" i="1"/>
  <c r="AH21" i="1"/>
  <c r="AH23" i="1"/>
  <c r="AH22" i="1"/>
  <c r="AH17" i="1"/>
  <c r="AH14" i="1"/>
  <c r="AH12" i="1"/>
  <c r="AH18" i="1"/>
  <c r="AI18" i="1"/>
  <c r="AI12" i="1"/>
  <c r="AI23" i="1"/>
  <c r="AI19" i="1"/>
  <c r="AI20" i="1"/>
  <c r="AI35" i="1"/>
  <c r="AI26" i="1"/>
  <c r="AI32" i="1"/>
  <c r="AI22" i="1"/>
  <c r="AI15" i="1"/>
  <c r="AI34" i="1"/>
  <c r="AI14" i="1"/>
  <c r="AI21" i="1"/>
  <c r="AI28" i="1"/>
  <c r="AI27" i="1"/>
  <c r="AI29" i="1"/>
  <c r="AI16" i="1"/>
  <c r="AI17" i="1"/>
  <c r="AI30" i="1"/>
  <c r="AI36" i="1"/>
  <c r="AI31" i="1"/>
  <c r="AI33" i="1"/>
  <c r="AI24" i="1"/>
  <c r="AI13" i="1"/>
  <c r="AI25" i="1"/>
  <c r="AJ25" i="1"/>
  <c r="AJ22" i="1"/>
  <c r="AJ36" i="1"/>
  <c r="AJ14" i="1"/>
  <c r="AJ20" i="1"/>
  <c r="AJ27" i="1"/>
  <c r="AJ26" i="1"/>
  <c r="AJ13" i="1"/>
  <c r="AJ24" i="1"/>
  <c r="AJ30" i="1"/>
  <c r="AJ33" i="1"/>
  <c r="AJ17" i="1"/>
  <c r="AJ28" i="1"/>
  <c r="AJ15" i="1"/>
  <c r="AJ23" i="1"/>
  <c r="AJ31" i="1"/>
  <c r="AJ16" i="1"/>
  <c r="AJ21" i="1"/>
  <c r="AJ35" i="1"/>
  <c r="AJ12" i="1"/>
  <c r="AJ29" i="1"/>
  <c r="AJ32" i="1"/>
  <c r="AJ18" i="1"/>
  <c r="AJ34" i="1"/>
  <c r="AJ19" i="1"/>
  <c r="AK22" i="1"/>
  <c r="AK34" i="1"/>
  <c r="AK12" i="1"/>
  <c r="AK31" i="1"/>
  <c r="AK28" i="1"/>
  <c r="AK24" i="1"/>
  <c r="AK20" i="1"/>
  <c r="AK25" i="1"/>
  <c r="AK26" i="1"/>
  <c r="AK19" i="1"/>
  <c r="AK16" i="1"/>
  <c r="AK30" i="1"/>
  <c r="AK18" i="1"/>
  <c r="AK35" i="1"/>
  <c r="AK23" i="1"/>
  <c r="AK17" i="1"/>
  <c r="AK13" i="1"/>
  <c r="AK14" i="1"/>
  <c r="AK32" i="1"/>
  <c r="AK21" i="1"/>
  <c r="AK33" i="1"/>
  <c r="AK36" i="1"/>
  <c r="AK29" i="1"/>
  <c r="AK15" i="1"/>
  <c r="AK27" i="1"/>
  <c r="AL27" i="1"/>
  <c r="AL15" i="1"/>
  <c r="AL21" i="1"/>
  <c r="AL17" i="1"/>
  <c r="AL30" i="1"/>
  <c r="AL28" i="1"/>
  <c r="AL22" i="1"/>
  <c r="AL32" i="1"/>
  <c r="AL23" i="1"/>
  <c r="AL16" i="1"/>
  <c r="AL25" i="1"/>
  <c r="AL29" i="1"/>
  <c r="AL36" i="1"/>
  <c r="AL14" i="1"/>
  <c r="AL35" i="1"/>
  <c r="AL19" i="1"/>
  <c r="AL20" i="1"/>
  <c r="AL12" i="1"/>
  <c r="AL33" i="1"/>
  <c r="AL13" i="1"/>
  <c r="AL18" i="1"/>
  <c r="AL26" i="1"/>
  <c r="AL24" i="1"/>
  <c r="AL34" i="1"/>
  <c r="AL31" i="1"/>
  <c r="AM31" i="1"/>
  <c r="AM34" i="1"/>
  <c r="AM13" i="1"/>
  <c r="AM19" i="1"/>
  <c r="AM29" i="1"/>
  <c r="AM32" i="1"/>
  <c r="AM30" i="1"/>
  <c r="AM27" i="1"/>
  <c r="AM14" i="1"/>
  <c r="AM21" i="1"/>
  <c r="AM20" i="1"/>
  <c r="AM23" i="1"/>
  <c r="AM15" i="1"/>
  <c r="AM24" i="1"/>
  <c r="AM33" i="1"/>
  <c r="AM35" i="1"/>
  <c r="AM25" i="1"/>
  <c r="AM22" i="1"/>
  <c r="AM17" i="1"/>
  <c r="AM26" i="1"/>
  <c r="AM12" i="1"/>
  <c r="AM16" i="1"/>
  <c r="AM18" i="1"/>
  <c r="AM36" i="1"/>
  <c r="AM28" i="1"/>
  <c r="AN28" i="1"/>
  <c r="AN12" i="1"/>
  <c r="AN25" i="1"/>
  <c r="AN15" i="1"/>
  <c r="AN14" i="1"/>
  <c r="AN29" i="1"/>
  <c r="AN31" i="1"/>
  <c r="AN17" i="1"/>
  <c r="AN30" i="1"/>
  <c r="AN22" i="1"/>
  <c r="AN21" i="1"/>
  <c r="AN34" i="1"/>
  <c r="AN36" i="1"/>
  <c r="AN26" i="1"/>
  <c r="AN35" i="1"/>
  <c r="AN23" i="1"/>
  <c r="AN27" i="1"/>
  <c r="AN19" i="1"/>
  <c r="AN18" i="1"/>
  <c r="AN33" i="1"/>
  <c r="AN13" i="1"/>
  <c r="AN16" i="1"/>
  <c r="AN24" i="1"/>
  <c r="AN32" i="1"/>
  <c r="AN20" i="1"/>
  <c r="AG11" i="1"/>
  <c r="AH11" i="1"/>
  <c r="AI11" i="1"/>
  <c r="AJ11" i="1"/>
  <c r="AK11" i="1"/>
  <c r="AL11" i="1"/>
  <c r="AM11" i="1"/>
  <c r="AN11" i="1" s="1"/>
  <c r="AD6" i="1" l="1"/>
  <c r="AL6" i="1"/>
  <c r="AU14" i="1"/>
  <c r="AU35" i="1"/>
  <c r="AU33" i="1"/>
  <c r="AU29" i="1"/>
  <c r="AU27" i="1"/>
  <c r="AU12" i="1"/>
  <c r="AU20" i="1"/>
  <c r="AV19" i="1"/>
  <c r="AU21" i="1"/>
  <c r="AU28" i="1"/>
  <c r="AU16" i="1"/>
  <c r="AU13" i="1"/>
  <c r="AU17" i="1"/>
  <c r="AU25" i="1"/>
  <c r="AU24" i="1"/>
  <c r="AU31" i="1"/>
  <c r="AU34" i="1"/>
  <c r="AU23" i="1"/>
  <c r="AU30" i="1"/>
  <c r="AU22" i="1"/>
  <c r="AU18" i="1"/>
  <c r="AU36" i="1"/>
  <c r="AU15" i="1"/>
  <c r="AU32" i="1"/>
  <c r="AU26" i="1"/>
  <c r="AV26" i="1"/>
  <c r="AV32" i="1"/>
  <c r="AV22" i="1"/>
  <c r="AV31" i="1"/>
  <c r="AV13" i="1"/>
  <c r="AW19" i="1"/>
  <c r="AV29" i="1"/>
  <c r="AV35" i="1"/>
  <c r="AV34" i="1"/>
  <c r="AV21" i="1"/>
  <c r="AV15" i="1"/>
  <c r="AV30" i="1"/>
  <c r="AV24" i="1"/>
  <c r="AV16" i="1"/>
  <c r="AV20" i="1"/>
  <c r="AV33" i="1"/>
  <c r="AV36" i="1"/>
  <c r="AV23" i="1"/>
  <c r="AV25" i="1"/>
  <c r="AV28" i="1"/>
  <c r="AV12" i="1"/>
  <c r="AV18" i="1"/>
  <c r="AV17" i="1"/>
  <c r="AV27" i="1"/>
  <c r="AV14" i="1"/>
  <c r="AW24" i="1"/>
  <c r="AW27" i="1"/>
  <c r="AW28" i="1"/>
  <c r="AW33" i="1"/>
  <c r="AW30" i="1"/>
  <c r="AW35" i="1"/>
  <c r="AW22" i="1"/>
  <c r="AW21" i="1"/>
  <c r="AW14" i="1"/>
  <c r="AW36" i="1"/>
  <c r="AW31" i="1"/>
  <c r="AW17" i="1"/>
  <c r="AW25" i="1"/>
  <c r="AW20" i="1"/>
  <c r="AW15" i="1"/>
  <c r="AW29" i="1"/>
  <c r="AW32" i="1"/>
  <c r="AW18" i="1"/>
  <c r="AW23" i="1"/>
  <c r="AW13" i="1"/>
  <c r="AW26" i="1"/>
  <c r="AW12" i="1"/>
  <c r="AW34" i="1"/>
  <c r="AW16" i="1"/>
  <c r="AT6" i="1" l="1"/>
  <c r="A8" i="3"/>
  <c r="A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<sst xmlns="http://schemas.openxmlformats.org/spreadsheetml/2006/main" count="483" uniqueCount="110">
  <si>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</si>
  <si>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</si>
  <si>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</si>
  <si>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</si>
  <si>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</si>
  <si>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</si>
  <si>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</si>
  <si>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</si>
  <si>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</si>
  <si>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</si>
  <si>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</si>
  <si>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</si>
  <si>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</si>
  <si>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</si>
  <si>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</si>
  <si>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</si>
  <si>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</si>
  <si>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</si>
  <si>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</si>
  <si>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</si>
  <si>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</si>
  <si>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</si>
  <si>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</si>
  <si>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</si>
  <si>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</si>
  <si>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</si>
  <si>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ENTRY</t>
  </si>
  <si>
    <t>RIGHT ROTOR</t>
  </si>
  <si>
    <t>MIDDLE ROTOR</t>
  </si>
  <si>
    <t>LEFT ROTOR</t>
  </si>
  <si>
    <t>REFLECTOR</t>
  </si>
  <si>
    <t>II</t>
  </si>
  <si>
    <t>III</t>
  </si>
  <si>
    <t xml:space="preserve">Forward direction: </t>
  </si>
  <si>
    <t>Full cipher:</t>
  </si>
  <si>
    <t>Reverse direction by itself:</t>
  </si>
  <si>
    <t>Ring Position</t>
  </si>
  <si>
    <t>Cypher Wiring</t>
  </si>
  <si>
    <t>cypher out (forward)</t>
  </si>
  <si>
    <t>index</t>
  </si>
  <si>
    <t>match</t>
  </si>
  <si>
    <t>REFLECTR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</si>
  <si>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</si>
  <si>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</si>
  <si>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</si>
  <si>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</si>
  <si>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</si>
  <si>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</si>
  <si>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</si>
  <si>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</si>
  <si>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</si>
  <si>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</si>
  <si>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</si>
  <si>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STEP</t>
  </si>
  <si>
    <t>RING</t>
  </si>
  <si>
    <t>OUT</t>
  </si>
  <si>
    <t>CYPH</t>
  </si>
  <si>
    <t>FWPOVAYMLRNIHKDCUJXZQEBSGT</t>
  </si>
  <si>
    <t>RR</t>
  </si>
  <si>
    <t>MR</t>
  </si>
  <si>
    <t>ETY&gt;RRi</t>
  </si>
  <si>
    <t>LR</t>
  </si>
  <si>
    <t>RRo&gt;MRi</t>
  </si>
  <si>
    <t>MRo&gt;LRi</t>
  </si>
  <si>
    <t>RRi&gt;RRo</t>
  </si>
  <si>
    <t>MRi&gt;MRo</t>
  </si>
  <si>
    <t>LRi&gt;LRo</t>
  </si>
  <si>
    <t>match:idx</t>
  </si>
  <si>
    <t>LRo&gt;RFi</t>
  </si>
  <si>
    <t>RFo&gt;LRi</t>
  </si>
  <si>
    <t>MRo&gt;RRi</t>
  </si>
  <si>
    <t>RRo&gt;ETY</t>
  </si>
  <si>
    <t>LRo&gt;MRi</t>
  </si>
  <si>
    <t>Use preset</t>
  </si>
  <si>
    <t>MANUAL=</t>
  </si>
  <si>
    <t>PRESET=</t>
  </si>
  <si>
    <t>RFR</t>
  </si>
  <si>
    <t>Rstep</t>
  </si>
  <si>
    <t>Rring</t>
  </si>
  <si>
    <t>Lstep</t>
  </si>
  <si>
    <t>Mstep</t>
  </si>
  <si>
    <t>Mring</t>
  </si>
  <si>
    <t>Lring</t>
  </si>
  <si>
    <t>I-II-III=B / 0-0-0 / 0-0-0</t>
  </si>
  <si>
    <t>GVURPWXIQJANZLYKMEOFBSTCHD</t>
  </si>
  <si>
    <t>Forward direction only</t>
  </si>
  <si>
    <t>NFXUHBJERGOPWAKLSIQVDTMCZY</t>
  </si>
  <si>
    <t>Full cipher</t>
  </si>
  <si>
    <t>KUXZRTAYHJPNQLSEIDVWCBFGOM</t>
  </si>
  <si>
    <t>Reverse direction only</t>
  </si>
  <si>
    <t>DPGVRHFEYUOAQMWLNCZJKBITSX</t>
  </si>
  <si>
    <t>LVRAHGCFWTUPNQKBMEYXJDOZIS</t>
  </si>
  <si>
    <t>XKLRFEYWSZBCTVQUODIMPNHAGJ</t>
  </si>
  <si>
    <t>VFRAZTJHIESBKOUGCYPNLMDWXQ</t>
  </si>
  <si>
    <t>DLQWJBPHIGMUVTNSZCKFOAXYRE</t>
  </si>
  <si>
    <t>SVJTUXYWOCNZRKIQPMADEBHFGL</t>
  </si>
  <si>
    <t>UBZFMSDIKLCEQARYXOHJPVNGTW</t>
  </si>
  <si>
    <t>KGLDXSHTIJEWRUMOFYAVZQPCNB</t>
  </si>
  <si>
    <t>WDXBSPYNVKJRQHTFMLEOZIACGU</t>
  </si>
  <si>
    <t>FLMGYCTIQWVBJPNUXRAKDESOZH</t>
  </si>
  <si>
    <t>SLFUVADZHMTBCOXNIRWGPKJQEY</t>
  </si>
  <si>
    <t>UWZNJYRPKEISTDQHOGLMAXBVFC</t>
  </si>
  <si>
    <t>LQTMKJSHVWCBOGDPRFZENXUAIY</t>
  </si>
  <si>
    <t>UMPBQGCWIJVZSXLKOTRNHYFEAD</t>
  </si>
  <si>
    <t>TUYMFEXPQKJODWLHISRABZNGCV</t>
  </si>
  <si>
    <t>VXDGTZNMPCUELRQOIAYWJFBKHS</t>
  </si>
  <si>
    <t>RWJCLVDYQUXMHGPIONZEKATBSF</t>
  </si>
  <si>
    <t>ENRIATQLDWPHOBMKGCZFYXJVUS</t>
  </si>
  <si>
    <t>HUPAGFMDTEJQSIOLCBXNVRKWYZ</t>
  </si>
  <si>
    <t>PGTOCLVMIBUXSYZDRQHJFEANKW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</si>
</sst>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2"/>
      <color theme="1" tint="0.499984740745262"/>
      <name val="Calibri"/>
      <family val="2"/>
      <scheme val="minor"/>
    </font>
    <font>
      <sz val="10"/>
      <color theme="1" tint="0.499984740745262"/>
      <name val="Arial Unicode MS"/>
      <family val="2"/>
    </font>
    <font>
      <b/>
      <sz val="10"/>
      <color theme="1"/>
      <name val="Calibri"/>
      <family val="2"/>
      <scheme val="minor"/>
    </font>
    <font>
      <i/>
      <sz val="10"/>
      <color theme="0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0"/>
      <color theme="0" tint="-0.499984740745262"/>
      <name val="Arial Unicode MS"/>
      <family val="2"/>
    </font>
    <font>
      <sz val="12"/>
      <color theme="0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03A6-2973-F843-A284-ADB6AB420C22}">
  <dimension ref="A1:AW77"/>
  <sheetViews>
    <sheetView tabSelected="1" workbookViewId="0">
      <selection activeCell="O3" sqref="O3"/>
    </sheetView>
  </sheetViews>
  <sheetFormatPr baseColWidth="10" defaultRowHeight="16" x14ac:dyDescent="0.2"/>
  <cols>
    <col min="1" max="2" width="4.83203125" style="2" customWidth="1"/>
    <col min="3" max="3" width="20.1640625" style="2" bestFit="1" customWidth="1"/>
    <col min="4" max="5" width="4.6640625" style="2" customWidth="1"/>
    <col min="6" max="7" width="4.6640625" style="13" customWidth="1"/>
    <col min="8" max="8" width="7.83203125" style="2" customWidth="1"/>
    <col min="9" max="10" width="4.6640625" style="2" customWidth="1"/>
    <col min="11" max="12" width="4.6640625" style="13" customWidth="1"/>
    <col min="13" max="13" width="7.83203125" style="2" customWidth="1"/>
    <col min="14" max="15" width="4.5" style="2" customWidth="1"/>
    <col min="16" max="17" width="4.5" style="13" customWidth="1"/>
    <col min="18" max="18" width="8" customWidth="1"/>
    <col min="19" max="21" width="4.5" style="2" customWidth="1"/>
    <col min="22" max="23" width="4.5" style="13" customWidth="1"/>
    <col min="24" max="24" width="10.83203125" style="2"/>
    <col min="25" max="34" width="7.83203125" style="2" customWidth="1"/>
    <col min="35" max="40" width="7.83203125" customWidth="1"/>
    <col min="41" max="41" width="7.6640625" style="2" customWidth="1"/>
    <col min="42" max="49" width="7.83203125" style="2" customWidth="1"/>
    <col min="50" max="16384" width="10.83203125" style="2"/>
  </cols>
  <sheetData>
    <row r="1" spans="1:4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</row>
    <row r="2" spans="1:49" x14ac:dyDescent="0.2">
      <c r="A2" s="23" t="s">
        <v>36</v>
      </c>
      <c r="B2" s="22"/>
      <c r="C2" s="22"/>
    </row>
    <row r="3" spans="1:49" x14ac:dyDescent="0.2">
      <c r="A3" s="24" t="s">
        <v>37</v>
      </c>
      <c r="B3" s="17"/>
      <c r="C3" s="17"/>
      <c r="H3" s="8"/>
    </row>
    <row r="4" spans="1:49" x14ac:dyDescent="0.25">
      <c r="A4" s="26" t="s">
        <v>38</v>
      </c>
      <c r="B4" s="27"/>
      <c r="C4" s="27"/>
      <c r="F4" s="2"/>
      <c r="G4" s="2"/>
      <c r="K4" s="2"/>
      <c r="L4" s="2"/>
      <c r="P4" s="2"/>
      <c r="Q4" s="2"/>
      <c r="R4" s="2"/>
      <c r="U4" s="1"/>
      <c r="X4" s="13"/>
      <c r="Y4" s="13"/>
      <c r="Z4" s="13"/>
      <c r="AA4" s="13"/>
      <c r="AB4" s="13"/>
      <c r="AC4" s="13"/>
      <c r="AD4" s="13"/>
      <c r="AE4" s="13"/>
      <c r="AI4" s="2"/>
      <c r="AJ4" s="2"/>
      <c r="AK4" s="2"/>
      <c r="AL4" s="2"/>
      <c r="AM4" s="2"/>
      <c r="AN4" s="2"/>
    </row>
    <row r="5" spans="1:49" x14ac:dyDescent="0.2">
      <c r="B5" s="11" t="s">
        <v>75</v>
      </c>
      <c r="C5" s="2" t="s">
        <v>83</v>
      </c>
      <c r="D5" s="48">
        <f>INDEX(records!$B$7:$B$44,MATCH($C$5,records!$A$7:$A$44,0))</f>
        <v>0</v>
      </c>
      <c r="E5" s="48" t="str">
        <f>INDEX(records!$C$7:$C$44,MATCH($C$5,records!$A$7:$A$44,0))</f>
        <v>I</v>
      </c>
      <c r="F5" s="2"/>
      <c r="G5" s="48">
        <f>INDEX(records!$E$7:$E$44,MATCH($C$5,records!$A$7:$A$44,0))</f>
        <v>0</v>
      </c>
      <c r="I5" s="48">
        <f>INDEX(records!$G$7:$G$44,MATCH($C$5,records!$A$7:$A$44,0))</f>
        <v>0</v>
      </c>
      <c r="J5" s="48" t="str">
        <f>INDEX(records!$H$7:$H$44,MATCH($C$5,records!$A$7:$A$44,0))</f>
        <v>II</v>
      </c>
      <c r="K5" s="2"/>
      <c r="L5" s="48">
        <f>INDEX(records!$J$7:$J$44,MATCH($C$5,records!$A$7:$A$44,0))</f>
        <v>0</v>
      </c>
      <c r="N5" s="48">
        <f>INDEX(records!$L$7:$L$44,MATCH($C$5,records!$A$7:$A$44,0))</f>
        <v>0</v>
      </c>
      <c r="O5" s="48" t="str">
        <f>INDEX(records!$M$7:$M$44,MATCH($C$5,records!$A$7:$A$44,0))</f>
        <v>III</v>
      </c>
      <c r="P5" s="2"/>
      <c r="Q5" s="48">
        <f>INDEX(records!$O$7:$O$44,MATCH($C$5,records!$A$7:$A$44,0))</f>
        <v>0</v>
      </c>
      <c r="R5" s="2"/>
      <c r="U5" s="48" t="str">
        <f>INDEX(records!$S$7:$S$44,MATCH($C$5,records!$A$7:$A$44,0))</f>
        <v>B</v>
      </c>
      <c r="X5" s="13"/>
      <c r="Y5" s="13"/>
      <c r="Z5" s="13"/>
      <c r="AA5" s="13"/>
      <c r="AB5" s="13"/>
      <c r="AC5" s="13"/>
      <c r="AD5" s="13"/>
      <c r="AE5" s="13"/>
      <c r="AI5" s="2"/>
      <c r="AJ5" s="2"/>
      <c r="AK5" s="2"/>
      <c r="AL5" s="2"/>
      <c r="AM5" s="2"/>
      <c r="AN5" s="2"/>
    </row>
    <row r="6" spans="1:49" x14ac:dyDescent="0.2">
      <c r="B6" s="11" t="s">
        <v>74</v>
      </c>
      <c r="D6" s="47">
        <v>0</v>
      </c>
      <c r="E6" s="47" t="s">
        <v>8</v>
      </c>
      <c r="G6" s="47">
        <v>0</v>
      </c>
      <c r="H6" s="8"/>
      <c r="I6" s="47">
        <v>0</v>
      </c>
      <c r="J6" s="47" t="s">
        <v>31</v>
      </c>
      <c r="L6" s="47">
        <v>0</v>
      </c>
      <c r="N6" s="47">
        <v>0</v>
      </c>
      <c r="O6" s="47" t="s">
        <v>32</v>
      </c>
      <c r="Q6" s="47">
        <v>0</v>
      </c>
      <c r="U6" s="47" t="s">
        <v>1</v>
      </c>
      <c r="AC6" s="11" t="s">
        <v>33</v>
      </c>
      <c r="AD6" s="29" t="str">
        <f ca="1">_xlfn.CONCAT(AE11:AE36)</f>
        <v>GVURPWXIQJANZLYKMEOFBSTCHD</v>
      </c>
      <c r="AE6" s="29"/>
      <c r="AF6" s="28"/>
      <c r="AG6" s="28"/>
      <c r="AK6" s="38" t="s">
        <v>34</v>
      </c>
      <c r="AL6" s="30" t="str">
        <f ca="1">_xlfn.CONCAT(AN11:AN36)</f>
        <v>NFXUHBJERGOPWAKLSIQVDTMCZY</v>
      </c>
      <c r="AM6" s="31"/>
      <c r="AN6" s="32"/>
      <c r="AO6" s="32"/>
      <c r="AS6" s="11" t="s">
        <v>35</v>
      </c>
      <c r="AT6" s="34" t="str">
        <f ca="1">_xlfn.CONCAT(AW11:AW36)</f>
        <v>KUXZRTAYHJPNQLSEIDVWCBFGOM</v>
      </c>
      <c r="AU6" s="33"/>
      <c r="AV6" s="33"/>
      <c r="AW6" s="33"/>
    </row>
    <row r="7" spans="1:49" x14ac:dyDescent="0.2">
      <c r="D7" s="2" t="s">
        <v>53</v>
      </c>
      <c r="E7" s="2" t="s">
        <v>56</v>
      </c>
      <c r="F7" s="13" t="s">
        <v>55</v>
      </c>
      <c r="G7" s="45" t="s">
        <v>54</v>
      </c>
      <c r="H7" s="8"/>
      <c r="I7" s="2" t="s">
        <v>53</v>
      </c>
      <c r="J7" s="2" t="s">
        <v>56</v>
      </c>
      <c r="K7" s="13" t="s">
        <v>55</v>
      </c>
      <c r="L7" s="45" t="s">
        <v>54</v>
      </c>
      <c r="N7" s="2" t="s">
        <v>53</v>
      </c>
      <c r="O7" s="2" t="s">
        <v>56</v>
      </c>
      <c r="P7" s="13" t="s">
        <v>55</v>
      </c>
      <c r="Q7" s="45" t="s">
        <v>54</v>
      </c>
      <c r="X7" s="36" t="s">
        <v>67</v>
      </c>
      <c r="Y7" s="36"/>
      <c r="Z7" s="36" t="str">
        <f>_xlfn.CONCAT(INDEX($A$1:$AI$1,COLUMN(B11)),INDEX($A$1:$AI$1,COLUMN(D11)))</f>
        <v>BD</v>
      </c>
      <c r="AA7" s="36" t="str">
        <f>_xlfn.CONCAT(INDEX($A$1:$AI$1,COLUMN(D11)),INDEX($A$1:$AI$1,COLUMN(E11)))</f>
        <v>DE</v>
      </c>
      <c r="AB7" s="36" t="str">
        <f>_xlfn.CONCAT(INDEX($A$1:$AI$1,COLUMN(F11)),INDEX($A$1:$AI$1,COLUMN(I11)))</f>
        <v>FI</v>
      </c>
      <c r="AC7" s="36" t="str">
        <f>_xlfn.CONCAT(INDEX($A$1:$AI$1,COLUMN(I11)),INDEX($A$1:$AI$1,COLUMN(J11)))</f>
        <v>IJ</v>
      </c>
      <c r="AD7" s="36" t="str">
        <f>_xlfn.CONCAT(INDEX($A$1:$AI$1,COLUMN(K11)),INDEX($A$1:$AI$1,COLUMN(N11)))</f>
        <v>KN</v>
      </c>
      <c r="AE7" s="36" t="str">
        <f>_xlfn.CONCAT(INDEX($A$1:$AI$1,COLUMN(N11)),INDEX($A$1:$AI$1,COLUMN(O11)))</f>
        <v>NO</v>
      </c>
      <c r="AF7" s="36" t="str">
        <f>_xlfn.CONCAT(INDEX($A$1:$AI$1,COLUMN(P11)),INDEX($A$1:$AI$1,COLUMN(T11)))</f>
        <v>PT</v>
      </c>
      <c r="AG7" s="36" t="str">
        <f>_xlfn.CONCAT(INDEX($A$1:$AI$1,COLUMN(T11)),INDEX($A$1:$AI$1,COLUMN(U11)))</f>
        <v>TU</v>
      </c>
      <c r="AH7" s="36" t="str">
        <f>_xlfn.CONCAT(INDEX($A$1:$AI$1,COLUMN(V11)),INDEX($A$1:$AI$1,COLUMN(P11)))</f>
        <v>VP</v>
      </c>
      <c r="AI7" s="36" t="str">
        <f>_xlfn.CONCAT(INDEX($A$1:$AI$1,COLUMN(O11)),INDEX($A$1:$AI$1,COLUMN(N11)))</f>
        <v>ON</v>
      </c>
      <c r="AJ7" s="36" t="str">
        <f>_xlfn.CONCAT(INDEX($A$1:$AI$1,COLUMN(N11)),INDEX($A$1:$AI$1,COLUMN(K11)))</f>
        <v>NK</v>
      </c>
      <c r="AK7" s="36" t="str">
        <f>_xlfn.CONCAT(INDEX($A$1:$AI$1,COLUMN(J11)),INDEX($A$1:$AI$1,COLUMN(I11)))</f>
        <v>JI</v>
      </c>
      <c r="AL7" s="36" t="str">
        <f>_xlfn.CONCAT(INDEX($A$1:$AI$1,COLUMN(I11)),INDEX($A$1:$AI$1,COLUMN(F11)))</f>
        <v>IF</v>
      </c>
      <c r="AM7" s="36" t="str">
        <f>_xlfn.CONCAT(INDEX($A$1:$AI$1,COLUMN(E11)),INDEX($A$1:$AI$1,COLUMN(D11)))</f>
        <v>ED</v>
      </c>
      <c r="AN7" s="36" t="str">
        <f>_xlfn.CONCAT(INDEX($A$1:$AI$1,COLUMN(D11)),INDEX($A$1:$AI$1,COLUMN(B11)))</f>
        <v>DB</v>
      </c>
      <c r="AO7" s="11"/>
      <c r="AP7" s="36"/>
      <c r="AQ7" s="36" t="str">
        <f>_xlfn.CONCAT(INDEX($A$1:$AI$1,COLUMN(V11)),INDEX($A$1:$AI$1,COLUMN(P11)))</f>
        <v>VP</v>
      </c>
      <c r="AR7" s="36" t="str">
        <f>_xlfn.CONCAT(INDEX($A$1:$AI$1,COLUMN(O11)),INDEX($A$1:$AI$1,COLUMN(N11)))</f>
        <v>ON</v>
      </c>
      <c r="AS7" s="36" t="str">
        <f>_xlfn.CONCAT(INDEX($A$1:$AI$1,COLUMN(N11)),INDEX($A$1:$AI$1,COLUMN(K11)))</f>
        <v>NK</v>
      </c>
      <c r="AT7" s="36" t="str">
        <f>_xlfn.CONCAT(INDEX($A$1:$AI$1,COLUMN(J11)),INDEX($A$1:$AI$1,COLUMN(I11)))</f>
        <v>JI</v>
      </c>
      <c r="AU7" s="36" t="str">
        <f>_xlfn.CONCAT(INDEX($A$1:$AI$1,COLUMN(I11)),INDEX($A$1:$AI$1,COLUMN(F11)))</f>
        <v>IF</v>
      </c>
      <c r="AV7" s="36" t="str">
        <f>_xlfn.CONCAT(INDEX($A$1:$AI$1,COLUMN(E11)),INDEX($A$1:$AI$1,COLUMN(D11)))</f>
        <v>ED</v>
      </c>
      <c r="AW7" s="36" t="str">
        <f>_xlfn.CONCAT(INDEX($A$1:$AI$1,COLUMN(D11)),INDEX($A$1:$AI$1,COLUMN(B11)))</f>
        <v>DB</v>
      </c>
    </row>
    <row r="8" spans="1:49" x14ac:dyDescent="0.2">
      <c r="D8" s="2" t="str" cm="1">
        <f t="array" ref="D8">INDEX(rotors!$A$2:$A$27,D9+1)</f>
        <v>A</v>
      </c>
      <c r="G8" s="45" t="str" cm="1">
        <f t="array" ref="G8">INDEX(rotors!$A$2:$A$27,G9+1)</f>
        <v>A</v>
      </c>
      <c r="I8" s="2" t="str" cm="1">
        <f t="array" ref="I8">INDEX(rotors!$A$2:$A$27,I9+1)</f>
        <v>A</v>
      </c>
      <c r="L8" s="45" t="str" cm="1">
        <f t="array" ref="L8">INDEX(rotors!$A$2:$A$27,L9+1)</f>
        <v>A</v>
      </c>
      <c r="N8" s="2" t="str" cm="1">
        <f t="array" ref="N8">INDEX(rotors!$A$2:$A$27,N9+1)</f>
        <v>A</v>
      </c>
      <c r="Q8" s="45" t="str" cm="1">
        <f t="array" ref="Q8">INDEX(rotors!$A$2:$A$27,Q9+1)</f>
        <v>A</v>
      </c>
      <c r="X8" s="36" t="s">
        <v>39</v>
      </c>
      <c r="Y8" s="36">
        <f>ROW(B11)</f>
        <v>11</v>
      </c>
      <c r="Z8" s="37" t="str">
        <f>_xlfn.CONCAT(RIGHT(Z7),$Y8,":",RIGHT(Z7),$Y9)</f>
        <v>D11:D36</v>
      </c>
      <c r="AA8" s="37" t="str">
        <f>_xlfn.CONCAT(RIGHT(AA7),$Y8,":",RIGHT(AA7),$Y9)</f>
        <v>E11:E36</v>
      </c>
      <c r="AB8" s="37" t="str">
        <f>_xlfn.CONCAT(RIGHT(AB7),$Y8,":",RIGHT(AB7),$Y9)</f>
        <v>I11:I36</v>
      </c>
      <c r="AC8" s="37" t="str">
        <f>_xlfn.CONCAT(RIGHT(AC7),$Y8,":",RIGHT(AC7),$Y9)</f>
        <v>J11:J36</v>
      </c>
      <c r="AD8" s="37" t="str">
        <f>_xlfn.CONCAT(RIGHT(AD7),$Y8,":",RIGHT(AD7),$Y9)</f>
        <v>N11:N36</v>
      </c>
      <c r="AE8" s="37" t="str">
        <f>_xlfn.CONCAT(RIGHT(AE7),$Y8,":",RIGHT(AE7),$Y9)</f>
        <v>O11:O36</v>
      </c>
      <c r="AF8" s="37" t="str">
        <f>_xlfn.CONCAT(RIGHT(AF7),$Y8,":",RIGHT(AF7),$Y9)</f>
        <v>T11:T36</v>
      </c>
      <c r="AG8" s="37" t="str">
        <f>_xlfn.CONCAT(RIGHT(AG7),$Y8,":",RIGHT(AG7),$Y9)</f>
        <v>U11:U36</v>
      </c>
      <c r="AH8" s="37" t="str">
        <f>_xlfn.CONCAT(RIGHT(AH7),$Y8,":",RIGHT(AH7),$Y9)</f>
        <v>P11:P36</v>
      </c>
      <c r="AI8" s="37" t="str">
        <f>_xlfn.CONCAT(RIGHT(AI7),$Y8,":",RIGHT(AI7),$Y9)</f>
        <v>N11:N36</v>
      </c>
      <c r="AJ8" s="37" t="str">
        <f>_xlfn.CONCAT(RIGHT(AJ7),$Y8,":",RIGHT(AJ7),$Y9)</f>
        <v>K11:K36</v>
      </c>
      <c r="AK8" s="37" t="str">
        <f>_xlfn.CONCAT(RIGHT(AK7),$Y8,":",RIGHT(AK7),$Y9)</f>
        <v>I11:I36</v>
      </c>
      <c r="AL8" s="37" t="str">
        <f>_xlfn.CONCAT(RIGHT(AL7),$Y8,":",RIGHT(AL7),$Y9)</f>
        <v>F11:F36</v>
      </c>
      <c r="AM8" s="37" t="str">
        <f>_xlfn.CONCAT(RIGHT(AM7),$Y8,":",RIGHT(AM7),$Y9)</f>
        <v>D11:D36</v>
      </c>
      <c r="AN8" s="37" t="str">
        <f>_xlfn.CONCAT(RIGHT(AN7),$Y8,":",RIGHT(AN7),$Y9)</f>
        <v>B11:B36</v>
      </c>
      <c r="AO8" s="11"/>
      <c r="AP8" s="37"/>
      <c r="AQ8" s="37" t="str">
        <f>_xlfn.CONCAT(RIGHT(AQ7),$Y8,":",RIGHT(AQ7),$Y9)</f>
        <v>P11:P36</v>
      </c>
      <c r="AR8" s="37" t="str">
        <f>_xlfn.CONCAT(RIGHT(AR7),$Y8,":",RIGHT(AR7),$Y9)</f>
        <v>N11:N36</v>
      </c>
      <c r="AS8" s="37" t="str">
        <f>_xlfn.CONCAT(RIGHT(AS7),$Y8,":",RIGHT(AS7),$Y9)</f>
        <v>K11:K36</v>
      </c>
      <c r="AT8" s="37" t="str">
        <f>_xlfn.CONCAT(RIGHT(AT7),$Y8,":",RIGHT(AT7),$Y9)</f>
        <v>I11:I36</v>
      </c>
      <c r="AU8" s="37" t="str">
        <f>_xlfn.CONCAT(RIGHT(AU7),$Y8,":",RIGHT(AU7),$Y9)</f>
        <v>F11:F36</v>
      </c>
      <c r="AV8" s="37" t="str">
        <f>_xlfn.CONCAT(RIGHT(AV7),$Y8,":",RIGHT(AV7),$Y9)</f>
        <v>D11:D36</v>
      </c>
      <c r="AW8" s="37" t="str">
        <f>_xlfn.CONCAT(RIGHT(AW7),$Y8,":",RIGHT(AW7),$Y9)</f>
        <v>B11:B36</v>
      </c>
    </row>
    <row r="9" spans="1:49" x14ac:dyDescent="0.2">
      <c r="A9" s="30" t="s">
        <v>73</v>
      </c>
      <c r="B9" s="32"/>
      <c r="C9" s="9" t="b">
        <v>0</v>
      </c>
      <c r="D9" s="10">
        <f>IF($C$9,D5,D6)</f>
        <v>0</v>
      </c>
      <c r="E9" s="10" t="str">
        <f>IF($C$9,E5,E6)</f>
        <v>I</v>
      </c>
      <c r="G9" s="10">
        <f>IF($C$9,G5,G6)</f>
        <v>0</v>
      </c>
      <c r="I9" s="10">
        <f>IF($C$9,I5,I6)</f>
        <v>0</v>
      </c>
      <c r="J9" s="10" t="str">
        <f>IF($C$9,J5,J6)</f>
        <v>II</v>
      </c>
      <c r="L9" s="10">
        <f>IF($C$9,L5,L6)</f>
        <v>0</v>
      </c>
      <c r="N9" s="10">
        <f>IF($C$9,N5,N6)</f>
        <v>0</v>
      </c>
      <c r="O9" s="10" t="str">
        <f>IF($C$9,O5,O6)</f>
        <v>III</v>
      </c>
      <c r="Q9" s="10">
        <f>IF($C$9,Q5,Q6)</f>
        <v>0</v>
      </c>
      <c r="U9" s="10" t="str">
        <f>IF($C$9,U5,U6)</f>
        <v>B</v>
      </c>
      <c r="X9" s="36" t="s">
        <v>40</v>
      </c>
      <c r="Y9" s="36">
        <f>ROW(B36)</f>
        <v>36</v>
      </c>
      <c r="Z9" s="37" t="str">
        <f>_xlfn.CONCAT(LEFT(Z7),$Y8,":",LEFT(Z7),$Y9)</f>
        <v>B11:B36</v>
      </c>
      <c r="AA9" s="37" t="str">
        <f>_xlfn.CONCAT(LEFT(AA7),$Y8,":",LEFT(AA7),$Y9)</f>
        <v>D11:D36</v>
      </c>
      <c r="AB9" s="37" t="str">
        <f>_xlfn.CONCAT(LEFT(AB7),$Y8,":",LEFT(AB7),$Y9)</f>
        <v>F11:F36</v>
      </c>
      <c r="AC9" s="37" t="str">
        <f>_xlfn.CONCAT(LEFT(AC7),$Y8,":",LEFT(AC7),$Y9)</f>
        <v>I11:I36</v>
      </c>
      <c r="AD9" s="37" t="str">
        <f>_xlfn.CONCAT(LEFT(AD7),$Y8,":",LEFT(AD7),$Y9)</f>
        <v>K11:K36</v>
      </c>
      <c r="AE9" s="37" t="str">
        <f>_xlfn.CONCAT(LEFT(AE7),$Y8,":",LEFT(AE7),$Y9)</f>
        <v>N11:N36</v>
      </c>
      <c r="AF9" s="37" t="str">
        <f>_xlfn.CONCAT(LEFT(AF7),$Y8,":",LEFT(AF7),$Y9)</f>
        <v>P11:P36</v>
      </c>
      <c r="AG9" s="37" t="str">
        <f>_xlfn.CONCAT(LEFT(AG7),$Y8,":",LEFT(AG7),$Y9)</f>
        <v>T11:T36</v>
      </c>
      <c r="AH9" s="37" t="str">
        <f>_xlfn.CONCAT(LEFT(AH7),$Y8,":",LEFT(AH7),$Y9)</f>
        <v>V11:V36</v>
      </c>
      <c r="AI9" s="37" t="str">
        <f>_xlfn.CONCAT(LEFT(AI7),$Y8,":",LEFT(AI7),$Y9)</f>
        <v>O11:O36</v>
      </c>
      <c r="AJ9" s="37" t="str">
        <f>_xlfn.CONCAT(LEFT(AJ7),$Y8,":",LEFT(AJ7),$Y9)</f>
        <v>N11:N36</v>
      </c>
      <c r="AK9" s="37" t="str">
        <f>_xlfn.CONCAT(LEFT(AK7),$Y8,":",LEFT(AK7),$Y9)</f>
        <v>J11:J36</v>
      </c>
      <c r="AL9" s="37" t="str">
        <f>_xlfn.CONCAT(LEFT(AL7),$Y8,":",LEFT(AL7),$Y9)</f>
        <v>I11:I36</v>
      </c>
      <c r="AM9" s="37" t="str">
        <f>_xlfn.CONCAT(LEFT(AM7),$Y8,":",LEFT(AM7),$Y9)</f>
        <v>E11:E36</v>
      </c>
      <c r="AN9" s="37" t="str">
        <f>_xlfn.CONCAT(LEFT(AN7),$Y8,":",LEFT(AN7),$Y9)</f>
        <v>D11:D36</v>
      </c>
      <c r="AO9" s="11"/>
      <c r="AP9" s="37"/>
      <c r="AQ9" s="37" t="str">
        <f>_xlfn.CONCAT(LEFT(AQ7),$Y8,":",LEFT(AQ7),$Y9)</f>
        <v>V11:V36</v>
      </c>
      <c r="AR9" s="37" t="str">
        <f>_xlfn.CONCAT(LEFT(AR7),$Y8,":",LEFT(AR7),$Y9)</f>
        <v>O11:O36</v>
      </c>
      <c r="AS9" s="37" t="str">
        <f>_xlfn.CONCAT(LEFT(AS7),$Y8,":",LEFT(AS7),$Y9)</f>
        <v>N11:N36</v>
      </c>
      <c r="AT9" s="37" t="str">
        <f>_xlfn.CONCAT(LEFT(AT7),$Y8,":",LEFT(AT7),$Y9)</f>
        <v>J11:J36</v>
      </c>
      <c r="AU9" s="37" t="str">
        <f>_xlfn.CONCAT(LEFT(AU7),$Y8,":",LEFT(AU7),$Y9)</f>
        <v>I11:I36</v>
      </c>
      <c r="AV9" s="37" t="str">
        <f>_xlfn.CONCAT(LEFT(AV7),$Y8,":",LEFT(AV7),$Y9)</f>
        <v>E11:E36</v>
      </c>
      <c r="AW9" s="37" t="str">
        <f>_xlfn.CONCAT(LEFT(AW7),$Y8,":",LEFT(AW7),$Y9)</f>
        <v>D11:D36</v>
      </c>
    </row>
    <row r="10" spans="1:49" x14ac:dyDescent="0.2">
      <c r="A10" s="5"/>
      <c r="B10" s="12" t="s">
        <v>26</v>
      </c>
      <c r="C10" s="5"/>
      <c r="D10" s="5"/>
      <c r="E10" s="12" t="s">
        <v>27</v>
      </c>
      <c r="F10" s="19"/>
      <c r="G10" s="19"/>
      <c r="H10" s="5"/>
      <c r="I10" s="5"/>
      <c r="J10" s="12" t="s">
        <v>28</v>
      </c>
      <c r="K10" s="19"/>
      <c r="L10" s="19"/>
      <c r="M10" s="5"/>
      <c r="N10" s="5"/>
      <c r="O10" s="12" t="s">
        <v>29</v>
      </c>
      <c r="P10" s="19"/>
      <c r="Q10" s="19"/>
      <c r="R10" s="20"/>
      <c r="S10" s="5"/>
      <c r="T10" s="5"/>
      <c r="U10" s="21" t="s">
        <v>30</v>
      </c>
      <c r="V10" s="19"/>
      <c r="W10" s="19"/>
      <c r="X10" s="5"/>
      <c r="Y10" s="35" t="s">
        <v>26</v>
      </c>
      <c r="Z10" s="39" t="s">
        <v>60</v>
      </c>
      <c r="AA10" s="39" t="s">
        <v>64</v>
      </c>
      <c r="AB10" s="39" t="s">
        <v>62</v>
      </c>
      <c r="AC10" s="39" t="s">
        <v>65</v>
      </c>
      <c r="AD10" s="39" t="s">
        <v>63</v>
      </c>
      <c r="AE10" s="39" t="s">
        <v>66</v>
      </c>
      <c r="AF10" s="39" t="s">
        <v>68</v>
      </c>
      <c r="AG10" s="39" t="s">
        <v>41</v>
      </c>
      <c r="AH10" s="39" t="s">
        <v>69</v>
      </c>
      <c r="AI10" s="39" t="s">
        <v>66</v>
      </c>
      <c r="AJ10" s="39" t="s">
        <v>72</v>
      </c>
      <c r="AK10" s="39" t="s">
        <v>65</v>
      </c>
      <c r="AL10" s="39" t="s">
        <v>70</v>
      </c>
      <c r="AM10" s="39" t="s">
        <v>64</v>
      </c>
      <c r="AN10" s="39" t="s">
        <v>71</v>
      </c>
      <c r="AP10" s="39" t="s">
        <v>41</v>
      </c>
      <c r="AQ10" s="39" t="s">
        <v>69</v>
      </c>
      <c r="AR10" s="39" t="s">
        <v>66</v>
      </c>
      <c r="AS10" s="39" t="s">
        <v>72</v>
      </c>
      <c r="AT10" s="39" t="s">
        <v>65</v>
      </c>
      <c r="AU10" s="39" t="s">
        <v>70</v>
      </c>
      <c r="AV10" s="39" t="s">
        <v>64</v>
      </c>
      <c r="AW10" s="39" t="s">
        <v>71</v>
      </c>
    </row>
    <row r="11" spans="1:49" x14ac:dyDescent="0.25">
      <c r="A11" s="4">
        <v>0</v>
      </c>
      <c r="B11" s="43" t="s">
        <v>0</v>
      </c>
      <c r="C11" s="5"/>
      <c r="D11" s="16" t="str" cm="1">
        <f t="array" ref="D11">INDEX($B$11:$B$36,MOD(MATCH($B11,$B$11:$B$36,0)+D$9-G$9-1,26)+1)</f>
        <v>A</v>
      </c>
      <c r="E11" s="16" t="str">
        <f>INDEX(rotors!$B$2:$D$27,MATCH(D11,rotors!$A$2:$A$27),MATCH(E$9,rotors!$B$1:$D$1,0))</f>
        <v>E</v>
      </c>
      <c r="F11" s="25" t="str">
        <f>D11</f>
        <v>A</v>
      </c>
      <c r="G11" s="44" t="str" cm="1">
        <f t="array" ref="G11">INDEX($B$11:$B$36,MOD(MATCH(F11,$B$11:$B$36,0)+G$9-1,26)+1)</f>
        <v>A</v>
      </c>
      <c r="H11" s="5"/>
      <c r="I11" s="16" t="str" cm="1">
        <f t="array" ref="I11">INDEX($B$11:$B$36,MOD(MATCH($B11,$B$11:$B$36,0)+I$9-L$9-1,26)+1)</f>
        <v>A</v>
      </c>
      <c r="J11" s="16" t="str">
        <f>INDEX(rotors!$B$2:$D$27,MATCH(I11,rotors!$A$2:$A$27),MATCH(J$9,rotors!$B$1:$D$1,0))</f>
        <v>A</v>
      </c>
      <c r="K11" s="25" t="str">
        <f>I11</f>
        <v>A</v>
      </c>
      <c r="L11" s="44" t="str" cm="1">
        <f t="array" ref="L11">INDEX($B$11:$B$36,MOD(MATCH(K11,$B$11:$B$36,0)+L$9-1,26)+1)</f>
        <v>A</v>
      </c>
      <c r="M11" s="5"/>
      <c r="N11" s="16" t="str" cm="1">
        <f t="array" ref="N11">INDEX($B$11:$B$36,MOD(MATCH($B11,$B$11:$B$36,0)+N$9-Q$9-1,26)+1)</f>
        <v>A</v>
      </c>
      <c r="O11" s="16" t="str">
        <f>INDEX(rotors!$B$2:$D$27,MATCH(N11,rotors!$A$2:$A$27),MATCH(O$9,rotors!$B$1:$D$1,0))</f>
        <v>B</v>
      </c>
      <c r="P11" s="25" t="str">
        <f>N11</f>
        <v>A</v>
      </c>
      <c r="Q11" s="44" t="str" cm="1">
        <f t="array" ref="Q11">INDEX($B$11:$B$36,MOD(MATCH(P11,$B$11:$B$36,0)+Q$9-1,26)+1)</f>
        <v>A</v>
      </c>
      <c r="R11" s="5"/>
      <c r="S11" s="4">
        <v>0</v>
      </c>
      <c r="T11" s="16" t="s">
        <v>0</v>
      </c>
      <c r="U11" s="18" t="s">
        <v>24</v>
      </c>
      <c r="V11" s="25" t="s">
        <v>0</v>
      </c>
      <c r="W11" s="14"/>
      <c r="X11" s="5"/>
      <c r="Y11" s="43" t="s">
        <v>0</v>
      </c>
      <c r="Z11" s="45" t="str">
        <f ca="1">INDEX(INDIRECT(Z$8),MATCH(Y11,INDIRECT(Z$9),0))</f>
        <v>A</v>
      </c>
      <c r="AA11" s="42" t="str">
        <f ca="1">INDEX(INDIRECT(AA$8),MATCH(Z11,INDIRECT(AA$9),0))</f>
        <v>E</v>
      </c>
      <c r="AB11" s="45" t="str">
        <f ca="1">INDEX(INDIRECT(AB$8),MATCH(AA11,INDIRECT(AB$9),0))</f>
        <v>E</v>
      </c>
      <c r="AC11" s="45" t="str">
        <f ca="1">INDEX(INDIRECT(AC$8),MATCH(AB11,INDIRECT(AC$9),0))</f>
        <v>S</v>
      </c>
      <c r="AD11" s="42" t="str">
        <f ca="1">INDEX(INDIRECT(AD$8),MATCH(AC11,INDIRECT(AD$9),0))</f>
        <v>S</v>
      </c>
      <c r="AE11" s="46" t="str">
        <f ca="1">INDEX(INDIRECT(AE$8),MATCH(AD11,INDIRECT(AE$9),0))</f>
        <v>G</v>
      </c>
      <c r="AF11" s="45" t="str">
        <f ca="1">INDEX(INDIRECT(AF$8),MATCH(AE11,INDIRECT(AF$9),0))</f>
        <v>G</v>
      </c>
      <c r="AG11" s="42" t="str">
        <f ca="1">INDEX(INDIRECT(AG$8),MATCH(AF11,INDIRECT(AG$9),0))</f>
        <v>L</v>
      </c>
      <c r="AH11" s="42" t="str">
        <f ca="1">INDEX(INDIRECT(AH$8),MATCH(AG11,INDIRECT(AH$9),0))</f>
        <v>L</v>
      </c>
      <c r="AI11" s="42" t="str">
        <f ca="1">INDEX(INDIRECT(AI$8),MATCH(AH11,INDIRECT(AI$9),0))</f>
        <v>F</v>
      </c>
      <c r="AJ11" s="45" t="str">
        <f ca="1">INDEX(INDIRECT(AJ$8),MATCH(AI11,INDIRECT(AJ$9),0))</f>
        <v>F</v>
      </c>
      <c r="AK11" s="45" t="str">
        <f ca="1">INDEX(INDIRECT(AK$8),MATCH(AJ11,INDIRECT(AK$9),0))</f>
        <v>W</v>
      </c>
      <c r="AL11" s="42" t="str">
        <f ca="1">INDEX(INDIRECT(AL$8),MATCH(AK11,INDIRECT(AL$9),0))</f>
        <v>W</v>
      </c>
      <c r="AM11" s="42" t="str">
        <f ca="1">INDEX(INDIRECT(AM$8),MATCH(AL11,INDIRECT(AM$9),0))</f>
        <v>N</v>
      </c>
      <c r="AN11" s="40" t="str">
        <f t="shared" ref="AA11:AN26" ca="1" si="0">INDEX(INDIRECT(AN$8),MATCH(AM11,INDIRECT(AN$9),0))</f>
        <v>N</v>
      </c>
      <c r="AP11" s="3" t="s">
        <v>0</v>
      </c>
      <c r="AQ11" s="42" t="str">
        <f ca="1">INDEX(INDIRECT(AQ$8),MATCH(AP11,INDIRECT(AQ$9),0))</f>
        <v>A</v>
      </c>
      <c r="AR11" s="42" t="str">
        <f ca="1">INDEX(INDIRECT(AR$8),MATCH(AQ11,INDIRECT(AR$9),0))</f>
        <v>T</v>
      </c>
      <c r="AS11" s="45" t="str">
        <f ca="1">INDEX(INDIRECT(AS$8),MATCH(AR11,INDIRECT(AS$9),0))</f>
        <v>T</v>
      </c>
      <c r="AT11" s="45" t="str">
        <f ca="1">INDEX(INDIRECT(AT$8),MATCH(AS11,INDIRECT(AT$9),0))</f>
        <v>N</v>
      </c>
      <c r="AU11" s="42" t="str">
        <f ca="1">INDEX(INDIRECT(AU$8),MATCH(AT11,INDIRECT(AU$9),0))</f>
        <v>N</v>
      </c>
      <c r="AV11" s="42" t="str">
        <f ca="1">INDEX(INDIRECT(AV$8),MATCH(AU11,INDIRECT(AV$9),0))</f>
        <v>K</v>
      </c>
      <c r="AW11" s="41" t="str">
        <f ca="1">INDEX(INDIRECT(AW$8),MATCH(AV11,INDIRECT(AW$9),0))</f>
        <v>K</v>
      </c>
    </row>
    <row r="12" spans="1:49" x14ac:dyDescent="0.2">
      <c r="A12" s="4">
        <v>1</v>
      </c>
      <c r="B12" s="43" t="s">
        <v>1</v>
      </c>
      <c r="C12" s="5"/>
      <c r="D12" s="16" t="str" cm="1">
        <f t="array" ref="D12">INDEX($B$11:$B$36,MOD(MATCH($B12,$B$11:$B$36,0)+D$9-G$9-1,26)+1)</f>
        <v>B</v>
      </c>
      <c r="E12" s="16" t="str">
        <f>INDEX(rotors!$B$2:$D$27,MATCH(D12,rotors!$A$2:$A$27),MATCH(E$9,rotors!$B$1:$D$1,0))</f>
        <v>K</v>
      </c>
      <c r="F12" s="25" t="str">
        <f t="shared" ref="F12:F36" si="1">D12</f>
        <v>B</v>
      </c>
      <c r="G12" s="44" t="str" cm="1">
        <f t="array" ref="G12">INDEX($B$11:$B$36,MOD(MATCH(F12,$B$11:$B$36,0)+G$9-1,26)+1)</f>
        <v>B</v>
      </c>
      <c r="H12" s="5"/>
      <c r="I12" s="16" t="str" cm="1">
        <f t="array" ref="I12">INDEX($B$11:$B$36,MOD(MATCH($B12,$B$11:$B$36,0)+I$9-L$9-1,26)+1)</f>
        <v>B</v>
      </c>
      <c r="J12" s="16" t="str">
        <f>INDEX(rotors!$B$2:$D$27,MATCH(I12,rotors!$A$2:$A$27),MATCH(J$9,rotors!$B$1:$D$1,0))</f>
        <v>J</v>
      </c>
      <c r="K12" s="25" t="str">
        <f t="shared" ref="K12:K36" si="2">I12</f>
        <v>B</v>
      </c>
      <c r="L12" s="44" t="str" cm="1">
        <f t="array" ref="L12">INDEX($B$11:$B$36,MOD(MATCH(K12,$B$11:$B$36,0)+L$9-1,26)+1)</f>
        <v>B</v>
      </c>
      <c r="M12" s="5"/>
      <c r="N12" s="16" t="str" cm="1">
        <f t="array" ref="N12">INDEX($B$11:$B$36,MOD(MATCH($B12,$B$11:$B$36,0)+N$9-Q$9-1,26)+1)</f>
        <v>B</v>
      </c>
      <c r="O12" s="16" t="str">
        <f>INDEX(rotors!$B$2:$D$27,MATCH(N12,rotors!$A$2:$A$27),MATCH(O$9,rotors!$B$1:$D$1,0))</f>
        <v>D</v>
      </c>
      <c r="P12" s="25" t="str">
        <f t="shared" ref="P12:P36" si="3">N12</f>
        <v>B</v>
      </c>
      <c r="Q12" s="44" t="str" cm="1">
        <f t="array" ref="Q12">INDEX($B$11:$B$36,MOD(MATCH(P12,$B$11:$B$36,0)+Q$9-1,26)+1)</f>
        <v>B</v>
      </c>
      <c r="R12" s="5"/>
      <c r="S12" s="4">
        <v>1</v>
      </c>
      <c r="T12" s="16" t="s">
        <v>1</v>
      </c>
      <c r="U12" s="17" t="s">
        <v>17</v>
      </c>
      <c r="V12" s="25" t="s">
        <v>1</v>
      </c>
      <c r="W12" s="14"/>
      <c r="X12" s="5"/>
      <c r="Y12" s="43" t="s">
        <v>1</v>
      </c>
      <c r="Z12" s="45" t="str">
        <f t="shared" ref="Z12:AL36" ca="1" si="4">INDEX(INDIRECT(Z$8),MATCH(Y12,INDIRECT(Z$9),0))</f>
        <v>B</v>
      </c>
      <c r="AA12" s="42" t="str">
        <f t="shared" ca="1" si="4"/>
        <v>K</v>
      </c>
      <c r="AB12" s="45" t="str">
        <f t="shared" ca="1" si="4"/>
        <v>K</v>
      </c>
      <c r="AC12" s="45" t="str">
        <f ca="1">INDEX(INDIRECT(AC$8),MATCH(AB12,INDIRECT(AC$9),0))</f>
        <v>L</v>
      </c>
      <c r="AD12" s="42" t="str">
        <f ca="1">INDEX(INDIRECT(AD$8),MATCH(AC12,INDIRECT(AD$9),0))</f>
        <v>L</v>
      </c>
      <c r="AE12" s="46" t="str">
        <f t="shared" ca="1" si="4"/>
        <v>V</v>
      </c>
      <c r="AF12" s="45" t="str">
        <f ca="1">INDEX(INDIRECT(AF$8),MATCH(AE12,INDIRECT(AF$9),0))</f>
        <v>V</v>
      </c>
      <c r="AG12" s="42" t="str">
        <f t="shared" ca="1" si="4"/>
        <v>W</v>
      </c>
      <c r="AH12" s="42" t="str">
        <f t="shared" ca="1" si="4"/>
        <v>W</v>
      </c>
      <c r="AI12" s="42" t="str">
        <f t="shared" ca="1" si="4"/>
        <v>R</v>
      </c>
      <c r="AJ12" s="45" t="str">
        <f t="shared" ca="1" si="4"/>
        <v>R</v>
      </c>
      <c r="AK12" s="45" t="str">
        <f t="shared" ca="1" si="4"/>
        <v>G</v>
      </c>
      <c r="AL12" s="42" t="str">
        <f t="shared" ca="1" si="4"/>
        <v>G</v>
      </c>
      <c r="AM12" s="42" t="str">
        <f t="shared" ca="1" si="0"/>
        <v>F</v>
      </c>
      <c r="AN12" s="40" t="str">
        <f t="shared" ca="1" si="0"/>
        <v>F</v>
      </c>
      <c r="AP12" s="3" t="s">
        <v>1</v>
      </c>
      <c r="AQ12" s="42" t="str">
        <f ca="1">INDEX(INDIRECT(AQ$8),MATCH(AP12,INDIRECT(AQ$9),0))</f>
        <v>B</v>
      </c>
      <c r="AR12" s="42" t="str">
        <f ca="1">INDEX(INDIRECT(AR$8),MATCH(AQ12,INDIRECT(AR$9),0))</f>
        <v>A</v>
      </c>
      <c r="AS12" s="45" t="str">
        <f ca="1">INDEX(INDIRECT(AS$8),MATCH(AR12,INDIRECT(AS$9),0))</f>
        <v>A</v>
      </c>
      <c r="AT12" s="45" t="str">
        <f ca="1">INDEX(INDIRECT(AT$8),MATCH(AS12,INDIRECT(AT$9),0))</f>
        <v>A</v>
      </c>
      <c r="AU12" s="42" t="str">
        <f ca="1">INDEX(INDIRECT(AU$8),MATCH(AT12,INDIRECT(AU$9),0))</f>
        <v>A</v>
      </c>
      <c r="AV12" s="42" t="str">
        <f ca="1">INDEX(INDIRECT(AV$8),MATCH(AU12,INDIRECT(AV$9),0))</f>
        <v>U</v>
      </c>
      <c r="AW12" s="41" t="str">
        <f ca="1">INDEX(INDIRECT(AW$8),MATCH(AV12,INDIRECT(AW$9),0))</f>
        <v>U</v>
      </c>
    </row>
    <row r="13" spans="1:49" x14ac:dyDescent="0.2">
      <c r="A13" s="4">
        <v>2</v>
      </c>
      <c r="B13" s="43" t="s">
        <v>2</v>
      </c>
      <c r="C13" s="5"/>
      <c r="D13" s="16" t="str" cm="1">
        <f t="array" ref="D13">INDEX($B$11:$B$36,MOD(MATCH($B13,$B$11:$B$36,0)+D$9-G$9-1,26)+1)</f>
        <v>C</v>
      </c>
      <c r="E13" s="16" t="str">
        <f>INDEX(rotors!$B$2:$D$27,MATCH(D13,rotors!$A$2:$A$27),MATCH(E$9,rotors!$B$1:$D$1,0))</f>
        <v>M</v>
      </c>
      <c r="F13" s="25" t="str">
        <f t="shared" si="1"/>
        <v>C</v>
      </c>
      <c r="G13" s="44" t="str" cm="1">
        <f t="array" ref="G13">INDEX($B$11:$B$36,MOD(MATCH(F13,$B$11:$B$36,0)+G$9-1,26)+1)</f>
        <v>C</v>
      </c>
      <c r="H13" s="5"/>
      <c r="I13" s="16" t="str" cm="1">
        <f t="array" ref="I13">INDEX($B$11:$B$36,MOD(MATCH($B13,$B$11:$B$36,0)+I$9-L$9-1,26)+1)</f>
        <v>C</v>
      </c>
      <c r="J13" s="16" t="str">
        <f>INDEX(rotors!$B$2:$D$27,MATCH(I13,rotors!$A$2:$A$27),MATCH(J$9,rotors!$B$1:$D$1,0))</f>
        <v>D</v>
      </c>
      <c r="K13" s="25" t="str">
        <f t="shared" si="2"/>
        <v>C</v>
      </c>
      <c r="L13" s="44" t="str" cm="1">
        <f t="array" ref="L13">INDEX($B$11:$B$36,MOD(MATCH(K13,$B$11:$B$36,0)+L$9-1,26)+1)</f>
        <v>C</v>
      </c>
      <c r="M13" s="5"/>
      <c r="N13" s="16" t="str" cm="1">
        <f t="array" ref="N13">INDEX($B$11:$B$36,MOD(MATCH($B13,$B$11:$B$36,0)+N$9-Q$9-1,26)+1)</f>
        <v>C</v>
      </c>
      <c r="O13" s="16" t="str">
        <f>INDEX(rotors!$B$2:$D$27,MATCH(N13,rotors!$A$2:$A$27),MATCH(O$9,rotors!$B$1:$D$1,0))</f>
        <v>F</v>
      </c>
      <c r="P13" s="25" t="str">
        <f t="shared" si="3"/>
        <v>C</v>
      </c>
      <c r="Q13" s="44" t="str" cm="1">
        <f t="array" ref="Q13">INDEX($B$11:$B$36,MOD(MATCH(P13,$B$11:$B$36,0)+Q$9-1,26)+1)</f>
        <v>C</v>
      </c>
      <c r="R13" s="5"/>
      <c r="S13" s="4">
        <v>2</v>
      </c>
      <c r="T13" s="16" t="s">
        <v>2</v>
      </c>
      <c r="U13" s="17" t="s">
        <v>20</v>
      </c>
      <c r="V13" s="25" t="s">
        <v>2</v>
      </c>
      <c r="W13" s="14"/>
      <c r="X13" s="5"/>
      <c r="Y13" s="43" t="s">
        <v>2</v>
      </c>
      <c r="Z13" s="45" t="str">
        <f t="shared" ca="1" si="4"/>
        <v>C</v>
      </c>
      <c r="AA13" s="42" t="str">
        <f t="shared" ca="1" si="0"/>
        <v>M</v>
      </c>
      <c r="AB13" s="45" t="str">
        <f t="shared" ca="1" si="0"/>
        <v>M</v>
      </c>
      <c r="AC13" s="45" t="str">
        <f ca="1">INDEX(INDIRECT(AC$8),MATCH(AB13,INDIRECT(AC$9),0))</f>
        <v>W</v>
      </c>
      <c r="AD13" s="42" t="str">
        <f ca="1">INDEX(INDIRECT(AD$8),MATCH(AC13,INDIRECT(AD$9),0))</f>
        <v>W</v>
      </c>
      <c r="AE13" s="46" t="str">
        <f t="shared" ca="1" si="0"/>
        <v>U</v>
      </c>
      <c r="AF13" s="45" t="str">
        <f ca="1">INDEX(INDIRECT(AF$8),MATCH(AE13,INDIRECT(AF$9),0))</f>
        <v>U</v>
      </c>
      <c r="AG13" s="42" t="str">
        <f t="shared" ca="1" si="0"/>
        <v>C</v>
      </c>
      <c r="AH13" s="42" t="str">
        <f t="shared" ca="1" si="0"/>
        <v>C</v>
      </c>
      <c r="AI13" s="42" t="str">
        <f t="shared" ca="1" si="0"/>
        <v>G</v>
      </c>
      <c r="AJ13" s="45" t="str">
        <f t="shared" ca="1" si="0"/>
        <v>G</v>
      </c>
      <c r="AK13" s="45" t="str">
        <f t="shared" ca="1" si="0"/>
        <v>R</v>
      </c>
      <c r="AL13" s="42" t="str">
        <f t="shared" ca="1" si="0"/>
        <v>R</v>
      </c>
      <c r="AM13" s="42" t="str">
        <f t="shared" ca="1" si="0"/>
        <v>X</v>
      </c>
      <c r="AN13" s="40" t="str">
        <f t="shared" ca="1" si="0"/>
        <v>X</v>
      </c>
      <c r="AP13" s="3" t="s">
        <v>2</v>
      </c>
      <c r="AQ13" s="42" t="str">
        <f ca="1">INDEX(INDIRECT(AQ$8),MATCH(AP13,INDIRECT(AQ$9),0))</f>
        <v>C</v>
      </c>
      <c r="AR13" s="42" t="str">
        <f ca="1">INDEX(INDIRECT(AR$8),MATCH(AQ13,INDIRECT(AR$9),0))</f>
        <v>G</v>
      </c>
      <c r="AS13" s="45" t="str">
        <f ca="1">INDEX(INDIRECT(AS$8),MATCH(AR13,INDIRECT(AS$9),0))</f>
        <v>G</v>
      </c>
      <c r="AT13" s="45" t="str">
        <f ca="1">INDEX(INDIRECT(AT$8),MATCH(AS13,INDIRECT(AT$9),0))</f>
        <v>R</v>
      </c>
      <c r="AU13" s="42" t="str">
        <f ca="1">INDEX(INDIRECT(AU$8),MATCH(AT13,INDIRECT(AU$9),0))</f>
        <v>R</v>
      </c>
      <c r="AV13" s="42" t="str">
        <f ca="1">INDEX(INDIRECT(AV$8),MATCH(AU13,INDIRECT(AV$9),0))</f>
        <v>X</v>
      </c>
      <c r="AW13" s="41" t="str">
        <f ca="1">INDEX(INDIRECT(AW$8),MATCH(AV13,INDIRECT(AW$9),0))</f>
        <v>X</v>
      </c>
    </row>
    <row r="14" spans="1:49" x14ac:dyDescent="0.2">
      <c r="A14" s="4">
        <v>3</v>
      </c>
      <c r="B14" s="43" t="s">
        <v>3</v>
      </c>
      <c r="C14" s="5"/>
      <c r="D14" s="16" t="str" cm="1">
        <f t="array" ref="D14">INDEX($B$11:$B$36,MOD(MATCH($B14,$B$11:$B$36,0)+D$9-G$9-1,26)+1)</f>
        <v>D</v>
      </c>
      <c r="E14" s="16" t="str">
        <f>INDEX(rotors!$B$2:$D$27,MATCH(D14,rotors!$A$2:$A$27),MATCH(E$9,rotors!$B$1:$D$1,0))</f>
        <v>F</v>
      </c>
      <c r="F14" s="25" t="str">
        <f t="shared" si="1"/>
        <v>D</v>
      </c>
      <c r="G14" s="44" t="str" cm="1">
        <f t="array" ref="G14">INDEX($B$11:$B$36,MOD(MATCH(F14,$B$11:$B$36,0)+G$9-1,26)+1)</f>
        <v>D</v>
      </c>
      <c r="H14" s="5"/>
      <c r="I14" s="16" t="str" cm="1">
        <f t="array" ref="I14">INDEX($B$11:$B$36,MOD(MATCH($B14,$B$11:$B$36,0)+I$9-L$9-1,26)+1)</f>
        <v>D</v>
      </c>
      <c r="J14" s="16" t="str">
        <f>INDEX(rotors!$B$2:$D$27,MATCH(I14,rotors!$A$2:$A$27),MATCH(J$9,rotors!$B$1:$D$1,0))</f>
        <v>K</v>
      </c>
      <c r="K14" s="25" t="str">
        <f t="shared" si="2"/>
        <v>D</v>
      </c>
      <c r="L14" s="44" t="str" cm="1">
        <f t="array" ref="L14">INDEX($B$11:$B$36,MOD(MATCH(K14,$B$11:$B$36,0)+L$9-1,26)+1)</f>
        <v>D</v>
      </c>
      <c r="M14" s="5"/>
      <c r="N14" s="16" t="str" cm="1">
        <f t="array" ref="N14">INDEX($B$11:$B$36,MOD(MATCH($B14,$B$11:$B$36,0)+N$9-Q$9-1,26)+1)</f>
        <v>D</v>
      </c>
      <c r="O14" s="16" t="str">
        <f>INDEX(rotors!$B$2:$D$27,MATCH(N14,rotors!$A$2:$A$27),MATCH(O$9,rotors!$B$1:$D$1,0))</f>
        <v>H</v>
      </c>
      <c r="P14" s="25" t="str">
        <f t="shared" si="3"/>
        <v>D</v>
      </c>
      <c r="Q14" s="44" t="str" cm="1">
        <f t="array" ref="Q14">INDEX($B$11:$B$36,MOD(MATCH(P14,$B$11:$B$36,0)+Q$9-1,26)+1)</f>
        <v>D</v>
      </c>
      <c r="R14" s="5"/>
      <c r="S14" s="4">
        <v>3</v>
      </c>
      <c r="T14" s="16" t="s">
        <v>3</v>
      </c>
      <c r="U14" s="17" t="s">
        <v>7</v>
      </c>
      <c r="V14" s="25" t="s">
        <v>3</v>
      </c>
      <c r="W14" s="14"/>
      <c r="X14" s="5"/>
      <c r="Y14" s="43" t="s">
        <v>3</v>
      </c>
      <c r="Z14" s="45" t="str">
        <f t="shared" ca="1" si="4"/>
        <v>D</v>
      </c>
      <c r="AA14" s="42" t="str">
        <f t="shared" ca="1" si="0"/>
        <v>F</v>
      </c>
      <c r="AB14" s="45" t="str">
        <f t="shared" ca="1" si="0"/>
        <v>F</v>
      </c>
      <c r="AC14" s="45" t="str">
        <f ca="1">INDEX(INDIRECT(AC$8),MATCH(AB14,INDIRECT(AC$9),0))</f>
        <v>I</v>
      </c>
      <c r="AD14" s="42" t="str">
        <f ca="1">INDEX(INDIRECT(AD$8),MATCH(AC14,INDIRECT(AD$9),0))</f>
        <v>I</v>
      </c>
      <c r="AE14" s="46" t="str">
        <f t="shared" ca="1" si="0"/>
        <v>R</v>
      </c>
      <c r="AF14" s="45" t="str">
        <f ca="1">INDEX(INDIRECT(AF$8),MATCH(AE14,INDIRECT(AF$9),0))</f>
        <v>R</v>
      </c>
      <c r="AG14" s="42" t="str">
        <f t="shared" ca="1" si="0"/>
        <v>B</v>
      </c>
      <c r="AH14" s="42" t="str">
        <f t="shared" ca="1" si="0"/>
        <v>B</v>
      </c>
      <c r="AI14" s="42" t="str">
        <f t="shared" ca="1" si="0"/>
        <v>A</v>
      </c>
      <c r="AJ14" s="45" t="str">
        <f t="shared" ca="1" si="0"/>
        <v>A</v>
      </c>
      <c r="AK14" s="45" t="str">
        <f t="shared" ca="1" si="0"/>
        <v>A</v>
      </c>
      <c r="AL14" s="42" t="str">
        <f t="shared" ca="1" si="0"/>
        <v>A</v>
      </c>
      <c r="AM14" s="42" t="str">
        <f t="shared" ca="1" si="0"/>
        <v>U</v>
      </c>
      <c r="AN14" s="40" t="str">
        <f t="shared" ca="1" si="0"/>
        <v>U</v>
      </c>
      <c r="AP14" s="3" t="s">
        <v>3</v>
      </c>
      <c r="AQ14" s="42" t="str">
        <f ca="1">INDEX(INDIRECT(AQ$8),MATCH(AP14,INDIRECT(AQ$9),0))</f>
        <v>D</v>
      </c>
      <c r="AR14" s="42" t="str">
        <f ca="1">INDEX(INDIRECT(AR$8),MATCH(AQ14,INDIRECT(AR$9),0))</f>
        <v>B</v>
      </c>
      <c r="AS14" s="45" t="str">
        <f ca="1">INDEX(INDIRECT(AS$8),MATCH(AR14,INDIRECT(AS$9),0))</f>
        <v>B</v>
      </c>
      <c r="AT14" s="45" t="str">
        <f ca="1">INDEX(INDIRECT(AT$8),MATCH(AS14,INDIRECT(AT$9),0))</f>
        <v>J</v>
      </c>
      <c r="AU14" s="42" t="str">
        <f ca="1">INDEX(INDIRECT(AU$8),MATCH(AT14,INDIRECT(AU$9),0))</f>
        <v>J</v>
      </c>
      <c r="AV14" s="42" t="str">
        <f ca="1">INDEX(INDIRECT(AV$8),MATCH(AU14,INDIRECT(AV$9),0))</f>
        <v>Z</v>
      </c>
      <c r="AW14" s="41" t="str">
        <f ca="1">INDEX(INDIRECT(AW$8),MATCH(AV14,INDIRECT(AW$9),0))</f>
        <v>Z</v>
      </c>
    </row>
    <row r="15" spans="1:49" x14ac:dyDescent="0.2">
      <c r="A15" s="4">
        <v>4</v>
      </c>
      <c r="B15" s="43" t="s">
        <v>4</v>
      </c>
      <c r="C15" s="5"/>
      <c r="D15" s="16" t="str" cm="1">
        <f t="array" ref="D15">INDEX($B$11:$B$36,MOD(MATCH($B15,$B$11:$B$36,0)+D$9-G$9-1,26)+1)</f>
        <v>E</v>
      </c>
      <c r="E15" s="16" t="str">
        <f>INDEX(rotors!$B$2:$D$27,MATCH(D15,rotors!$A$2:$A$27),MATCH(E$9,rotors!$B$1:$D$1,0))</f>
        <v>L</v>
      </c>
      <c r="F15" s="25" t="str">
        <f t="shared" si="1"/>
        <v>E</v>
      </c>
      <c r="G15" s="44" t="str" cm="1">
        <f t="array" ref="G15">INDEX($B$11:$B$36,MOD(MATCH(F15,$B$11:$B$36,0)+G$9-1,26)+1)</f>
        <v>E</v>
      </c>
      <c r="H15" s="5"/>
      <c r="I15" s="16" t="str" cm="1">
        <f t="array" ref="I15">INDEX($B$11:$B$36,MOD(MATCH($B15,$B$11:$B$36,0)+I$9-L$9-1,26)+1)</f>
        <v>E</v>
      </c>
      <c r="J15" s="16" t="str">
        <f>INDEX(rotors!$B$2:$D$27,MATCH(I15,rotors!$A$2:$A$27),MATCH(J$9,rotors!$B$1:$D$1,0))</f>
        <v>S</v>
      </c>
      <c r="K15" s="25" t="str">
        <f t="shared" si="2"/>
        <v>E</v>
      </c>
      <c r="L15" s="44" t="str" cm="1">
        <f t="array" ref="L15">INDEX($B$11:$B$36,MOD(MATCH(K15,$B$11:$B$36,0)+L$9-1,26)+1)</f>
        <v>E</v>
      </c>
      <c r="M15" s="5"/>
      <c r="N15" s="16" t="str" cm="1">
        <f t="array" ref="N15">INDEX($B$11:$B$36,MOD(MATCH($B15,$B$11:$B$36,0)+N$9-Q$9-1,26)+1)</f>
        <v>E</v>
      </c>
      <c r="O15" s="16" t="str">
        <f>INDEX(rotors!$B$2:$D$27,MATCH(N15,rotors!$A$2:$A$27),MATCH(O$9,rotors!$B$1:$D$1,0))</f>
        <v>J</v>
      </c>
      <c r="P15" s="25" t="str">
        <f t="shared" si="3"/>
        <v>E</v>
      </c>
      <c r="Q15" s="44" t="str" cm="1">
        <f t="array" ref="Q15">INDEX($B$11:$B$36,MOD(MATCH(P15,$B$11:$B$36,0)+Q$9-1,26)+1)</f>
        <v>E</v>
      </c>
      <c r="R15" s="5"/>
      <c r="S15" s="4">
        <v>4</v>
      </c>
      <c r="T15" s="16" t="s">
        <v>4</v>
      </c>
      <c r="U15" s="17" t="s">
        <v>16</v>
      </c>
      <c r="V15" s="25" t="s">
        <v>4</v>
      </c>
      <c r="W15" s="14"/>
      <c r="X15" s="5"/>
      <c r="Y15" s="43" t="s">
        <v>4</v>
      </c>
      <c r="Z15" s="45" t="str">
        <f t="shared" ca="1" si="4"/>
        <v>E</v>
      </c>
      <c r="AA15" s="42" t="str">
        <f t="shared" ca="1" si="0"/>
        <v>L</v>
      </c>
      <c r="AB15" s="45" t="str">
        <f t="shared" ca="1" si="0"/>
        <v>L</v>
      </c>
      <c r="AC15" s="45" t="str">
        <f ca="1">INDEX(INDIRECT(AC$8),MATCH(AB15,INDIRECT(AC$9),0))</f>
        <v>H</v>
      </c>
      <c r="AD15" s="42" t="str">
        <f ca="1">INDEX(INDIRECT(AD$8),MATCH(AC15,INDIRECT(AD$9),0))</f>
        <v>H</v>
      </c>
      <c r="AE15" s="46" t="str">
        <f t="shared" ca="1" si="0"/>
        <v>P</v>
      </c>
      <c r="AF15" s="45" t="str">
        <f ca="1">INDEX(INDIRECT(AF$8),MATCH(AE15,INDIRECT(AF$9),0))</f>
        <v>P</v>
      </c>
      <c r="AG15" s="42" t="str">
        <f t="shared" ca="1" si="0"/>
        <v>I</v>
      </c>
      <c r="AH15" s="42" t="str">
        <f t="shared" ca="1" si="0"/>
        <v>I</v>
      </c>
      <c r="AI15" s="42" t="str">
        <f t="shared" ca="1" si="0"/>
        <v>Q</v>
      </c>
      <c r="AJ15" s="45" t="str">
        <f t="shared" ca="1" si="0"/>
        <v>Q</v>
      </c>
      <c r="AK15" s="45" t="str">
        <f t="shared" ca="1" si="0"/>
        <v>Q</v>
      </c>
      <c r="AL15" s="42" t="str">
        <f t="shared" ca="1" si="0"/>
        <v>Q</v>
      </c>
      <c r="AM15" s="42" t="str">
        <f t="shared" ca="1" si="0"/>
        <v>H</v>
      </c>
      <c r="AN15" s="40" t="str">
        <f t="shared" ca="1" si="0"/>
        <v>H</v>
      </c>
      <c r="AP15" s="3" t="s">
        <v>4</v>
      </c>
      <c r="AQ15" s="42" t="str">
        <f ca="1">INDEX(INDIRECT(AQ$8),MATCH(AP15,INDIRECT(AQ$9),0))</f>
        <v>E</v>
      </c>
      <c r="AR15" s="42" t="str">
        <f ca="1">INDEX(INDIRECT(AR$8),MATCH(AQ15,INDIRECT(AR$9),0))</f>
        <v>P</v>
      </c>
      <c r="AS15" s="45" t="str">
        <f ca="1">INDEX(INDIRECT(AS$8),MATCH(AR15,INDIRECT(AS$9),0))</f>
        <v>P</v>
      </c>
      <c r="AT15" s="45" t="str">
        <f ca="1">INDEX(INDIRECT(AT$8),MATCH(AS15,INDIRECT(AT$9),0))</f>
        <v>U</v>
      </c>
      <c r="AU15" s="42" t="str">
        <f ca="1">INDEX(INDIRECT(AU$8),MATCH(AT15,INDIRECT(AU$9),0))</f>
        <v>U</v>
      </c>
      <c r="AV15" s="42" t="str">
        <f ca="1">INDEX(INDIRECT(AV$8),MATCH(AU15,INDIRECT(AV$9),0))</f>
        <v>R</v>
      </c>
      <c r="AW15" s="41" t="str">
        <f ca="1">INDEX(INDIRECT(AW$8),MATCH(AV15,INDIRECT(AW$9),0))</f>
        <v>R</v>
      </c>
    </row>
    <row r="16" spans="1:49" x14ac:dyDescent="0.2">
      <c r="A16" s="4">
        <v>5</v>
      </c>
      <c r="B16" s="43" t="s">
        <v>5</v>
      </c>
      <c r="C16" s="5"/>
      <c r="D16" s="16" t="str" cm="1">
        <f t="array" ref="D16">INDEX($B$11:$B$36,MOD(MATCH($B16,$B$11:$B$36,0)+D$9-G$9-1,26)+1)</f>
        <v>F</v>
      </c>
      <c r="E16" s="16" t="str">
        <f>INDEX(rotors!$B$2:$D$27,MATCH(D16,rotors!$A$2:$A$27),MATCH(E$9,rotors!$B$1:$D$1,0))</f>
        <v>G</v>
      </c>
      <c r="F16" s="25" t="str">
        <f t="shared" si="1"/>
        <v>F</v>
      </c>
      <c r="G16" s="44" t="str" cm="1">
        <f t="array" ref="G16">INDEX($B$11:$B$36,MOD(MATCH(F16,$B$11:$B$36,0)+G$9-1,26)+1)</f>
        <v>F</v>
      </c>
      <c r="H16" s="5"/>
      <c r="I16" s="16" t="str" cm="1">
        <f t="array" ref="I16">INDEX($B$11:$B$36,MOD(MATCH($B16,$B$11:$B$36,0)+I$9-L$9-1,26)+1)</f>
        <v>F</v>
      </c>
      <c r="J16" s="16" t="str">
        <f>INDEX(rotors!$B$2:$D$27,MATCH(I16,rotors!$A$2:$A$27),MATCH(J$9,rotors!$B$1:$D$1,0))</f>
        <v>I</v>
      </c>
      <c r="K16" s="25" t="str">
        <f t="shared" si="2"/>
        <v>F</v>
      </c>
      <c r="L16" s="44" t="str" cm="1">
        <f t="array" ref="L16">INDEX($B$11:$B$36,MOD(MATCH(K16,$B$11:$B$36,0)+L$9-1,26)+1)</f>
        <v>F</v>
      </c>
      <c r="M16" s="5"/>
      <c r="N16" s="16" t="str" cm="1">
        <f t="array" ref="N16">INDEX($B$11:$B$36,MOD(MATCH($B16,$B$11:$B$36,0)+N$9-Q$9-1,26)+1)</f>
        <v>F</v>
      </c>
      <c r="O16" s="16" t="str">
        <f>INDEX(rotors!$B$2:$D$27,MATCH(N16,rotors!$A$2:$A$27),MATCH(O$9,rotors!$B$1:$D$1,0))</f>
        <v>L</v>
      </c>
      <c r="P16" s="25" t="str">
        <f t="shared" si="3"/>
        <v>F</v>
      </c>
      <c r="Q16" s="44" t="str" cm="1">
        <f t="array" ref="Q16">INDEX($B$11:$B$36,MOD(MATCH(P16,$B$11:$B$36,0)+Q$9-1,26)+1)</f>
        <v>F</v>
      </c>
      <c r="R16" s="5"/>
      <c r="S16" s="4">
        <v>5</v>
      </c>
      <c r="T16" s="16" t="s">
        <v>5</v>
      </c>
      <c r="U16" s="17" t="s">
        <v>18</v>
      </c>
      <c r="V16" s="25" t="s">
        <v>5</v>
      </c>
      <c r="W16" s="14"/>
      <c r="X16" s="5"/>
      <c r="Y16" s="43" t="s">
        <v>5</v>
      </c>
      <c r="Z16" s="45" t="str">
        <f t="shared" ca="1" si="4"/>
        <v>F</v>
      </c>
      <c r="AA16" s="42" t="str">
        <f t="shared" ca="1" si="0"/>
        <v>G</v>
      </c>
      <c r="AB16" s="45" t="str">
        <f t="shared" ca="1" si="0"/>
        <v>G</v>
      </c>
      <c r="AC16" s="45" t="str">
        <f ca="1">INDEX(INDIRECT(AC$8),MATCH(AB16,INDIRECT(AC$9),0))</f>
        <v>R</v>
      </c>
      <c r="AD16" s="42" t="str">
        <f ca="1">INDEX(INDIRECT(AD$8),MATCH(AC16,INDIRECT(AD$9),0))</f>
        <v>R</v>
      </c>
      <c r="AE16" s="46" t="str">
        <f t="shared" ca="1" si="0"/>
        <v>W</v>
      </c>
      <c r="AF16" s="45" t="str">
        <f ca="1">INDEX(INDIRECT(AF$8),MATCH(AE16,INDIRECT(AF$9),0))</f>
        <v>W</v>
      </c>
      <c r="AG16" s="42" t="str">
        <f t="shared" ca="1" si="0"/>
        <v>V</v>
      </c>
      <c r="AH16" s="42" t="str">
        <f t="shared" ca="1" si="0"/>
        <v>V</v>
      </c>
      <c r="AI16" s="42" t="str">
        <f t="shared" ca="1" si="0"/>
        <v>L</v>
      </c>
      <c r="AJ16" s="45" t="str">
        <f t="shared" ca="1" si="0"/>
        <v>L</v>
      </c>
      <c r="AK16" s="45" t="str">
        <f t="shared" ca="1" si="0"/>
        <v>K</v>
      </c>
      <c r="AL16" s="42" t="str">
        <f t="shared" ca="1" si="0"/>
        <v>K</v>
      </c>
      <c r="AM16" s="42" t="str">
        <f t="shared" ca="1" si="0"/>
        <v>B</v>
      </c>
      <c r="AN16" s="40" t="str">
        <f t="shared" ca="1" si="0"/>
        <v>B</v>
      </c>
      <c r="AP16" s="4" t="s">
        <v>5</v>
      </c>
      <c r="AQ16" s="42" t="str">
        <f ca="1">INDEX(INDIRECT(AQ$8),MATCH(AP16,INDIRECT(AQ$9),0))</f>
        <v>F</v>
      </c>
      <c r="AR16" s="42" t="str">
        <f ca="1">INDEX(INDIRECT(AR$8),MATCH(AQ16,INDIRECT(AR$9),0))</f>
        <v>C</v>
      </c>
      <c r="AS16" s="45" t="str">
        <f ca="1">INDEX(INDIRECT(AS$8),MATCH(AR16,INDIRECT(AS$9),0))</f>
        <v>C</v>
      </c>
      <c r="AT16" s="45" t="str">
        <f ca="1">INDEX(INDIRECT(AT$8),MATCH(AS16,INDIRECT(AT$9),0))</f>
        <v>P</v>
      </c>
      <c r="AU16" s="42" t="str">
        <f ca="1">INDEX(INDIRECT(AU$8),MATCH(AT16,INDIRECT(AU$9),0))</f>
        <v>P</v>
      </c>
      <c r="AV16" s="42" t="str">
        <f ca="1">INDEX(INDIRECT(AV$8),MATCH(AU16,INDIRECT(AV$9),0))</f>
        <v>T</v>
      </c>
      <c r="AW16" s="41" t="str">
        <f ca="1">INDEX(INDIRECT(AW$8),MATCH(AV16,INDIRECT(AW$9),0))</f>
        <v>T</v>
      </c>
    </row>
    <row r="17" spans="1:49" x14ac:dyDescent="0.2">
      <c r="A17" s="4">
        <v>6</v>
      </c>
      <c r="B17" s="43" t="s">
        <v>6</v>
      </c>
      <c r="C17" s="5"/>
      <c r="D17" s="16" t="str" cm="1">
        <f t="array" ref="D17">INDEX($B$11:$B$36,MOD(MATCH($B17,$B$11:$B$36,0)+D$9-G$9-1,26)+1)</f>
        <v>G</v>
      </c>
      <c r="E17" s="16" t="str">
        <f>INDEX(rotors!$B$2:$D$27,MATCH(D17,rotors!$A$2:$A$27),MATCH(E$9,rotors!$B$1:$D$1,0))</f>
        <v>D</v>
      </c>
      <c r="F17" s="25" t="str">
        <f t="shared" si="1"/>
        <v>G</v>
      </c>
      <c r="G17" s="44" t="str" cm="1">
        <f t="array" ref="G17">INDEX($B$11:$B$36,MOD(MATCH(F17,$B$11:$B$36,0)+G$9-1,26)+1)</f>
        <v>G</v>
      </c>
      <c r="H17" s="5"/>
      <c r="I17" s="16" t="str" cm="1">
        <f t="array" ref="I17">INDEX($B$11:$B$36,MOD(MATCH($B17,$B$11:$B$36,0)+I$9-L$9-1,26)+1)</f>
        <v>G</v>
      </c>
      <c r="J17" s="16" t="str">
        <f>INDEX(rotors!$B$2:$D$27,MATCH(I17,rotors!$A$2:$A$27),MATCH(J$9,rotors!$B$1:$D$1,0))</f>
        <v>R</v>
      </c>
      <c r="K17" s="25" t="str">
        <f t="shared" si="2"/>
        <v>G</v>
      </c>
      <c r="L17" s="44" t="str" cm="1">
        <f t="array" ref="L17">INDEX($B$11:$B$36,MOD(MATCH(K17,$B$11:$B$36,0)+L$9-1,26)+1)</f>
        <v>G</v>
      </c>
      <c r="M17" s="5"/>
      <c r="N17" s="16" t="str" cm="1">
        <f t="array" ref="N17">INDEX($B$11:$B$36,MOD(MATCH($B17,$B$11:$B$36,0)+N$9-Q$9-1,26)+1)</f>
        <v>G</v>
      </c>
      <c r="O17" s="16" t="str">
        <f>INDEX(rotors!$B$2:$D$27,MATCH(N17,rotors!$A$2:$A$27),MATCH(O$9,rotors!$B$1:$D$1,0))</f>
        <v>C</v>
      </c>
      <c r="P17" s="25" t="str">
        <f t="shared" si="3"/>
        <v>G</v>
      </c>
      <c r="Q17" s="44" t="str" cm="1">
        <f t="array" ref="Q17">INDEX($B$11:$B$36,MOD(MATCH(P17,$B$11:$B$36,0)+Q$9-1,26)+1)</f>
        <v>G</v>
      </c>
      <c r="R17" s="5"/>
      <c r="S17" s="4">
        <v>6</v>
      </c>
      <c r="T17" s="16" t="s">
        <v>6</v>
      </c>
      <c r="U17" s="17" t="s">
        <v>11</v>
      </c>
      <c r="V17" s="25" t="s">
        <v>6</v>
      </c>
      <c r="W17" s="14"/>
      <c r="X17" s="5"/>
      <c r="Y17" s="43" t="s">
        <v>6</v>
      </c>
      <c r="Z17" s="45" t="str">
        <f t="shared" ca="1" si="4"/>
        <v>G</v>
      </c>
      <c r="AA17" s="42" t="str">
        <f t="shared" ca="1" si="0"/>
        <v>D</v>
      </c>
      <c r="AB17" s="45" t="str">
        <f t="shared" ca="1" si="0"/>
        <v>D</v>
      </c>
      <c r="AC17" s="45" t="str">
        <f ca="1">INDEX(INDIRECT(AC$8),MATCH(AB17,INDIRECT(AC$9),0))</f>
        <v>K</v>
      </c>
      <c r="AD17" s="42" t="str">
        <f ca="1">INDEX(INDIRECT(AD$8),MATCH(AC17,INDIRECT(AD$9),0))</f>
        <v>K</v>
      </c>
      <c r="AE17" s="46" t="str">
        <f t="shared" ca="1" si="0"/>
        <v>X</v>
      </c>
      <c r="AF17" s="45" t="str">
        <f ca="1">INDEX(INDIRECT(AF$8),MATCH(AE17,INDIRECT(AF$9),0))</f>
        <v>X</v>
      </c>
      <c r="AG17" s="42" t="str">
        <f t="shared" ca="1" si="0"/>
        <v>J</v>
      </c>
      <c r="AH17" s="42" t="str">
        <f t="shared" ca="1" si="0"/>
        <v>J</v>
      </c>
      <c r="AI17" s="42" t="str">
        <f t="shared" ca="1" si="0"/>
        <v>E</v>
      </c>
      <c r="AJ17" s="45" t="str">
        <f t="shared" ca="1" si="0"/>
        <v>E</v>
      </c>
      <c r="AK17" s="45" t="str">
        <f t="shared" ca="1" si="0"/>
        <v>Z</v>
      </c>
      <c r="AL17" s="42" t="str">
        <f t="shared" ca="1" si="0"/>
        <v>Z</v>
      </c>
      <c r="AM17" s="42" t="str">
        <f t="shared" ca="1" si="0"/>
        <v>J</v>
      </c>
      <c r="AN17" s="40" t="str">
        <f t="shared" ca="1" si="0"/>
        <v>J</v>
      </c>
      <c r="AP17" s="4" t="s">
        <v>6</v>
      </c>
      <c r="AQ17" s="42" t="str">
        <f ca="1">INDEX(INDIRECT(AQ$8),MATCH(AP17,INDIRECT(AQ$9),0))</f>
        <v>G</v>
      </c>
      <c r="AR17" s="42" t="str">
        <f ca="1">INDEX(INDIRECT(AR$8),MATCH(AQ17,INDIRECT(AR$9),0))</f>
        <v>S</v>
      </c>
      <c r="AS17" s="45" t="str">
        <f ca="1">INDEX(INDIRECT(AS$8),MATCH(AR17,INDIRECT(AS$9),0))</f>
        <v>S</v>
      </c>
      <c r="AT17" s="45" t="str">
        <f ca="1">INDEX(INDIRECT(AT$8),MATCH(AS17,INDIRECT(AT$9),0))</f>
        <v>E</v>
      </c>
      <c r="AU17" s="42" t="str">
        <f ca="1">INDEX(INDIRECT(AU$8),MATCH(AT17,INDIRECT(AU$9),0))</f>
        <v>E</v>
      </c>
      <c r="AV17" s="42" t="str">
        <f ca="1">INDEX(INDIRECT(AV$8),MATCH(AU17,INDIRECT(AV$9),0))</f>
        <v>A</v>
      </c>
      <c r="AW17" s="41" t="str">
        <f ca="1">INDEX(INDIRECT(AW$8),MATCH(AV17,INDIRECT(AW$9),0))</f>
        <v>A</v>
      </c>
    </row>
    <row r="18" spans="1:49" x14ac:dyDescent="0.2">
      <c r="A18" s="4">
        <v>7</v>
      </c>
      <c r="B18" s="43" t="s">
        <v>7</v>
      </c>
      <c r="C18" s="5"/>
      <c r="D18" s="16" t="str" cm="1">
        <f t="array" ref="D18">INDEX($B$11:$B$36,MOD(MATCH($B18,$B$11:$B$36,0)+D$9-G$9-1,26)+1)</f>
        <v>H</v>
      </c>
      <c r="E18" s="16" t="str">
        <f>INDEX(rotors!$B$2:$D$27,MATCH(D18,rotors!$A$2:$A$27),MATCH(E$9,rotors!$B$1:$D$1,0))</f>
        <v>Q</v>
      </c>
      <c r="F18" s="25" t="str">
        <f t="shared" si="1"/>
        <v>H</v>
      </c>
      <c r="G18" s="44" t="str" cm="1">
        <f t="array" ref="G18">INDEX($B$11:$B$36,MOD(MATCH(F18,$B$11:$B$36,0)+G$9-1,26)+1)</f>
        <v>H</v>
      </c>
      <c r="H18" s="5"/>
      <c r="I18" s="16" t="str" cm="1">
        <f t="array" ref="I18">INDEX($B$11:$B$36,MOD(MATCH($B18,$B$11:$B$36,0)+I$9-L$9-1,26)+1)</f>
        <v>H</v>
      </c>
      <c r="J18" s="16" t="str">
        <f>INDEX(rotors!$B$2:$D$27,MATCH(I18,rotors!$A$2:$A$27),MATCH(J$9,rotors!$B$1:$D$1,0))</f>
        <v>U</v>
      </c>
      <c r="K18" s="25" t="str">
        <f t="shared" si="2"/>
        <v>H</v>
      </c>
      <c r="L18" s="44" t="str" cm="1">
        <f t="array" ref="L18">INDEX($B$11:$B$36,MOD(MATCH(K18,$B$11:$B$36,0)+L$9-1,26)+1)</f>
        <v>H</v>
      </c>
      <c r="M18" s="5"/>
      <c r="N18" s="16" t="str" cm="1">
        <f t="array" ref="N18">INDEX($B$11:$B$36,MOD(MATCH($B18,$B$11:$B$36,0)+N$9-Q$9-1,26)+1)</f>
        <v>H</v>
      </c>
      <c r="O18" s="16" t="str">
        <f>INDEX(rotors!$B$2:$D$27,MATCH(N18,rotors!$A$2:$A$27),MATCH(O$9,rotors!$B$1:$D$1,0))</f>
        <v>P</v>
      </c>
      <c r="P18" s="25" t="str">
        <f t="shared" si="3"/>
        <v>H</v>
      </c>
      <c r="Q18" s="44" t="str" cm="1">
        <f t="array" ref="Q18">INDEX($B$11:$B$36,MOD(MATCH(P18,$B$11:$B$36,0)+Q$9-1,26)+1)</f>
        <v>H</v>
      </c>
      <c r="R18" s="5"/>
      <c r="S18" s="4">
        <v>7</v>
      </c>
      <c r="T18" s="16" t="s">
        <v>7</v>
      </c>
      <c r="U18" s="17" t="s">
        <v>3</v>
      </c>
      <c r="V18" s="25" t="s">
        <v>7</v>
      </c>
      <c r="W18" s="14"/>
      <c r="X18" s="5"/>
      <c r="Y18" s="43" t="s">
        <v>7</v>
      </c>
      <c r="Z18" s="45" t="str">
        <f t="shared" ca="1" si="4"/>
        <v>H</v>
      </c>
      <c r="AA18" s="42" t="str">
        <f t="shared" ca="1" si="0"/>
        <v>Q</v>
      </c>
      <c r="AB18" s="45" t="str">
        <f t="shared" ca="1" si="0"/>
        <v>Q</v>
      </c>
      <c r="AC18" s="45" t="str">
        <f ca="1">INDEX(INDIRECT(AC$8),MATCH(AB18,INDIRECT(AC$9),0))</f>
        <v>Q</v>
      </c>
      <c r="AD18" s="42" t="str">
        <f ca="1">INDEX(INDIRECT(AD$8),MATCH(AC18,INDIRECT(AD$9),0))</f>
        <v>Q</v>
      </c>
      <c r="AE18" s="46" t="str">
        <f t="shared" ca="1" si="0"/>
        <v>I</v>
      </c>
      <c r="AF18" s="45" t="str">
        <f ca="1">INDEX(INDIRECT(AF$8),MATCH(AE18,INDIRECT(AF$9),0))</f>
        <v>I</v>
      </c>
      <c r="AG18" s="42" t="str">
        <f t="shared" ca="1" si="0"/>
        <v>P</v>
      </c>
      <c r="AH18" s="42" t="str">
        <f t="shared" ca="1" si="0"/>
        <v>P</v>
      </c>
      <c r="AI18" s="42" t="str">
        <f t="shared" ca="1" si="0"/>
        <v>H</v>
      </c>
      <c r="AJ18" s="45" t="str">
        <f t="shared" ca="1" si="0"/>
        <v>H</v>
      </c>
      <c r="AK18" s="45" t="str">
        <f t="shared" ca="1" si="0"/>
        <v>L</v>
      </c>
      <c r="AL18" s="42" t="str">
        <f t="shared" ca="1" si="0"/>
        <v>L</v>
      </c>
      <c r="AM18" s="42" t="str">
        <f t="shared" ca="1" si="0"/>
        <v>E</v>
      </c>
      <c r="AN18" s="40" t="str">
        <f t="shared" ca="1" si="0"/>
        <v>E</v>
      </c>
      <c r="AP18" s="4" t="s">
        <v>7</v>
      </c>
      <c r="AQ18" s="42" t="str">
        <f ca="1">INDEX(INDIRECT(AQ$8),MATCH(AP18,INDIRECT(AQ$9),0))</f>
        <v>H</v>
      </c>
      <c r="AR18" s="42" t="str">
        <f ca="1">INDEX(INDIRECT(AR$8),MATCH(AQ18,INDIRECT(AR$9),0))</f>
        <v>D</v>
      </c>
      <c r="AS18" s="45" t="str">
        <f ca="1">INDEX(INDIRECT(AS$8),MATCH(AR18,INDIRECT(AS$9),0))</f>
        <v>D</v>
      </c>
      <c r="AT18" s="45" t="str">
        <f ca="1">INDEX(INDIRECT(AT$8),MATCH(AS18,INDIRECT(AT$9),0))</f>
        <v>C</v>
      </c>
      <c r="AU18" s="42" t="str">
        <f ca="1">INDEX(INDIRECT(AU$8),MATCH(AT18,INDIRECT(AU$9),0))</f>
        <v>C</v>
      </c>
      <c r="AV18" s="42" t="str">
        <f ca="1">INDEX(INDIRECT(AV$8),MATCH(AU18,INDIRECT(AV$9),0))</f>
        <v>Y</v>
      </c>
      <c r="AW18" s="41" t="str">
        <f ca="1">INDEX(INDIRECT(AW$8),MATCH(AV18,INDIRECT(AW$9),0))</f>
        <v>Y</v>
      </c>
    </row>
    <row r="19" spans="1:49" x14ac:dyDescent="0.2">
      <c r="A19" s="4">
        <v>8</v>
      </c>
      <c r="B19" s="43" t="s">
        <v>8</v>
      </c>
      <c r="C19" s="5"/>
      <c r="D19" s="16" t="str" cm="1">
        <f t="array" ref="D19">INDEX($B$11:$B$36,MOD(MATCH($B19,$B$11:$B$36,0)+D$9-G$9-1,26)+1)</f>
        <v>I</v>
      </c>
      <c r="E19" s="16" t="str">
        <f>INDEX(rotors!$B$2:$D$27,MATCH(D19,rotors!$A$2:$A$27),MATCH(E$9,rotors!$B$1:$D$1,0))</f>
        <v>V</v>
      </c>
      <c r="F19" s="25" t="str">
        <f t="shared" si="1"/>
        <v>I</v>
      </c>
      <c r="G19" s="44" t="str" cm="1">
        <f t="array" ref="G19">INDEX($B$11:$B$36,MOD(MATCH(F19,$B$11:$B$36,0)+G$9-1,26)+1)</f>
        <v>I</v>
      </c>
      <c r="H19" s="5"/>
      <c r="I19" s="16" t="str" cm="1">
        <f t="array" ref="I19">INDEX($B$11:$B$36,MOD(MATCH($B19,$B$11:$B$36,0)+I$9-L$9-1,26)+1)</f>
        <v>I</v>
      </c>
      <c r="J19" s="16" t="str">
        <f>INDEX(rotors!$B$2:$D$27,MATCH(I19,rotors!$A$2:$A$27),MATCH(J$9,rotors!$B$1:$D$1,0))</f>
        <v>X</v>
      </c>
      <c r="K19" s="25" t="str">
        <f t="shared" si="2"/>
        <v>I</v>
      </c>
      <c r="L19" s="44" t="str" cm="1">
        <f t="array" ref="L19">INDEX($B$11:$B$36,MOD(MATCH(K19,$B$11:$B$36,0)+L$9-1,26)+1)</f>
        <v>I</v>
      </c>
      <c r="M19" s="5"/>
      <c r="N19" s="16" t="str" cm="1">
        <f t="array" ref="N19">INDEX($B$11:$B$36,MOD(MATCH($B19,$B$11:$B$36,0)+N$9-Q$9-1,26)+1)</f>
        <v>I</v>
      </c>
      <c r="O19" s="16" t="str">
        <f>INDEX(rotors!$B$2:$D$27,MATCH(N19,rotors!$A$2:$A$27),MATCH(O$9,rotors!$B$1:$D$1,0))</f>
        <v>R</v>
      </c>
      <c r="P19" s="25" t="str">
        <f t="shared" si="3"/>
        <v>I</v>
      </c>
      <c r="Q19" s="44" t="str" cm="1">
        <f t="array" ref="Q19">INDEX($B$11:$B$36,MOD(MATCH(P19,$B$11:$B$36,0)+Q$9-1,26)+1)</f>
        <v>I</v>
      </c>
      <c r="R19" s="5"/>
      <c r="S19" s="4">
        <v>8</v>
      </c>
      <c r="T19" s="16" t="s">
        <v>8</v>
      </c>
      <c r="U19" s="17" t="s">
        <v>15</v>
      </c>
      <c r="V19" s="25" t="s">
        <v>8</v>
      </c>
      <c r="W19" s="14"/>
      <c r="X19" s="5"/>
      <c r="Y19" s="43" t="s">
        <v>8</v>
      </c>
      <c r="Z19" s="45" t="str">
        <f t="shared" ca="1" si="4"/>
        <v>I</v>
      </c>
      <c r="AA19" s="42" t="str">
        <f t="shared" ca="1" si="0"/>
        <v>V</v>
      </c>
      <c r="AB19" s="45" t="str">
        <f t="shared" ca="1" si="0"/>
        <v>V</v>
      </c>
      <c r="AC19" s="45" t="str">
        <f ca="1">INDEX(INDIRECT(AC$8),MATCH(AB19,INDIRECT(AC$9),0))</f>
        <v>Y</v>
      </c>
      <c r="AD19" s="42" t="str">
        <f ca="1">INDEX(INDIRECT(AD$8),MATCH(AC19,INDIRECT(AD$9),0))</f>
        <v>Y</v>
      </c>
      <c r="AE19" s="46" t="str">
        <f t="shared" ca="1" si="0"/>
        <v>Q</v>
      </c>
      <c r="AF19" s="45" t="str">
        <f ca="1">INDEX(INDIRECT(AF$8),MATCH(AE19,INDIRECT(AF$9),0))</f>
        <v>Q</v>
      </c>
      <c r="AG19" s="42" t="str">
        <f t="shared" ca="1" si="0"/>
        <v>E</v>
      </c>
      <c r="AH19" s="42" t="str">
        <f t="shared" ca="1" si="0"/>
        <v>E</v>
      </c>
      <c r="AI19" s="42" t="str">
        <f t="shared" ca="1" si="0"/>
        <v>P</v>
      </c>
      <c r="AJ19" s="45" t="str">
        <f t="shared" ca="1" si="0"/>
        <v>P</v>
      </c>
      <c r="AK19" s="45" t="str">
        <f t="shared" ca="1" si="0"/>
        <v>U</v>
      </c>
      <c r="AL19" s="42" t="str">
        <f t="shared" ca="1" si="0"/>
        <v>U</v>
      </c>
      <c r="AM19" s="42" t="str">
        <f t="shared" ca="1" si="0"/>
        <v>R</v>
      </c>
      <c r="AN19" s="40" t="str">
        <f t="shared" ca="1" si="0"/>
        <v>R</v>
      </c>
      <c r="AP19" s="4" t="s">
        <v>8</v>
      </c>
      <c r="AQ19" s="42" t="str">
        <f ca="1">INDEX(INDIRECT(AQ$8),MATCH(AP19,INDIRECT(AQ$9),0))</f>
        <v>I</v>
      </c>
      <c r="AR19" s="42" t="str">
        <f ca="1">INDEX(INDIRECT(AR$8),MATCH(AQ19,INDIRECT(AR$9),0))</f>
        <v>Q</v>
      </c>
      <c r="AS19" s="45" t="str">
        <f ca="1">INDEX(INDIRECT(AS$8),MATCH(AR19,INDIRECT(AS$9),0))</f>
        <v>Q</v>
      </c>
      <c r="AT19" s="45" t="str">
        <f ca="1">INDEX(INDIRECT(AT$8),MATCH(AS19,INDIRECT(AT$9),0))</f>
        <v>Q</v>
      </c>
      <c r="AU19" s="42" t="str">
        <f ca="1">INDEX(INDIRECT(AU$8),MATCH(AT19,INDIRECT(AU$9),0))</f>
        <v>Q</v>
      </c>
      <c r="AV19" s="42" t="str">
        <f ca="1">INDEX(INDIRECT(AV$8),MATCH(AU19,INDIRECT(AV$9),0))</f>
        <v>H</v>
      </c>
      <c r="AW19" s="41" t="str">
        <f ca="1">INDEX(INDIRECT(AW$8),MATCH(AV19,INDIRECT(AW$9),0))</f>
        <v>H</v>
      </c>
    </row>
    <row r="20" spans="1:49" x14ac:dyDescent="0.2">
      <c r="A20" s="4">
        <v>9</v>
      </c>
      <c r="B20" s="43" t="s">
        <v>9</v>
      </c>
      <c r="C20" s="5"/>
      <c r="D20" s="16" t="str" cm="1">
        <f t="array" ref="D20">INDEX($B$11:$B$36,MOD(MATCH($B20,$B$11:$B$36,0)+D$9-G$9-1,26)+1)</f>
        <v>J</v>
      </c>
      <c r="E20" s="16" t="str">
        <f>INDEX(rotors!$B$2:$D$27,MATCH(D20,rotors!$A$2:$A$27),MATCH(E$9,rotors!$B$1:$D$1,0))</f>
        <v>Z</v>
      </c>
      <c r="F20" s="25" t="str">
        <f t="shared" si="1"/>
        <v>J</v>
      </c>
      <c r="G20" s="44" t="str" cm="1">
        <f t="array" ref="G20">INDEX($B$11:$B$36,MOD(MATCH(F20,$B$11:$B$36,0)+G$9-1,26)+1)</f>
        <v>J</v>
      </c>
      <c r="H20" s="5"/>
      <c r="I20" s="16" t="str" cm="1">
        <f t="array" ref="I20">INDEX($B$11:$B$36,MOD(MATCH($B20,$B$11:$B$36,0)+I$9-L$9-1,26)+1)</f>
        <v>J</v>
      </c>
      <c r="J20" s="16" t="str">
        <f>INDEX(rotors!$B$2:$D$27,MATCH(I20,rotors!$A$2:$A$27),MATCH(J$9,rotors!$B$1:$D$1,0))</f>
        <v>B</v>
      </c>
      <c r="K20" s="25" t="str">
        <f t="shared" si="2"/>
        <v>J</v>
      </c>
      <c r="L20" s="44" t="str" cm="1">
        <f t="array" ref="L20">INDEX($B$11:$B$36,MOD(MATCH(K20,$B$11:$B$36,0)+L$9-1,26)+1)</f>
        <v>J</v>
      </c>
      <c r="M20" s="5"/>
      <c r="N20" s="16" t="str" cm="1">
        <f t="array" ref="N20">INDEX($B$11:$B$36,MOD(MATCH($B20,$B$11:$B$36,0)+N$9-Q$9-1,26)+1)</f>
        <v>J</v>
      </c>
      <c r="O20" s="16" t="str">
        <f>INDEX(rotors!$B$2:$D$27,MATCH(N20,rotors!$A$2:$A$27),MATCH(O$9,rotors!$B$1:$D$1,0))</f>
        <v>T</v>
      </c>
      <c r="P20" s="25" t="str">
        <f t="shared" si="3"/>
        <v>J</v>
      </c>
      <c r="Q20" s="44" t="str" cm="1">
        <f t="array" ref="Q20">INDEX($B$11:$B$36,MOD(MATCH(P20,$B$11:$B$36,0)+Q$9-1,26)+1)</f>
        <v>J</v>
      </c>
      <c r="R20" s="5"/>
      <c r="S20" s="4">
        <v>9</v>
      </c>
      <c r="T20" s="16" t="s">
        <v>9</v>
      </c>
      <c r="U20" s="17" t="s">
        <v>23</v>
      </c>
      <c r="V20" s="25" t="s">
        <v>9</v>
      </c>
      <c r="W20" s="14"/>
      <c r="X20" s="5"/>
      <c r="Y20" s="43" t="s">
        <v>9</v>
      </c>
      <c r="Z20" s="45" t="str">
        <f t="shared" ca="1" si="4"/>
        <v>J</v>
      </c>
      <c r="AA20" s="42" t="str">
        <f t="shared" ca="1" si="0"/>
        <v>Z</v>
      </c>
      <c r="AB20" s="45" t="str">
        <f t="shared" ca="1" si="0"/>
        <v>Z</v>
      </c>
      <c r="AC20" s="45" t="str">
        <f ca="1">INDEX(INDIRECT(AC$8),MATCH(AB20,INDIRECT(AC$9),0))</f>
        <v>E</v>
      </c>
      <c r="AD20" s="42" t="str">
        <f ca="1">INDEX(INDIRECT(AD$8),MATCH(AC20,INDIRECT(AD$9),0))</f>
        <v>E</v>
      </c>
      <c r="AE20" s="46" t="str">
        <f t="shared" ca="1" si="0"/>
        <v>J</v>
      </c>
      <c r="AF20" s="45" t="str">
        <f ca="1">INDEX(INDIRECT(AF$8),MATCH(AE20,INDIRECT(AF$9),0))</f>
        <v>J</v>
      </c>
      <c r="AG20" s="42" t="str">
        <f t="shared" ca="1" si="0"/>
        <v>X</v>
      </c>
      <c r="AH20" s="42" t="str">
        <f t="shared" ca="1" si="0"/>
        <v>X</v>
      </c>
      <c r="AI20" s="42" t="str">
        <f t="shared" ca="1" si="0"/>
        <v>K</v>
      </c>
      <c r="AJ20" s="45" t="str">
        <f t="shared" ca="1" si="0"/>
        <v>K</v>
      </c>
      <c r="AK20" s="45" t="str">
        <f t="shared" ca="1" si="0"/>
        <v>D</v>
      </c>
      <c r="AL20" s="42" t="str">
        <f t="shared" ca="1" si="0"/>
        <v>D</v>
      </c>
      <c r="AM20" s="42" t="str">
        <f t="shared" ca="1" si="0"/>
        <v>G</v>
      </c>
      <c r="AN20" s="40" t="str">
        <f t="shared" ca="1" si="0"/>
        <v>G</v>
      </c>
      <c r="AP20" s="4" t="s">
        <v>9</v>
      </c>
      <c r="AQ20" s="42" t="str">
        <f ca="1">INDEX(INDIRECT(AQ$8),MATCH(AP20,INDIRECT(AQ$9),0))</f>
        <v>J</v>
      </c>
      <c r="AR20" s="42" t="str">
        <f ca="1">INDEX(INDIRECT(AR$8),MATCH(AQ20,INDIRECT(AR$9),0))</f>
        <v>E</v>
      </c>
      <c r="AS20" s="45" t="str">
        <f ca="1">INDEX(INDIRECT(AS$8),MATCH(AR20,INDIRECT(AS$9),0))</f>
        <v>E</v>
      </c>
      <c r="AT20" s="45" t="str">
        <f ca="1">INDEX(INDIRECT(AT$8),MATCH(AS20,INDIRECT(AT$9),0))</f>
        <v>Z</v>
      </c>
      <c r="AU20" s="42" t="str">
        <f ca="1">INDEX(INDIRECT(AU$8),MATCH(AT20,INDIRECT(AU$9),0))</f>
        <v>Z</v>
      </c>
      <c r="AV20" s="42" t="str">
        <f ca="1">INDEX(INDIRECT(AV$8),MATCH(AU20,INDIRECT(AV$9),0))</f>
        <v>J</v>
      </c>
      <c r="AW20" s="41" t="str">
        <f ca="1">INDEX(INDIRECT(AW$8),MATCH(AV20,INDIRECT(AW$9),0))</f>
        <v>J</v>
      </c>
    </row>
    <row r="21" spans="1:49" x14ac:dyDescent="0.2">
      <c r="A21" s="4">
        <v>10</v>
      </c>
      <c r="B21" s="43" t="s">
        <v>10</v>
      </c>
      <c r="C21" s="5"/>
      <c r="D21" s="16" t="str" cm="1">
        <f t="array" ref="D21">INDEX($B$11:$B$36,MOD(MATCH($B21,$B$11:$B$36,0)+D$9-G$9-1,26)+1)</f>
        <v>K</v>
      </c>
      <c r="E21" s="16" t="str">
        <f>INDEX(rotors!$B$2:$D$27,MATCH(D21,rotors!$A$2:$A$27),MATCH(E$9,rotors!$B$1:$D$1,0))</f>
        <v>N</v>
      </c>
      <c r="F21" s="25" t="str">
        <f t="shared" si="1"/>
        <v>K</v>
      </c>
      <c r="G21" s="44" t="str" cm="1">
        <f t="array" ref="G21">INDEX($B$11:$B$36,MOD(MATCH(F21,$B$11:$B$36,0)+G$9-1,26)+1)</f>
        <v>K</v>
      </c>
      <c r="H21" s="5"/>
      <c r="I21" s="16" t="str" cm="1">
        <f t="array" ref="I21">INDEX($B$11:$B$36,MOD(MATCH($B21,$B$11:$B$36,0)+I$9-L$9-1,26)+1)</f>
        <v>K</v>
      </c>
      <c r="J21" s="16" t="str">
        <f>INDEX(rotors!$B$2:$D$27,MATCH(I21,rotors!$A$2:$A$27),MATCH(J$9,rotors!$B$1:$D$1,0))</f>
        <v>L</v>
      </c>
      <c r="K21" s="25" t="str">
        <f t="shared" si="2"/>
        <v>K</v>
      </c>
      <c r="L21" s="44" t="str" cm="1">
        <f t="array" ref="L21">INDEX($B$11:$B$36,MOD(MATCH(K21,$B$11:$B$36,0)+L$9-1,26)+1)</f>
        <v>K</v>
      </c>
      <c r="M21" s="5"/>
      <c r="N21" s="16" t="str" cm="1">
        <f t="array" ref="N21">INDEX($B$11:$B$36,MOD(MATCH($B21,$B$11:$B$36,0)+N$9-Q$9-1,26)+1)</f>
        <v>K</v>
      </c>
      <c r="O21" s="16" t="str">
        <f>INDEX(rotors!$B$2:$D$27,MATCH(N21,rotors!$A$2:$A$27),MATCH(O$9,rotors!$B$1:$D$1,0))</f>
        <v>X</v>
      </c>
      <c r="P21" s="25" t="str">
        <f t="shared" si="3"/>
        <v>K</v>
      </c>
      <c r="Q21" s="44" t="str" cm="1">
        <f t="array" ref="Q21">INDEX($B$11:$B$36,MOD(MATCH(P21,$B$11:$B$36,0)+Q$9-1,26)+1)</f>
        <v>K</v>
      </c>
      <c r="R21" s="5"/>
      <c r="S21" s="4">
        <v>10</v>
      </c>
      <c r="T21" s="16" t="s">
        <v>10</v>
      </c>
      <c r="U21" s="17" t="s">
        <v>13</v>
      </c>
      <c r="V21" s="25" t="s">
        <v>10</v>
      </c>
      <c r="W21" s="14"/>
      <c r="X21" s="5"/>
      <c r="Y21" s="43" t="s">
        <v>10</v>
      </c>
      <c r="Z21" s="45" t="str">
        <f t="shared" ca="1" si="4"/>
        <v>K</v>
      </c>
      <c r="AA21" s="42" t="str">
        <f t="shared" ca="1" si="0"/>
        <v>N</v>
      </c>
      <c r="AB21" s="45" t="str">
        <f t="shared" ca="1" si="0"/>
        <v>N</v>
      </c>
      <c r="AC21" s="45" t="str">
        <f ca="1">INDEX(INDIRECT(AC$8),MATCH(AB21,INDIRECT(AC$9),0))</f>
        <v>T</v>
      </c>
      <c r="AD21" s="42" t="str">
        <f ca="1">INDEX(INDIRECT(AD$8),MATCH(AC21,INDIRECT(AD$9),0))</f>
        <v>T</v>
      </c>
      <c r="AE21" s="46" t="str">
        <f t="shared" ca="1" si="0"/>
        <v>A</v>
      </c>
      <c r="AF21" s="45" t="str">
        <f ca="1">INDEX(INDIRECT(AF$8),MATCH(AE21,INDIRECT(AF$9),0))</f>
        <v>A</v>
      </c>
      <c r="AG21" s="42" t="str">
        <f t="shared" ca="1" si="0"/>
        <v>Y</v>
      </c>
      <c r="AH21" s="42" t="str">
        <f t="shared" ca="1" si="0"/>
        <v>Y</v>
      </c>
      <c r="AI21" s="42" t="str">
        <f t="shared" ca="1" si="0"/>
        <v>O</v>
      </c>
      <c r="AJ21" s="45" t="str">
        <f t="shared" ca="1" si="0"/>
        <v>O</v>
      </c>
      <c r="AK21" s="45" t="str">
        <f t="shared" ca="1" si="0"/>
        <v>Y</v>
      </c>
      <c r="AL21" s="42" t="str">
        <f t="shared" ca="1" si="0"/>
        <v>Y</v>
      </c>
      <c r="AM21" s="42" t="str">
        <f t="shared" ca="1" si="0"/>
        <v>O</v>
      </c>
      <c r="AN21" s="40" t="str">
        <f t="shared" ca="1" si="0"/>
        <v>O</v>
      </c>
      <c r="AP21" s="4" t="s">
        <v>10</v>
      </c>
      <c r="AQ21" s="42" t="str">
        <f ca="1">INDEX(INDIRECT(AQ$8),MATCH(AP21,INDIRECT(AQ$9),0))</f>
        <v>K</v>
      </c>
      <c r="AR21" s="42" t="str">
        <f ca="1">INDEX(INDIRECT(AR$8),MATCH(AQ21,INDIRECT(AR$9),0))</f>
        <v>U</v>
      </c>
      <c r="AS21" s="45" t="str">
        <f ca="1">INDEX(INDIRECT(AS$8),MATCH(AR21,INDIRECT(AS$9),0))</f>
        <v>U</v>
      </c>
      <c r="AT21" s="45" t="str">
        <f ca="1">INDEX(INDIRECT(AT$8),MATCH(AS21,INDIRECT(AT$9),0))</f>
        <v>H</v>
      </c>
      <c r="AU21" s="42" t="str">
        <f ca="1">INDEX(INDIRECT(AU$8),MATCH(AT21,INDIRECT(AU$9),0))</f>
        <v>H</v>
      </c>
      <c r="AV21" s="42" t="str">
        <f ca="1">INDEX(INDIRECT(AV$8),MATCH(AU21,INDIRECT(AV$9),0))</f>
        <v>P</v>
      </c>
      <c r="AW21" s="41" t="str">
        <f ca="1">INDEX(INDIRECT(AW$8),MATCH(AV21,INDIRECT(AW$9),0))</f>
        <v>P</v>
      </c>
    </row>
    <row r="22" spans="1:49" x14ac:dyDescent="0.2">
      <c r="A22" s="4">
        <v>11</v>
      </c>
      <c r="B22" s="43" t="s">
        <v>11</v>
      </c>
      <c r="C22" s="5"/>
      <c r="D22" s="16" t="str" cm="1">
        <f t="array" ref="D22">INDEX($B$11:$B$36,MOD(MATCH($B22,$B$11:$B$36,0)+D$9-G$9-1,26)+1)</f>
        <v>L</v>
      </c>
      <c r="E22" s="16" t="str">
        <f>INDEX(rotors!$B$2:$D$27,MATCH(D22,rotors!$A$2:$A$27),MATCH(E$9,rotors!$B$1:$D$1,0))</f>
        <v>T</v>
      </c>
      <c r="F22" s="25" t="str">
        <f t="shared" si="1"/>
        <v>L</v>
      </c>
      <c r="G22" s="44" t="str" cm="1">
        <f t="array" ref="G22">INDEX($B$11:$B$36,MOD(MATCH(F22,$B$11:$B$36,0)+G$9-1,26)+1)</f>
        <v>L</v>
      </c>
      <c r="H22" s="5"/>
      <c r="I22" s="16" t="str" cm="1">
        <f t="array" ref="I22">INDEX($B$11:$B$36,MOD(MATCH($B22,$B$11:$B$36,0)+I$9-L$9-1,26)+1)</f>
        <v>L</v>
      </c>
      <c r="J22" s="16" t="str">
        <f>INDEX(rotors!$B$2:$D$27,MATCH(I22,rotors!$A$2:$A$27),MATCH(J$9,rotors!$B$1:$D$1,0))</f>
        <v>H</v>
      </c>
      <c r="K22" s="25" t="str">
        <f t="shared" si="2"/>
        <v>L</v>
      </c>
      <c r="L22" s="44" t="str" cm="1">
        <f t="array" ref="L22">INDEX($B$11:$B$36,MOD(MATCH(K22,$B$11:$B$36,0)+L$9-1,26)+1)</f>
        <v>L</v>
      </c>
      <c r="M22" s="5"/>
      <c r="N22" s="16" t="str" cm="1">
        <f t="array" ref="N22">INDEX($B$11:$B$36,MOD(MATCH($B22,$B$11:$B$36,0)+N$9-Q$9-1,26)+1)</f>
        <v>L</v>
      </c>
      <c r="O22" s="16" t="str">
        <f>INDEX(rotors!$B$2:$D$27,MATCH(N22,rotors!$A$2:$A$27),MATCH(O$9,rotors!$B$1:$D$1,0))</f>
        <v>V</v>
      </c>
      <c r="P22" s="25" t="str">
        <f t="shared" si="3"/>
        <v>L</v>
      </c>
      <c r="Q22" s="44" t="str" cm="1">
        <f t="array" ref="Q22">INDEX($B$11:$B$36,MOD(MATCH(P22,$B$11:$B$36,0)+Q$9-1,26)+1)</f>
        <v>L</v>
      </c>
      <c r="R22" s="5"/>
      <c r="S22" s="4">
        <v>11</v>
      </c>
      <c r="T22" s="16" t="s">
        <v>11</v>
      </c>
      <c r="U22" s="17" t="s">
        <v>6</v>
      </c>
      <c r="V22" s="25" t="s">
        <v>11</v>
      </c>
      <c r="W22" s="14"/>
      <c r="X22" s="5"/>
      <c r="Y22" s="43" t="s">
        <v>11</v>
      </c>
      <c r="Z22" s="45" t="str">
        <f t="shared" ca="1" si="4"/>
        <v>L</v>
      </c>
      <c r="AA22" s="42" t="str">
        <f t="shared" ca="1" si="0"/>
        <v>T</v>
      </c>
      <c r="AB22" s="45" t="str">
        <f t="shared" ca="1" si="0"/>
        <v>T</v>
      </c>
      <c r="AC22" s="45" t="str">
        <f ca="1">INDEX(INDIRECT(AC$8),MATCH(AB22,INDIRECT(AC$9),0))</f>
        <v>N</v>
      </c>
      <c r="AD22" s="42" t="str">
        <f ca="1">INDEX(INDIRECT(AD$8),MATCH(AC22,INDIRECT(AD$9),0))</f>
        <v>N</v>
      </c>
      <c r="AE22" s="46" t="str">
        <f t="shared" ca="1" si="0"/>
        <v>N</v>
      </c>
      <c r="AF22" s="45" t="str">
        <f ca="1">INDEX(INDIRECT(AF$8),MATCH(AE22,INDIRECT(AF$9),0))</f>
        <v>N</v>
      </c>
      <c r="AG22" s="42" t="str">
        <f t="shared" ca="1" si="0"/>
        <v>K</v>
      </c>
      <c r="AH22" s="42" t="str">
        <f t="shared" ca="1" si="0"/>
        <v>K</v>
      </c>
      <c r="AI22" s="42" t="str">
        <f t="shared" ca="1" si="0"/>
        <v>U</v>
      </c>
      <c r="AJ22" s="45" t="str">
        <f t="shared" ca="1" si="0"/>
        <v>U</v>
      </c>
      <c r="AK22" s="45" t="str">
        <f t="shared" ca="1" si="0"/>
        <v>H</v>
      </c>
      <c r="AL22" s="42" t="str">
        <f t="shared" ca="1" si="0"/>
        <v>H</v>
      </c>
      <c r="AM22" s="42" t="str">
        <f t="shared" ca="1" si="0"/>
        <v>P</v>
      </c>
      <c r="AN22" s="40" t="str">
        <f t="shared" ca="1" si="0"/>
        <v>P</v>
      </c>
      <c r="AP22" s="4" t="s">
        <v>11</v>
      </c>
      <c r="AQ22" s="42" t="str">
        <f ca="1">INDEX(INDIRECT(AQ$8),MATCH(AP22,INDIRECT(AQ$9),0))</f>
        <v>L</v>
      </c>
      <c r="AR22" s="42" t="str">
        <f ca="1">INDEX(INDIRECT(AR$8),MATCH(AQ22,INDIRECT(AR$9),0))</f>
        <v>F</v>
      </c>
      <c r="AS22" s="45" t="str">
        <f ca="1">INDEX(INDIRECT(AS$8),MATCH(AR22,INDIRECT(AS$9),0))</f>
        <v>F</v>
      </c>
      <c r="AT22" s="45" t="str">
        <f ca="1">INDEX(INDIRECT(AT$8),MATCH(AS22,INDIRECT(AT$9),0))</f>
        <v>W</v>
      </c>
      <c r="AU22" s="42" t="str">
        <f ca="1">INDEX(INDIRECT(AU$8),MATCH(AT22,INDIRECT(AU$9),0))</f>
        <v>W</v>
      </c>
      <c r="AV22" s="42" t="str">
        <f ca="1">INDEX(INDIRECT(AV$8),MATCH(AU22,INDIRECT(AV$9),0))</f>
        <v>N</v>
      </c>
      <c r="AW22" s="41" t="str">
        <f ca="1">INDEX(INDIRECT(AW$8),MATCH(AV22,INDIRECT(AW$9),0))</f>
        <v>N</v>
      </c>
    </row>
    <row r="23" spans="1:49" x14ac:dyDescent="0.2">
      <c r="A23" s="4">
        <v>12</v>
      </c>
      <c r="B23" s="43" t="s">
        <v>12</v>
      </c>
      <c r="C23" s="5"/>
      <c r="D23" s="16" t="str" cm="1">
        <f t="array" ref="D23">INDEX($B$11:$B$36,MOD(MATCH($B23,$B$11:$B$36,0)+D$9-G$9-1,26)+1)</f>
        <v>M</v>
      </c>
      <c r="E23" s="16" t="str">
        <f>INDEX(rotors!$B$2:$D$27,MATCH(D23,rotors!$A$2:$A$27),MATCH(E$9,rotors!$B$1:$D$1,0))</f>
        <v>O</v>
      </c>
      <c r="F23" s="25" t="str">
        <f t="shared" si="1"/>
        <v>M</v>
      </c>
      <c r="G23" s="44" t="str" cm="1">
        <f t="array" ref="G23">INDEX($B$11:$B$36,MOD(MATCH(F23,$B$11:$B$36,0)+G$9-1,26)+1)</f>
        <v>M</v>
      </c>
      <c r="H23" s="5"/>
      <c r="I23" s="16" t="str" cm="1">
        <f t="array" ref="I23">INDEX($B$11:$B$36,MOD(MATCH($B23,$B$11:$B$36,0)+I$9-L$9-1,26)+1)</f>
        <v>M</v>
      </c>
      <c r="J23" s="16" t="str">
        <f>INDEX(rotors!$B$2:$D$27,MATCH(I23,rotors!$A$2:$A$27),MATCH(J$9,rotors!$B$1:$D$1,0))</f>
        <v>W</v>
      </c>
      <c r="K23" s="25" t="str">
        <f t="shared" si="2"/>
        <v>M</v>
      </c>
      <c r="L23" s="44" t="str" cm="1">
        <f t="array" ref="L23">INDEX($B$11:$B$36,MOD(MATCH(K23,$B$11:$B$36,0)+L$9-1,26)+1)</f>
        <v>M</v>
      </c>
      <c r="M23" s="5"/>
      <c r="N23" s="16" t="str" cm="1">
        <f t="array" ref="N23">INDEX($B$11:$B$36,MOD(MATCH($B23,$B$11:$B$36,0)+N$9-Q$9-1,26)+1)</f>
        <v>M</v>
      </c>
      <c r="O23" s="16" t="str">
        <f>INDEX(rotors!$B$2:$D$27,MATCH(N23,rotors!$A$2:$A$27),MATCH(O$9,rotors!$B$1:$D$1,0))</f>
        <v>Z</v>
      </c>
      <c r="P23" s="25" t="str">
        <f t="shared" si="3"/>
        <v>M</v>
      </c>
      <c r="Q23" s="44" t="str" cm="1">
        <f t="array" ref="Q23">INDEX($B$11:$B$36,MOD(MATCH(P23,$B$11:$B$36,0)+Q$9-1,26)+1)</f>
        <v>M</v>
      </c>
      <c r="R23" s="5"/>
      <c r="S23" s="4">
        <v>12</v>
      </c>
      <c r="T23" s="16" t="s">
        <v>12</v>
      </c>
      <c r="U23" s="17" t="s">
        <v>14</v>
      </c>
      <c r="V23" s="25" t="s">
        <v>12</v>
      </c>
      <c r="W23" s="14"/>
      <c r="X23" s="5"/>
      <c r="Y23" s="43" t="s">
        <v>12</v>
      </c>
      <c r="Z23" s="45" t="str">
        <f t="shared" ca="1" si="4"/>
        <v>M</v>
      </c>
      <c r="AA23" s="42" t="str">
        <f t="shared" ca="1" si="0"/>
        <v>O</v>
      </c>
      <c r="AB23" s="45" t="str">
        <f t="shared" ca="1" si="0"/>
        <v>O</v>
      </c>
      <c r="AC23" s="45" t="str">
        <f ca="1">INDEX(INDIRECT(AC$8),MATCH(AB23,INDIRECT(AC$9),0))</f>
        <v>M</v>
      </c>
      <c r="AD23" s="42" t="str">
        <f ca="1">INDEX(INDIRECT(AD$8),MATCH(AC23,INDIRECT(AD$9),0))</f>
        <v>M</v>
      </c>
      <c r="AE23" s="46" t="str">
        <f t="shared" ca="1" si="0"/>
        <v>Z</v>
      </c>
      <c r="AF23" s="45" t="str">
        <f ca="1">INDEX(INDIRECT(AF$8),MATCH(AE23,INDIRECT(AF$9),0))</f>
        <v>Z</v>
      </c>
      <c r="AG23" s="42" t="str">
        <f t="shared" ca="1" si="0"/>
        <v>T</v>
      </c>
      <c r="AH23" s="42" t="str">
        <f t="shared" ca="1" si="0"/>
        <v>T</v>
      </c>
      <c r="AI23" s="42" t="str">
        <f t="shared" ca="1" si="0"/>
        <v>J</v>
      </c>
      <c r="AJ23" s="45" t="str">
        <f t="shared" ca="1" si="0"/>
        <v>J</v>
      </c>
      <c r="AK23" s="45" t="str">
        <f t="shared" ca="1" si="0"/>
        <v>B</v>
      </c>
      <c r="AL23" s="42" t="str">
        <f t="shared" ca="1" si="0"/>
        <v>B</v>
      </c>
      <c r="AM23" s="42" t="str">
        <f t="shared" ca="1" si="0"/>
        <v>W</v>
      </c>
      <c r="AN23" s="40" t="str">
        <f t="shared" ca="1" si="0"/>
        <v>W</v>
      </c>
      <c r="AP23" s="4" t="s">
        <v>12</v>
      </c>
      <c r="AQ23" s="42" t="str">
        <f ca="1">INDEX(INDIRECT(AQ$8),MATCH(AP23,INDIRECT(AQ$9),0))</f>
        <v>M</v>
      </c>
      <c r="AR23" s="42" t="str">
        <f ca="1">INDEX(INDIRECT(AR$8),MATCH(AQ23,INDIRECT(AR$9),0))</f>
        <v>V</v>
      </c>
      <c r="AS23" s="45" t="str">
        <f ca="1">INDEX(INDIRECT(AS$8),MATCH(AR23,INDIRECT(AS$9),0))</f>
        <v>V</v>
      </c>
      <c r="AT23" s="45" t="str">
        <f ca="1">INDEX(INDIRECT(AT$8),MATCH(AS23,INDIRECT(AT$9),0))</f>
        <v>X</v>
      </c>
      <c r="AU23" s="42" t="str">
        <f ca="1">INDEX(INDIRECT(AU$8),MATCH(AT23,INDIRECT(AU$9),0))</f>
        <v>X</v>
      </c>
      <c r="AV23" s="42" t="str">
        <f ca="1">INDEX(INDIRECT(AV$8),MATCH(AU23,INDIRECT(AV$9),0))</f>
        <v>Q</v>
      </c>
      <c r="AW23" s="41" t="str">
        <f ca="1">INDEX(INDIRECT(AW$8),MATCH(AV23,INDIRECT(AW$9),0))</f>
        <v>Q</v>
      </c>
    </row>
    <row r="24" spans="1:49" x14ac:dyDescent="0.2">
      <c r="A24" s="4">
        <v>13</v>
      </c>
      <c r="B24" s="43" t="s">
        <v>13</v>
      </c>
      <c r="C24" s="5"/>
      <c r="D24" s="16" t="str" cm="1">
        <f t="array" ref="D24">INDEX($B$11:$B$36,MOD(MATCH($B24,$B$11:$B$36,0)+D$9-G$9-1,26)+1)</f>
        <v>N</v>
      </c>
      <c r="E24" s="16" t="str">
        <f>INDEX(rotors!$B$2:$D$27,MATCH(D24,rotors!$A$2:$A$27),MATCH(E$9,rotors!$B$1:$D$1,0))</f>
        <v>W</v>
      </c>
      <c r="F24" s="25" t="str">
        <f t="shared" si="1"/>
        <v>N</v>
      </c>
      <c r="G24" s="44" t="str" cm="1">
        <f t="array" ref="G24">INDEX($B$11:$B$36,MOD(MATCH(F24,$B$11:$B$36,0)+G$9-1,26)+1)</f>
        <v>N</v>
      </c>
      <c r="H24" s="5"/>
      <c r="I24" s="16" t="str" cm="1">
        <f t="array" ref="I24">INDEX($B$11:$B$36,MOD(MATCH($B24,$B$11:$B$36,0)+I$9-L$9-1,26)+1)</f>
        <v>N</v>
      </c>
      <c r="J24" s="16" t="str">
        <f>INDEX(rotors!$B$2:$D$27,MATCH(I24,rotors!$A$2:$A$27),MATCH(J$9,rotors!$B$1:$D$1,0))</f>
        <v>T</v>
      </c>
      <c r="K24" s="25" t="str">
        <f t="shared" si="2"/>
        <v>N</v>
      </c>
      <c r="L24" s="44" t="str" cm="1">
        <f t="array" ref="L24">INDEX($B$11:$B$36,MOD(MATCH(K24,$B$11:$B$36,0)+L$9-1,26)+1)</f>
        <v>N</v>
      </c>
      <c r="M24" s="5"/>
      <c r="N24" s="16" t="str" cm="1">
        <f t="array" ref="N24">INDEX($B$11:$B$36,MOD(MATCH($B24,$B$11:$B$36,0)+N$9-Q$9-1,26)+1)</f>
        <v>N</v>
      </c>
      <c r="O24" s="16" t="str">
        <f>INDEX(rotors!$B$2:$D$27,MATCH(N24,rotors!$A$2:$A$27),MATCH(O$9,rotors!$B$1:$D$1,0))</f>
        <v>N</v>
      </c>
      <c r="P24" s="25" t="str">
        <f t="shared" si="3"/>
        <v>N</v>
      </c>
      <c r="Q24" s="44" t="str" cm="1">
        <f t="array" ref="Q24">INDEX($B$11:$B$36,MOD(MATCH(P24,$B$11:$B$36,0)+Q$9-1,26)+1)</f>
        <v>N</v>
      </c>
      <c r="R24" s="5"/>
      <c r="S24" s="4">
        <v>13</v>
      </c>
      <c r="T24" s="16" t="s">
        <v>13</v>
      </c>
      <c r="U24" s="17" t="s">
        <v>10</v>
      </c>
      <c r="V24" s="25" t="s">
        <v>13</v>
      </c>
      <c r="W24" s="14"/>
      <c r="X24" s="5"/>
      <c r="Y24" s="43" t="s">
        <v>13</v>
      </c>
      <c r="Z24" s="45" t="str">
        <f t="shared" ca="1" si="4"/>
        <v>N</v>
      </c>
      <c r="AA24" s="42" t="str">
        <f t="shared" ca="1" si="0"/>
        <v>W</v>
      </c>
      <c r="AB24" s="45" t="str">
        <f t="shared" ca="1" si="0"/>
        <v>W</v>
      </c>
      <c r="AC24" s="45" t="str">
        <f ca="1">INDEX(INDIRECT(AC$8),MATCH(AB24,INDIRECT(AC$9),0))</f>
        <v>F</v>
      </c>
      <c r="AD24" s="42" t="str">
        <f ca="1">INDEX(INDIRECT(AD$8),MATCH(AC24,INDIRECT(AD$9),0))</f>
        <v>F</v>
      </c>
      <c r="AE24" s="46" t="str">
        <f t="shared" ca="1" si="0"/>
        <v>L</v>
      </c>
      <c r="AF24" s="45" t="str">
        <f ca="1">INDEX(INDIRECT(AF$8),MATCH(AE24,INDIRECT(AF$9),0))</f>
        <v>L</v>
      </c>
      <c r="AG24" s="42" t="str">
        <f t="shared" ca="1" si="0"/>
        <v>G</v>
      </c>
      <c r="AH24" s="42" t="str">
        <f t="shared" ca="1" si="0"/>
        <v>G</v>
      </c>
      <c r="AI24" s="42" t="str">
        <f t="shared" ca="1" si="0"/>
        <v>S</v>
      </c>
      <c r="AJ24" s="45" t="str">
        <f t="shared" ca="1" si="0"/>
        <v>S</v>
      </c>
      <c r="AK24" s="45" t="str">
        <f t="shared" ca="1" si="0"/>
        <v>E</v>
      </c>
      <c r="AL24" s="42" t="str">
        <f t="shared" ca="1" si="0"/>
        <v>E</v>
      </c>
      <c r="AM24" s="42" t="str">
        <f t="shared" ca="1" si="0"/>
        <v>A</v>
      </c>
      <c r="AN24" s="40" t="str">
        <f t="shared" ca="1" si="0"/>
        <v>A</v>
      </c>
      <c r="AP24" s="4" t="s">
        <v>13</v>
      </c>
      <c r="AQ24" s="42" t="str">
        <f ca="1">INDEX(INDIRECT(AQ$8),MATCH(AP24,INDIRECT(AQ$9),0))</f>
        <v>N</v>
      </c>
      <c r="AR24" s="42" t="str">
        <f ca="1">INDEX(INDIRECT(AR$8),MATCH(AQ24,INDIRECT(AR$9),0))</f>
        <v>N</v>
      </c>
      <c r="AS24" s="45" t="str">
        <f ca="1">INDEX(INDIRECT(AS$8),MATCH(AR24,INDIRECT(AS$9),0))</f>
        <v>N</v>
      </c>
      <c r="AT24" s="45" t="str">
        <f ca="1">INDEX(INDIRECT(AT$8),MATCH(AS24,INDIRECT(AT$9),0))</f>
        <v>T</v>
      </c>
      <c r="AU24" s="42" t="str">
        <f ca="1">INDEX(INDIRECT(AU$8),MATCH(AT24,INDIRECT(AU$9),0))</f>
        <v>T</v>
      </c>
      <c r="AV24" s="42" t="str">
        <f ca="1">INDEX(INDIRECT(AV$8),MATCH(AU24,INDIRECT(AV$9),0))</f>
        <v>L</v>
      </c>
      <c r="AW24" s="41" t="str">
        <f ca="1">INDEX(INDIRECT(AW$8),MATCH(AV24,INDIRECT(AW$9),0))</f>
        <v>L</v>
      </c>
    </row>
    <row r="25" spans="1:49" x14ac:dyDescent="0.2">
      <c r="A25" s="4">
        <v>14</v>
      </c>
      <c r="B25" s="43" t="s">
        <v>14</v>
      </c>
      <c r="C25" s="5"/>
      <c r="D25" s="16" t="str" cm="1">
        <f t="array" ref="D25">INDEX($B$11:$B$36,MOD(MATCH($B25,$B$11:$B$36,0)+D$9-G$9-1,26)+1)</f>
        <v>O</v>
      </c>
      <c r="E25" s="16" t="str">
        <f>INDEX(rotors!$B$2:$D$27,MATCH(D25,rotors!$A$2:$A$27),MATCH(E$9,rotors!$B$1:$D$1,0))</f>
        <v>Y</v>
      </c>
      <c r="F25" s="25" t="str">
        <f t="shared" si="1"/>
        <v>O</v>
      </c>
      <c r="G25" s="44" t="str" cm="1">
        <f t="array" ref="G25">INDEX($B$11:$B$36,MOD(MATCH(F25,$B$11:$B$36,0)+G$9-1,26)+1)</f>
        <v>O</v>
      </c>
      <c r="H25" s="5"/>
      <c r="I25" s="16" t="str" cm="1">
        <f t="array" ref="I25">INDEX($B$11:$B$36,MOD(MATCH($B25,$B$11:$B$36,0)+I$9-L$9-1,26)+1)</f>
        <v>O</v>
      </c>
      <c r="J25" s="16" t="str">
        <f>INDEX(rotors!$B$2:$D$27,MATCH(I25,rotors!$A$2:$A$27),MATCH(J$9,rotors!$B$1:$D$1,0))</f>
        <v>M</v>
      </c>
      <c r="K25" s="25" t="str">
        <f t="shared" si="2"/>
        <v>O</v>
      </c>
      <c r="L25" s="44" t="str" cm="1">
        <f t="array" ref="L25">INDEX($B$11:$B$36,MOD(MATCH(K25,$B$11:$B$36,0)+L$9-1,26)+1)</f>
        <v>O</v>
      </c>
      <c r="M25" s="5"/>
      <c r="N25" s="16" t="str" cm="1">
        <f t="array" ref="N25">INDEX($B$11:$B$36,MOD(MATCH($B25,$B$11:$B$36,0)+N$9-Q$9-1,26)+1)</f>
        <v>O</v>
      </c>
      <c r="O25" s="16" t="str">
        <f>INDEX(rotors!$B$2:$D$27,MATCH(N25,rotors!$A$2:$A$27),MATCH(O$9,rotors!$B$1:$D$1,0))</f>
        <v>Y</v>
      </c>
      <c r="P25" s="25" t="str">
        <f t="shared" si="3"/>
        <v>O</v>
      </c>
      <c r="Q25" s="44" t="str" cm="1">
        <f t="array" ref="Q25">INDEX($B$11:$B$36,MOD(MATCH(P25,$B$11:$B$36,0)+Q$9-1,26)+1)</f>
        <v>O</v>
      </c>
      <c r="R25" s="5"/>
      <c r="S25" s="4">
        <v>14</v>
      </c>
      <c r="T25" s="16" t="s">
        <v>14</v>
      </c>
      <c r="U25" s="17" t="s">
        <v>12</v>
      </c>
      <c r="V25" s="25" t="s">
        <v>14</v>
      </c>
      <c r="W25" s="14"/>
      <c r="X25" s="5"/>
      <c r="Y25" s="43" t="s">
        <v>14</v>
      </c>
      <c r="Z25" s="45" t="str">
        <f t="shared" ca="1" si="4"/>
        <v>O</v>
      </c>
      <c r="AA25" s="42" t="str">
        <f t="shared" ca="1" si="0"/>
        <v>Y</v>
      </c>
      <c r="AB25" s="45" t="str">
        <f t="shared" ca="1" si="0"/>
        <v>Y</v>
      </c>
      <c r="AC25" s="45" t="str">
        <f ca="1">INDEX(INDIRECT(AC$8),MATCH(AB25,INDIRECT(AC$9),0))</f>
        <v>O</v>
      </c>
      <c r="AD25" s="42" t="str">
        <f ca="1">INDEX(INDIRECT(AD$8),MATCH(AC25,INDIRECT(AD$9),0))</f>
        <v>O</v>
      </c>
      <c r="AE25" s="46" t="str">
        <f t="shared" ca="1" si="0"/>
        <v>Y</v>
      </c>
      <c r="AF25" s="45" t="str">
        <f ca="1">INDEX(INDIRECT(AF$8),MATCH(AE25,INDIRECT(AF$9),0))</f>
        <v>Y</v>
      </c>
      <c r="AG25" s="42" t="str">
        <f t="shared" ca="1" si="0"/>
        <v>A</v>
      </c>
      <c r="AH25" s="42" t="str">
        <f t="shared" ca="1" si="0"/>
        <v>A</v>
      </c>
      <c r="AI25" s="42" t="str">
        <f t="shared" ca="1" si="0"/>
        <v>T</v>
      </c>
      <c r="AJ25" s="45" t="str">
        <f t="shared" ca="1" si="0"/>
        <v>T</v>
      </c>
      <c r="AK25" s="45" t="str">
        <f t="shared" ca="1" si="0"/>
        <v>N</v>
      </c>
      <c r="AL25" s="42" t="str">
        <f t="shared" ca="1" si="0"/>
        <v>N</v>
      </c>
      <c r="AM25" s="42" t="str">
        <f t="shared" ca="1" si="0"/>
        <v>K</v>
      </c>
      <c r="AN25" s="40" t="str">
        <f t="shared" ca="1" si="0"/>
        <v>K</v>
      </c>
      <c r="AP25" s="4" t="s">
        <v>14</v>
      </c>
      <c r="AQ25" s="42" t="str">
        <f ca="1">INDEX(INDIRECT(AQ$8),MATCH(AP25,INDIRECT(AQ$9),0))</f>
        <v>O</v>
      </c>
      <c r="AR25" s="42" t="str">
        <f ca="1">INDEX(INDIRECT(AR$8),MATCH(AQ25,INDIRECT(AR$9),0))</f>
        <v>Z</v>
      </c>
      <c r="AS25" s="45" t="str">
        <f ca="1">INDEX(INDIRECT(AS$8),MATCH(AR25,INDIRECT(AS$9),0))</f>
        <v>Z</v>
      </c>
      <c r="AT25" s="45" t="str">
        <f ca="1">INDEX(INDIRECT(AT$8),MATCH(AS25,INDIRECT(AT$9),0))</f>
        <v>S</v>
      </c>
      <c r="AU25" s="42" t="str">
        <f ca="1">INDEX(INDIRECT(AU$8),MATCH(AT25,INDIRECT(AU$9),0))</f>
        <v>S</v>
      </c>
      <c r="AV25" s="42" t="str">
        <f ca="1">INDEX(INDIRECT(AV$8),MATCH(AU25,INDIRECT(AV$9),0))</f>
        <v>S</v>
      </c>
      <c r="AW25" s="41" t="str">
        <f ca="1">INDEX(INDIRECT(AW$8),MATCH(AV25,INDIRECT(AW$9),0))</f>
        <v>S</v>
      </c>
    </row>
    <row r="26" spans="1:49" x14ac:dyDescent="0.2">
      <c r="A26" s="4">
        <v>15</v>
      </c>
      <c r="B26" s="43" t="s">
        <v>15</v>
      </c>
      <c r="C26" s="5"/>
      <c r="D26" s="16" t="str" cm="1">
        <f t="array" ref="D26">INDEX($B$11:$B$36,MOD(MATCH($B26,$B$11:$B$36,0)+D$9-G$9-1,26)+1)</f>
        <v>P</v>
      </c>
      <c r="E26" s="16" t="str">
        <f>INDEX(rotors!$B$2:$D$27,MATCH(D26,rotors!$A$2:$A$27),MATCH(E$9,rotors!$B$1:$D$1,0))</f>
        <v>H</v>
      </c>
      <c r="F26" s="25" t="str">
        <f t="shared" si="1"/>
        <v>P</v>
      </c>
      <c r="G26" s="44" t="str" cm="1">
        <f t="array" ref="G26">INDEX($B$11:$B$36,MOD(MATCH(F26,$B$11:$B$36,0)+G$9-1,26)+1)</f>
        <v>P</v>
      </c>
      <c r="H26" s="5"/>
      <c r="I26" s="16" t="str" cm="1">
        <f t="array" ref="I26">INDEX($B$11:$B$36,MOD(MATCH($B26,$B$11:$B$36,0)+I$9-L$9-1,26)+1)</f>
        <v>P</v>
      </c>
      <c r="J26" s="16" t="str">
        <f>INDEX(rotors!$B$2:$D$27,MATCH(I26,rotors!$A$2:$A$27),MATCH(J$9,rotors!$B$1:$D$1,0))</f>
        <v>C</v>
      </c>
      <c r="K26" s="25" t="str">
        <f t="shared" si="2"/>
        <v>P</v>
      </c>
      <c r="L26" s="44" t="str" cm="1">
        <f t="array" ref="L26">INDEX($B$11:$B$36,MOD(MATCH(K26,$B$11:$B$36,0)+L$9-1,26)+1)</f>
        <v>P</v>
      </c>
      <c r="M26" s="5"/>
      <c r="N26" s="16" t="str" cm="1">
        <f t="array" ref="N26">INDEX($B$11:$B$36,MOD(MATCH($B26,$B$11:$B$36,0)+N$9-Q$9-1,26)+1)</f>
        <v>P</v>
      </c>
      <c r="O26" s="16" t="str">
        <f>INDEX(rotors!$B$2:$D$27,MATCH(N26,rotors!$A$2:$A$27),MATCH(O$9,rotors!$B$1:$D$1,0))</f>
        <v>E</v>
      </c>
      <c r="P26" s="25" t="str">
        <f t="shared" si="3"/>
        <v>P</v>
      </c>
      <c r="Q26" s="44" t="str" cm="1">
        <f t="array" ref="Q26">INDEX($B$11:$B$36,MOD(MATCH(P26,$B$11:$B$36,0)+Q$9-1,26)+1)</f>
        <v>P</v>
      </c>
      <c r="R26" s="5"/>
      <c r="S26" s="4">
        <v>15</v>
      </c>
      <c r="T26" s="16" t="s">
        <v>15</v>
      </c>
      <c r="U26" s="17" t="s">
        <v>8</v>
      </c>
      <c r="V26" s="25" t="s">
        <v>15</v>
      </c>
      <c r="W26" s="14"/>
      <c r="X26" s="5"/>
      <c r="Y26" s="43" t="s">
        <v>15</v>
      </c>
      <c r="Z26" s="45" t="str">
        <f t="shared" ca="1" si="4"/>
        <v>P</v>
      </c>
      <c r="AA26" s="42" t="str">
        <f t="shared" ca="1" si="0"/>
        <v>H</v>
      </c>
      <c r="AB26" s="45" t="str">
        <f t="shared" ca="1" si="0"/>
        <v>H</v>
      </c>
      <c r="AC26" s="45" t="str">
        <f ca="1">INDEX(INDIRECT(AC$8),MATCH(AB26,INDIRECT(AC$9),0))</f>
        <v>U</v>
      </c>
      <c r="AD26" s="42" t="str">
        <f ca="1">INDEX(INDIRECT(AD$8),MATCH(AC26,INDIRECT(AD$9),0))</f>
        <v>U</v>
      </c>
      <c r="AE26" s="46" t="str">
        <f t="shared" ca="1" si="0"/>
        <v>K</v>
      </c>
      <c r="AF26" s="45" t="str">
        <f ca="1">INDEX(INDIRECT(AF$8),MATCH(AE26,INDIRECT(AF$9),0))</f>
        <v>K</v>
      </c>
      <c r="AG26" s="42" t="str">
        <f t="shared" ca="1" si="0"/>
        <v>N</v>
      </c>
      <c r="AH26" s="42" t="str">
        <f t="shared" ca="1" si="0"/>
        <v>N</v>
      </c>
      <c r="AI26" s="42" t="str">
        <f t="shared" ca="1" si="0"/>
        <v>N</v>
      </c>
      <c r="AJ26" s="45" t="str">
        <f t="shared" ca="1" si="0"/>
        <v>N</v>
      </c>
      <c r="AK26" s="45" t="str">
        <f t="shared" ca="1" si="0"/>
        <v>T</v>
      </c>
      <c r="AL26" s="42" t="str">
        <f t="shared" ca="1" si="0"/>
        <v>T</v>
      </c>
      <c r="AM26" s="42" t="str">
        <f t="shared" ref="AA26:AN36" ca="1" si="5">INDEX(INDIRECT(AM$8),MATCH(AL26,INDIRECT(AM$9),0))</f>
        <v>L</v>
      </c>
      <c r="AN26" s="40" t="str">
        <f t="shared" ca="1" si="5"/>
        <v>L</v>
      </c>
      <c r="AP26" s="4" t="s">
        <v>15</v>
      </c>
      <c r="AQ26" s="42" t="str">
        <f ca="1">INDEX(INDIRECT(AQ$8),MATCH(AP26,INDIRECT(AQ$9),0))</f>
        <v>P</v>
      </c>
      <c r="AR26" s="42" t="str">
        <f ca="1">INDEX(INDIRECT(AR$8),MATCH(AQ26,INDIRECT(AR$9),0))</f>
        <v>H</v>
      </c>
      <c r="AS26" s="45" t="str">
        <f ca="1">INDEX(INDIRECT(AS$8),MATCH(AR26,INDIRECT(AS$9),0))</f>
        <v>H</v>
      </c>
      <c r="AT26" s="45" t="str">
        <f ca="1">INDEX(INDIRECT(AT$8),MATCH(AS26,INDIRECT(AT$9),0))</f>
        <v>L</v>
      </c>
      <c r="AU26" s="42" t="str">
        <f ca="1">INDEX(INDIRECT(AU$8),MATCH(AT26,INDIRECT(AU$9),0))</f>
        <v>L</v>
      </c>
      <c r="AV26" s="42" t="str">
        <f ca="1">INDEX(INDIRECT(AV$8),MATCH(AU26,INDIRECT(AV$9),0))</f>
        <v>E</v>
      </c>
      <c r="AW26" s="41" t="str">
        <f ca="1">INDEX(INDIRECT(AW$8),MATCH(AV26,INDIRECT(AW$9),0))</f>
        <v>E</v>
      </c>
    </row>
    <row r="27" spans="1:49" x14ac:dyDescent="0.2">
      <c r="A27" s="4">
        <v>16</v>
      </c>
      <c r="B27" s="43" t="s">
        <v>16</v>
      </c>
      <c r="C27" s="5"/>
      <c r="D27" s="16" t="str" cm="1">
        <f t="array" ref="D27">INDEX($B$11:$B$36,MOD(MATCH($B27,$B$11:$B$36,0)+D$9-G$9-1,26)+1)</f>
        <v>Q</v>
      </c>
      <c r="E27" s="16" t="str">
        <f>INDEX(rotors!$B$2:$D$27,MATCH(D27,rotors!$A$2:$A$27),MATCH(E$9,rotors!$B$1:$D$1,0))</f>
        <v>X</v>
      </c>
      <c r="F27" s="25" t="str">
        <f t="shared" si="1"/>
        <v>Q</v>
      </c>
      <c r="G27" s="44" t="str" cm="1">
        <f t="array" ref="G27">INDEX($B$11:$B$36,MOD(MATCH(F27,$B$11:$B$36,0)+G$9-1,26)+1)</f>
        <v>Q</v>
      </c>
      <c r="H27" s="5"/>
      <c r="I27" s="16" t="str" cm="1">
        <f t="array" ref="I27">INDEX($B$11:$B$36,MOD(MATCH($B27,$B$11:$B$36,0)+I$9-L$9-1,26)+1)</f>
        <v>Q</v>
      </c>
      <c r="J27" s="16" t="str">
        <f>INDEX(rotors!$B$2:$D$27,MATCH(I27,rotors!$A$2:$A$27),MATCH(J$9,rotors!$B$1:$D$1,0))</f>
        <v>Q</v>
      </c>
      <c r="K27" s="25" t="str">
        <f t="shared" si="2"/>
        <v>Q</v>
      </c>
      <c r="L27" s="44" t="str" cm="1">
        <f t="array" ref="L27">INDEX($B$11:$B$36,MOD(MATCH(K27,$B$11:$B$36,0)+L$9-1,26)+1)</f>
        <v>Q</v>
      </c>
      <c r="M27" s="5"/>
      <c r="N27" s="16" t="str" cm="1">
        <f t="array" ref="N27">INDEX($B$11:$B$36,MOD(MATCH($B27,$B$11:$B$36,0)+N$9-Q$9-1,26)+1)</f>
        <v>Q</v>
      </c>
      <c r="O27" s="16" t="str">
        <f>INDEX(rotors!$B$2:$D$27,MATCH(N27,rotors!$A$2:$A$27),MATCH(O$9,rotors!$B$1:$D$1,0))</f>
        <v>I</v>
      </c>
      <c r="P27" s="25" t="str">
        <f t="shared" si="3"/>
        <v>Q</v>
      </c>
      <c r="Q27" s="44" t="str" cm="1">
        <f t="array" ref="Q27">INDEX($B$11:$B$36,MOD(MATCH(P27,$B$11:$B$36,0)+Q$9-1,26)+1)</f>
        <v>Q</v>
      </c>
      <c r="R27" s="5"/>
      <c r="S27" s="4">
        <v>16</v>
      </c>
      <c r="T27" s="16" t="s">
        <v>16</v>
      </c>
      <c r="U27" s="17" t="s">
        <v>4</v>
      </c>
      <c r="V27" s="25" t="s">
        <v>16</v>
      </c>
      <c r="W27" s="14"/>
      <c r="X27" s="5"/>
      <c r="Y27" s="43" t="s">
        <v>16</v>
      </c>
      <c r="Z27" s="45" t="str">
        <f t="shared" ca="1" si="4"/>
        <v>Q</v>
      </c>
      <c r="AA27" s="42" t="str">
        <f t="shared" ca="1" si="5"/>
        <v>X</v>
      </c>
      <c r="AB27" s="45" t="str">
        <f t="shared" ca="1" si="5"/>
        <v>X</v>
      </c>
      <c r="AC27" s="45" t="str">
        <f ca="1">INDEX(INDIRECT(AC$8),MATCH(AB27,INDIRECT(AC$9),0))</f>
        <v>V</v>
      </c>
      <c r="AD27" s="42" t="str">
        <f ca="1">INDEX(INDIRECT(AD$8),MATCH(AC27,INDIRECT(AD$9),0))</f>
        <v>V</v>
      </c>
      <c r="AE27" s="46" t="str">
        <f t="shared" ca="1" si="5"/>
        <v>M</v>
      </c>
      <c r="AF27" s="45" t="str">
        <f ca="1">INDEX(INDIRECT(AF$8),MATCH(AE27,INDIRECT(AF$9),0))</f>
        <v>M</v>
      </c>
      <c r="AG27" s="42" t="str">
        <f t="shared" ca="1" si="5"/>
        <v>O</v>
      </c>
      <c r="AH27" s="42" t="str">
        <f t="shared" ca="1" si="5"/>
        <v>O</v>
      </c>
      <c r="AI27" s="42" t="str">
        <f t="shared" ca="1" si="5"/>
        <v>Z</v>
      </c>
      <c r="AJ27" s="45" t="str">
        <f t="shared" ca="1" si="5"/>
        <v>Z</v>
      </c>
      <c r="AK27" s="45" t="str">
        <f t="shared" ca="1" si="5"/>
        <v>S</v>
      </c>
      <c r="AL27" s="42" t="str">
        <f t="shared" ca="1" si="5"/>
        <v>S</v>
      </c>
      <c r="AM27" s="42" t="str">
        <f t="shared" ca="1" si="5"/>
        <v>S</v>
      </c>
      <c r="AN27" s="40" t="str">
        <f t="shared" ca="1" si="5"/>
        <v>S</v>
      </c>
      <c r="AP27" s="4" t="s">
        <v>16</v>
      </c>
      <c r="AQ27" s="42" t="str">
        <f ca="1">INDEX(INDIRECT(AQ$8),MATCH(AP27,INDIRECT(AQ$9),0))</f>
        <v>Q</v>
      </c>
      <c r="AR27" s="42" t="str">
        <f ca="1">INDEX(INDIRECT(AR$8),MATCH(AQ27,INDIRECT(AR$9),0))</f>
        <v>Y</v>
      </c>
      <c r="AS27" s="45" t="str">
        <f ca="1">INDEX(INDIRECT(AS$8),MATCH(AR27,INDIRECT(AS$9),0))</f>
        <v>Y</v>
      </c>
      <c r="AT27" s="45" t="str">
        <f ca="1">INDEX(INDIRECT(AT$8),MATCH(AS27,INDIRECT(AT$9),0))</f>
        <v>V</v>
      </c>
      <c r="AU27" s="42" t="str">
        <f ca="1">INDEX(INDIRECT(AU$8),MATCH(AT27,INDIRECT(AU$9),0))</f>
        <v>V</v>
      </c>
      <c r="AV27" s="42" t="str">
        <f ca="1">INDEX(INDIRECT(AV$8),MATCH(AU27,INDIRECT(AV$9),0))</f>
        <v>I</v>
      </c>
      <c r="AW27" s="41" t="str">
        <f ca="1">INDEX(INDIRECT(AW$8),MATCH(AV27,INDIRECT(AW$9),0))</f>
        <v>I</v>
      </c>
    </row>
    <row r="28" spans="1:49" x14ac:dyDescent="0.2">
      <c r="A28" s="4">
        <v>17</v>
      </c>
      <c r="B28" s="43" t="s">
        <v>17</v>
      </c>
      <c r="C28" s="5"/>
      <c r="D28" s="16" t="str" cm="1">
        <f t="array" ref="D28">INDEX($B$11:$B$36,MOD(MATCH($B28,$B$11:$B$36,0)+D$9-G$9-1,26)+1)</f>
        <v>R</v>
      </c>
      <c r="E28" s="16" t="str">
        <f>INDEX(rotors!$B$2:$D$27,MATCH(D28,rotors!$A$2:$A$27),MATCH(E$9,rotors!$B$1:$D$1,0))</f>
        <v>U</v>
      </c>
      <c r="F28" s="25" t="str">
        <f t="shared" si="1"/>
        <v>R</v>
      </c>
      <c r="G28" s="44" t="str" cm="1">
        <f t="array" ref="G28">INDEX($B$11:$B$36,MOD(MATCH(F28,$B$11:$B$36,0)+G$9-1,26)+1)</f>
        <v>R</v>
      </c>
      <c r="H28" s="5"/>
      <c r="I28" s="16" t="str" cm="1">
        <f t="array" ref="I28">INDEX($B$11:$B$36,MOD(MATCH($B28,$B$11:$B$36,0)+I$9-L$9-1,26)+1)</f>
        <v>R</v>
      </c>
      <c r="J28" s="16" t="str">
        <f>INDEX(rotors!$B$2:$D$27,MATCH(I28,rotors!$A$2:$A$27),MATCH(J$9,rotors!$B$1:$D$1,0))</f>
        <v>G</v>
      </c>
      <c r="K28" s="25" t="str">
        <f t="shared" si="2"/>
        <v>R</v>
      </c>
      <c r="L28" s="44" t="str" cm="1">
        <f t="array" ref="L28">INDEX($B$11:$B$36,MOD(MATCH(K28,$B$11:$B$36,0)+L$9-1,26)+1)</f>
        <v>R</v>
      </c>
      <c r="M28" s="5"/>
      <c r="N28" s="16" t="str" cm="1">
        <f t="array" ref="N28">INDEX($B$11:$B$36,MOD(MATCH($B28,$B$11:$B$36,0)+N$9-Q$9-1,26)+1)</f>
        <v>R</v>
      </c>
      <c r="O28" s="16" t="str">
        <f>INDEX(rotors!$B$2:$D$27,MATCH(N28,rotors!$A$2:$A$27),MATCH(O$9,rotors!$B$1:$D$1,0))</f>
        <v>W</v>
      </c>
      <c r="P28" s="25" t="str">
        <f t="shared" si="3"/>
        <v>R</v>
      </c>
      <c r="Q28" s="44" t="str" cm="1">
        <f t="array" ref="Q28">INDEX($B$11:$B$36,MOD(MATCH(P28,$B$11:$B$36,0)+Q$9-1,26)+1)</f>
        <v>R</v>
      </c>
      <c r="R28" s="5"/>
      <c r="S28" s="4">
        <v>17</v>
      </c>
      <c r="T28" s="16" t="s">
        <v>17</v>
      </c>
      <c r="U28" s="17" t="s">
        <v>1</v>
      </c>
      <c r="V28" s="25" t="s">
        <v>17</v>
      </c>
      <c r="W28" s="14"/>
      <c r="X28" s="5"/>
      <c r="Y28" s="43" t="s">
        <v>17</v>
      </c>
      <c r="Z28" s="45" t="str">
        <f t="shared" ca="1" si="4"/>
        <v>R</v>
      </c>
      <c r="AA28" s="42" t="str">
        <f t="shared" ca="1" si="5"/>
        <v>U</v>
      </c>
      <c r="AB28" s="45" t="str">
        <f t="shared" ca="1" si="5"/>
        <v>U</v>
      </c>
      <c r="AC28" s="45" t="str">
        <f ca="1">INDEX(INDIRECT(AC$8),MATCH(AB28,INDIRECT(AC$9),0))</f>
        <v>P</v>
      </c>
      <c r="AD28" s="42" t="str">
        <f ca="1">INDEX(INDIRECT(AD$8),MATCH(AC28,INDIRECT(AD$9),0))</f>
        <v>P</v>
      </c>
      <c r="AE28" s="46" t="str">
        <f t="shared" ca="1" si="5"/>
        <v>E</v>
      </c>
      <c r="AF28" s="45" t="str">
        <f ca="1">INDEX(INDIRECT(AF$8),MATCH(AE28,INDIRECT(AF$9),0))</f>
        <v>E</v>
      </c>
      <c r="AG28" s="42" t="str">
        <f t="shared" ca="1" si="5"/>
        <v>Q</v>
      </c>
      <c r="AH28" s="42" t="str">
        <f t="shared" ca="1" si="5"/>
        <v>Q</v>
      </c>
      <c r="AI28" s="42" t="str">
        <f t="shared" ca="1" si="5"/>
        <v>Y</v>
      </c>
      <c r="AJ28" s="45" t="str">
        <f t="shared" ca="1" si="5"/>
        <v>Y</v>
      </c>
      <c r="AK28" s="45" t="str">
        <f t="shared" ca="1" si="5"/>
        <v>V</v>
      </c>
      <c r="AL28" s="42" t="str">
        <f t="shared" ca="1" si="5"/>
        <v>V</v>
      </c>
      <c r="AM28" s="42" t="str">
        <f t="shared" ca="1" si="5"/>
        <v>I</v>
      </c>
      <c r="AN28" s="40" t="str">
        <f t="shared" ca="1" si="5"/>
        <v>I</v>
      </c>
      <c r="AP28" s="4" t="s">
        <v>17</v>
      </c>
      <c r="AQ28" s="42" t="str">
        <f ca="1">INDEX(INDIRECT(AQ$8),MATCH(AP28,INDIRECT(AQ$9),0))</f>
        <v>R</v>
      </c>
      <c r="AR28" s="42" t="str">
        <f ca="1">INDEX(INDIRECT(AR$8),MATCH(AQ28,INDIRECT(AR$9),0))</f>
        <v>I</v>
      </c>
      <c r="AS28" s="45" t="str">
        <f ca="1">INDEX(INDIRECT(AS$8),MATCH(AR28,INDIRECT(AS$9),0))</f>
        <v>I</v>
      </c>
      <c r="AT28" s="45" t="str">
        <f ca="1">INDEX(INDIRECT(AT$8),MATCH(AS28,INDIRECT(AT$9),0))</f>
        <v>F</v>
      </c>
      <c r="AU28" s="42" t="str">
        <f ca="1">INDEX(INDIRECT(AU$8),MATCH(AT28,INDIRECT(AU$9),0))</f>
        <v>F</v>
      </c>
      <c r="AV28" s="42" t="str">
        <f ca="1">INDEX(INDIRECT(AV$8),MATCH(AU28,INDIRECT(AV$9),0))</f>
        <v>D</v>
      </c>
      <c r="AW28" s="41" t="str">
        <f ca="1">INDEX(INDIRECT(AW$8),MATCH(AV28,INDIRECT(AW$9),0))</f>
        <v>D</v>
      </c>
    </row>
    <row r="29" spans="1:49" x14ac:dyDescent="0.2">
      <c r="A29" s="4">
        <v>18</v>
      </c>
      <c r="B29" s="43" t="s">
        <v>18</v>
      </c>
      <c r="C29" s="5"/>
      <c r="D29" s="16" t="str" cm="1">
        <f t="array" ref="D29">INDEX($B$11:$B$36,MOD(MATCH($B29,$B$11:$B$36,0)+D$9-G$9-1,26)+1)</f>
        <v>S</v>
      </c>
      <c r="E29" s="16" t="str">
        <f>INDEX(rotors!$B$2:$D$27,MATCH(D29,rotors!$A$2:$A$27),MATCH(E$9,rotors!$B$1:$D$1,0))</f>
        <v>S</v>
      </c>
      <c r="F29" s="25" t="str">
        <f t="shared" si="1"/>
        <v>S</v>
      </c>
      <c r="G29" s="44" t="str" cm="1">
        <f t="array" ref="G29">INDEX($B$11:$B$36,MOD(MATCH(F29,$B$11:$B$36,0)+G$9-1,26)+1)</f>
        <v>S</v>
      </c>
      <c r="H29" s="5"/>
      <c r="I29" s="16" t="str" cm="1">
        <f t="array" ref="I29">INDEX($B$11:$B$36,MOD(MATCH($B29,$B$11:$B$36,0)+I$9-L$9-1,26)+1)</f>
        <v>S</v>
      </c>
      <c r="J29" s="16" t="str">
        <f>INDEX(rotors!$B$2:$D$27,MATCH(I29,rotors!$A$2:$A$27),MATCH(J$9,rotors!$B$1:$D$1,0))</f>
        <v>Z</v>
      </c>
      <c r="K29" s="25" t="str">
        <f t="shared" si="2"/>
        <v>S</v>
      </c>
      <c r="L29" s="44" t="str" cm="1">
        <f t="array" ref="L29">INDEX($B$11:$B$36,MOD(MATCH(K29,$B$11:$B$36,0)+L$9-1,26)+1)</f>
        <v>S</v>
      </c>
      <c r="M29" s="5"/>
      <c r="N29" s="16" t="str" cm="1">
        <f t="array" ref="N29">INDEX($B$11:$B$36,MOD(MATCH($B29,$B$11:$B$36,0)+N$9-Q$9-1,26)+1)</f>
        <v>S</v>
      </c>
      <c r="O29" s="16" t="str">
        <f>INDEX(rotors!$B$2:$D$27,MATCH(N29,rotors!$A$2:$A$27),MATCH(O$9,rotors!$B$1:$D$1,0))</f>
        <v>G</v>
      </c>
      <c r="P29" s="25" t="str">
        <f t="shared" si="3"/>
        <v>S</v>
      </c>
      <c r="Q29" s="44" t="str" cm="1">
        <f t="array" ref="Q29">INDEX($B$11:$B$36,MOD(MATCH(P29,$B$11:$B$36,0)+Q$9-1,26)+1)</f>
        <v>S</v>
      </c>
      <c r="R29" s="5"/>
      <c r="S29" s="4">
        <v>18</v>
      </c>
      <c r="T29" s="16" t="s">
        <v>18</v>
      </c>
      <c r="U29" s="17" t="s">
        <v>5</v>
      </c>
      <c r="V29" s="25" t="s">
        <v>18</v>
      </c>
      <c r="W29" s="14"/>
      <c r="X29" s="5"/>
      <c r="Y29" s="43" t="s">
        <v>18</v>
      </c>
      <c r="Z29" s="45" t="str">
        <f t="shared" ca="1" si="4"/>
        <v>S</v>
      </c>
      <c r="AA29" s="42" t="str">
        <f t="shared" ca="1" si="5"/>
        <v>S</v>
      </c>
      <c r="AB29" s="45" t="str">
        <f t="shared" ca="1" si="5"/>
        <v>S</v>
      </c>
      <c r="AC29" s="45" t="str">
        <f ca="1">INDEX(INDIRECT(AC$8),MATCH(AB29,INDIRECT(AC$9),0))</f>
        <v>Z</v>
      </c>
      <c r="AD29" s="42" t="str">
        <f ca="1">INDEX(INDIRECT(AD$8),MATCH(AC29,INDIRECT(AD$9),0))</f>
        <v>Z</v>
      </c>
      <c r="AE29" s="46" t="str">
        <f t="shared" ca="1" si="5"/>
        <v>O</v>
      </c>
      <c r="AF29" s="45" t="str">
        <f ca="1">INDEX(INDIRECT(AF$8),MATCH(AE29,INDIRECT(AF$9),0))</f>
        <v>O</v>
      </c>
      <c r="AG29" s="42" t="str">
        <f t="shared" ca="1" si="5"/>
        <v>M</v>
      </c>
      <c r="AH29" s="42" t="str">
        <f t="shared" ca="1" si="5"/>
        <v>M</v>
      </c>
      <c r="AI29" s="42" t="str">
        <f t="shared" ca="1" si="5"/>
        <v>V</v>
      </c>
      <c r="AJ29" s="45" t="str">
        <f t="shared" ca="1" si="5"/>
        <v>V</v>
      </c>
      <c r="AK29" s="45" t="str">
        <f t="shared" ca="1" si="5"/>
        <v>X</v>
      </c>
      <c r="AL29" s="42" t="str">
        <f t="shared" ca="1" si="5"/>
        <v>X</v>
      </c>
      <c r="AM29" s="42" t="str">
        <f t="shared" ca="1" si="5"/>
        <v>Q</v>
      </c>
      <c r="AN29" s="40" t="str">
        <f t="shared" ca="1" si="5"/>
        <v>Q</v>
      </c>
      <c r="AP29" s="4" t="s">
        <v>18</v>
      </c>
      <c r="AQ29" s="42" t="str">
        <f ca="1">INDEX(INDIRECT(AQ$8),MATCH(AP29,INDIRECT(AQ$9),0))</f>
        <v>S</v>
      </c>
      <c r="AR29" s="42" t="str">
        <f ca="1">INDEX(INDIRECT(AR$8),MATCH(AQ29,INDIRECT(AR$9),0))</f>
        <v>X</v>
      </c>
      <c r="AS29" s="45" t="str">
        <f ca="1">INDEX(INDIRECT(AS$8),MATCH(AR29,INDIRECT(AS$9),0))</f>
        <v>X</v>
      </c>
      <c r="AT29" s="45" t="str">
        <f ca="1">INDEX(INDIRECT(AT$8),MATCH(AS29,INDIRECT(AT$9),0))</f>
        <v>I</v>
      </c>
      <c r="AU29" s="42" t="str">
        <f ca="1">INDEX(INDIRECT(AU$8),MATCH(AT29,INDIRECT(AU$9),0))</f>
        <v>I</v>
      </c>
      <c r="AV29" s="42" t="str">
        <f ca="1">INDEX(INDIRECT(AV$8),MATCH(AU29,INDIRECT(AV$9),0))</f>
        <v>V</v>
      </c>
      <c r="AW29" s="41" t="str">
        <f ca="1">INDEX(INDIRECT(AW$8),MATCH(AV29,INDIRECT(AW$9),0))</f>
        <v>V</v>
      </c>
    </row>
    <row r="30" spans="1:49" x14ac:dyDescent="0.2">
      <c r="A30" s="4">
        <v>19</v>
      </c>
      <c r="B30" s="43" t="s">
        <v>19</v>
      </c>
      <c r="C30" s="5"/>
      <c r="D30" s="16" t="str" cm="1">
        <f t="array" ref="D30">INDEX($B$11:$B$36,MOD(MATCH($B30,$B$11:$B$36,0)+D$9-G$9-1,26)+1)</f>
        <v>T</v>
      </c>
      <c r="E30" s="16" t="str">
        <f>INDEX(rotors!$B$2:$D$27,MATCH(D30,rotors!$A$2:$A$27),MATCH(E$9,rotors!$B$1:$D$1,0))</f>
        <v>P</v>
      </c>
      <c r="F30" s="25" t="str">
        <f t="shared" si="1"/>
        <v>T</v>
      </c>
      <c r="G30" s="44" t="str" cm="1">
        <f t="array" ref="G30">INDEX($B$11:$B$36,MOD(MATCH(F30,$B$11:$B$36,0)+G$9-1,26)+1)</f>
        <v>T</v>
      </c>
      <c r="H30" s="5"/>
      <c r="I30" s="16" t="str" cm="1">
        <f t="array" ref="I30">INDEX($B$11:$B$36,MOD(MATCH($B30,$B$11:$B$36,0)+I$9-L$9-1,26)+1)</f>
        <v>T</v>
      </c>
      <c r="J30" s="16" t="str">
        <f>INDEX(rotors!$B$2:$D$27,MATCH(I30,rotors!$A$2:$A$27),MATCH(J$9,rotors!$B$1:$D$1,0))</f>
        <v>N</v>
      </c>
      <c r="K30" s="25" t="str">
        <f t="shared" si="2"/>
        <v>T</v>
      </c>
      <c r="L30" s="44" t="str" cm="1">
        <f t="array" ref="L30">INDEX($B$11:$B$36,MOD(MATCH(K30,$B$11:$B$36,0)+L$9-1,26)+1)</f>
        <v>T</v>
      </c>
      <c r="M30" s="5"/>
      <c r="N30" s="16" t="str" cm="1">
        <f t="array" ref="N30">INDEX($B$11:$B$36,MOD(MATCH($B30,$B$11:$B$36,0)+N$9-Q$9-1,26)+1)</f>
        <v>T</v>
      </c>
      <c r="O30" s="16" t="str">
        <f>INDEX(rotors!$B$2:$D$27,MATCH(N30,rotors!$A$2:$A$27),MATCH(O$9,rotors!$B$1:$D$1,0))</f>
        <v>A</v>
      </c>
      <c r="P30" s="25" t="str">
        <f t="shared" si="3"/>
        <v>T</v>
      </c>
      <c r="Q30" s="44" t="str" cm="1">
        <f t="array" ref="Q30">INDEX($B$11:$B$36,MOD(MATCH(P30,$B$11:$B$36,0)+Q$9-1,26)+1)</f>
        <v>T</v>
      </c>
      <c r="R30" s="5"/>
      <c r="S30" s="4">
        <v>19</v>
      </c>
      <c r="T30" s="16" t="s">
        <v>19</v>
      </c>
      <c r="U30" s="17" t="s">
        <v>25</v>
      </c>
      <c r="V30" s="25" t="s">
        <v>19</v>
      </c>
      <c r="W30" s="14"/>
      <c r="X30" s="5"/>
      <c r="Y30" s="43" t="s">
        <v>19</v>
      </c>
      <c r="Z30" s="45" t="str">
        <f t="shared" ca="1" si="4"/>
        <v>T</v>
      </c>
      <c r="AA30" s="42" t="str">
        <f t="shared" ca="1" si="5"/>
        <v>P</v>
      </c>
      <c r="AB30" s="45" t="str">
        <f t="shared" ca="1" si="5"/>
        <v>P</v>
      </c>
      <c r="AC30" s="45" t="str">
        <f ca="1">INDEX(INDIRECT(AC$8),MATCH(AB30,INDIRECT(AC$9),0))</f>
        <v>C</v>
      </c>
      <c r="AD30" s="42" t="str">
        <f ca="1">INDEX(INDIRECT(AD$8),MATCH(AC30,INDIRECT(AD$9),0))</f>
        <v>C</v>
      </c>
      <c r="AE30" s="46" t="str">
        <f t="shared" ca="1" si="5"/>
        <v>F</v>
      </c>
      <c r="AF30" s="45" t="str">
        <f ca="1">INDEX(INDIRECT(AF$8),MATCH(AE30,INDIRECT(AF$9),0))</f>
        <v>F</v>
      </c>
      <c r="AG30" s="42" t="str">
        <f t="shared" ca="1" si="5"/>
        <v>S</v>
      </c>
      <c r="AH30" s="42" t="str">
        <f t="shared" ca="1" si="5"/>
        <v>S</v>
      </c>
      <c r="AI30" s="42" t="str">
        <f t="shared" ca="1" si="5"/>
        <v>X</v>
      </c>
      <c r="AJ30" s="45" t="str">
        <f t="shared" ca="1" si="5"/>
        <v>X</v>
      </c>
      <c r="AK30" s="45" t="str">
        <f t="shared" ca="1" si="5"/>
        <v>I</v>
      </c>
      <c r="AL30" s="42" t="str">
        <f t="shared" ca="1" si="5"/>
        <v>I</v>
      </c>
      <c r="AM30" s="42" t="str">
        <f t="shared" ca="1" si="5"/>
        <v>V</v>
      </c>
      <c r="AN30" s="40" t="str">
        <f t="shared" ca="1" si="5"/>
        <v>V</v>
      </c>
      <c r="AP30" s="4" t="s">
        <v>19</v>
      </c>
      <c r="AQ30" s="42" t="str">
        <f ca="1">INDEX(INDIRECT(AQ$8),MATCH(AP30,INDIRECT(AQ$9),0))</f>
        <v>T</v>
      </c>
      <c r="AR30" s="42" t="str">
        <f ca="1">INDEX(INDIRECT(AR$8),MATCH(AQ30,INDIRECT(AR$9),0))</f>
        <v>J</v>
      </c>
      <c r="AS30" s="45" t="str">
        <f ca="1">INDEX(INDIRECT(AS$8),MATCH(AR30,INDIRECT(AS$9),0))</f>
        <v>J</v>
      </c>
      <c r="AT30" s="45" t="str">
        <f ca="1">INDEX(INDIRECT(AT$8),MATCH(AS30,INDIRECT(AT$9),0))</f>
        <v>B</v>
      </c>
      <c r="AU30" s="42" t="str">
        <f ca="1">INDEX(INDIRECT(AU$8),MATCH(AT30,INDIRECT(AU$9),0))</f>
        <v>B</v>
      </c>
      <c r="AV30" s="42" t="str">
        <f ca="1">INDEX(INDIRECT(AV$8),MATCH(AU30,INDIRECT(AV$9),0))</f>
        <v>W</v>
      </c>
      <c r="AW30" s="41" t="str">
        <f ca="1">INDEX(INDIRECT(AW$8),MATCH(AV30,INDIRECT(AW$9),0))</f>
        <v>W</v>
      </c>
    </row>
    <row r="31" spans="1:49" x14ac:dyDescent="0.2">
      <c r="A31" s="4">
        <v>20</v>
      </c>
      <c r="B31" s="43" t="s">
        <v>20</v>
      </c>
      <c r="C31" s="5"/>
      <c r="D31" s="16" t="str" cm="1">
        <f t="array" ref="D31">INDEX($B$11:$B$36,MOD(MATCH($B31,$B$11:$B$36,0)+D$9-G$9-1,26)+1)</f>
        <v>U</v>
      </c>
      <c r="E31" s="16" t="str">
        <f>INDEX(rotors!$B$2:$D$27,MATCH(D31,rotors!$A$2:$A$27),MATCH(E$9,rotors!$B$1:$D$1,0))</f>
        <v>A</v>
      </c>
      <c r="F31" s="25" t="str">
        <f t="shared" si="1"/>
        <v>U</v>
      </c>
      <c r="G31" s="44" t="str" cm="1">
        <f t="array" ref="G31">INDEX($B$11:$B$36,MOD(MATCH(F31,$B$11:$B$36,0)+G$9-1,26)+1)</f>
        <v>U</v>
      </c>
      <c r="H31" s="5"/>
      <c r="I31" s="16" t="str" cm="1">
        <f t="array" ref="I31">INDEX($B$11:$B$36,MOD(MATCH($B31,$B$11:$B$36,0)+I$9-L$9-1,26)+1)</f>
        <v>U</v>
      </c>
      <c r="J31" s="16" t="str">
        <f>INDEX(rotors!$B$2:$D$27,MATCH(I31,rotors!$A$2:$A$27),MATCH(J$9,rotors!$B$1:$D$1,0))</f>
        <v>P</v>
      </c>
      <c r="K31" s="25" t="str">
        <f t="shared" si="2"/>
        <v>U</v>
      </c>
      <c r="L31" s="44" t="str" cm="1">
        <f t="array" ref="L31">INDEX($B$11:$B$36,MOD(MATCH(K31,$B$11:$B$36,0)+L$9-1,26)+1)</f>
        <v>U</v>
      </c>
      <c r="M31" s="5"/>
      <c r="N31" s="16" t="str" cm="1">
        <f t="array" ref="N31">INDEX($B$11:$B$36,MOD(MATCH($B31,$B$11:$B$36,0)+N$9-Q$9-1,26)+1)</f>
        <v>U</v>
      </c>
      <c r="O31" s="16" t="str">
        <f>INDEX(rotors!$B$2:$D$27,MATCH(N31,rotors!$A$2:$A$27),MATCH(O$9,rotors!$B$1:$D$1,0))</f>
        <v>K</v>
      </c>
      <c r="P31" s="25" t="str">
        <f t="shared" si="3"/>
        <v>U</v>
      </c>
      <c r="Q31" s="44" t="str" cm="1">
        <f t="array" ref="Q31">INDEX($B$11:$B$36,MOD(MATCH(P31,$B$11:$B$36,0)+Q$9-1,26)+1)</f>
        <v>U</v>
      </c>
      <c r="R31" s="5"/>
      <c r="S31" s="4">
        <v>20</v>
      </c>
      <c r="T31" s="16" t="s">
        <v>20</v>
      </c>
      <c r="U31" s="17" t="s">
        <v>2</v>
      </c>
      <c r="V31" s="25" t="s">
        <v>20</v>
      </c>
      <c r="W31" s="14"/>
      <c r="X31" s="5"/>
      <c r="Y31" s="43" t="s">
        <v>20</v>
      </c>
      <c r="Z31" s="45" t="str">
        <f t="shared" ca="1" si="4"/>
        <v>U</v>
      </c>
      <c r="AA31" s="42" t="str">
        <f t="shared" ca="1" si="5"/>
        <v>A</v>
      </c>
      <c r="AB31" s="45" t="str">
        <f t="shared" ca="1" si="5"/>
        <v>A</v>
      </c>
      <c r="AC31" s="45" t="str">
        <f ca="1">INDEX(INDIRECT(AC$8),MATCH(AB31,INDIRECT(AC$9),0))</f>
        <v>A</v>
      </c>
      <c r="AD31" s="42" t="str">
        <f ca="1">INDEX(INDIRECT(AD$8),MATCH(AC31,INDIRECT(AD$9),0))</f>
        <v>A</v>
      </c>
      <c r="AE31" s="46" t="str">
        <f t="shared" ca="1" si="5"/>
        <v>B</v>
      </c>
      <c r="AF31" s="45" t="str">
        <f ca="1">INDEX(INDIRECT(AF$8),MATCH(AE31,INDIRECT(AF$9),0))</f>
        <v>B</v>
      </c>
      <c r="AG31" s="42" t="str">
        <f t="shared" ca="1" si="5"/>
        <v>R</v>
      </c>
      <c r="AH31" s="42" t="str">
        <f t="shared" ca="1" si="5"/>
        <v>R</v>
      </c>
      <c r="AI31" s="42" t="str">
        <f t="shared" ca="1" si="5"/>
        <v>I</v>
      </c>
      <c r="AJ31" s="45" t="str">
        <f t="shared" ca="1" si="5"/>
        <v>I</v>
      </c>
      <c r="AK31" s="45" t="str">
        <f t="shared" ca="1" si="5"/>
        <v>F</v>
      </c>
      <c r="AL31" s="42" t="str">
        <f t="shared" ca="1" si="5"/>
        <v>F</v>
      </c>
      <c r="AM31" s="42" t="str">
        <f t="shared" ca="1" si="5"/>
        <v>D</v>
      </c>
      <c r="AN31" s="40" t="str">
        <f t="shared" ca="1" si="5"/>
        <v>D</v>
      </c>
      <c r="AP31" s="4" t="s">
        <v>20</v>
      </c>
      <c r="AQ31" s="42" t="str">
        <f ca="1">INDEX(INDIRECT(AQ$8),MATCH(AP31,INDIRECT(AQ$9),0))</f>
        <v>U</v>
      </c>
      <c r="AR31" s="42" t="str">
        <f ca="1">INDEX(INDIRECT(AR$8),MATCH(AQ31,INDIRECT(AR$9),0))</f>
        <v>W</v>
      </c>
      <c r="AS31" s="45" t="str">
        <f ca="1">INDEX(INDIRECT(AS$8),MATCH(AR31,INDIRECT(AS$9),0))</f>
        <v>W</v>
      </c>
      <c r="AT31" s="45" t="str">
        <f ca="1">INDEX(INDIRECT(AT$8),MATCH(AS31,INDIRECT(AT$9),0))</f>
        <v>M</v>
      </c>
      <c r="AU31" s="42" t="str">
        <f ca="1">INDEX(INDIRECT(AU$8),MATCH(AT31,INDIRECT(AU$9),0))</f>
        <v>M</v>
      </c>
      <c r="AV31" s="42" t="str">
        <f ca="1">INDEX(INDIRECT(AV$8),MATCH(AU31,INDIRECT(AV$9),0))</f>
        <v>C</v>
      </c>
      <c r="AW31" s="41" t="str">
        <f ca="1">INDEX(INDIRECT(AW$8),MATCH(AV31,INDIRECT(AW$9),0))</f>
        <v>C</v>
      </c>
    </row>
    <row r="32" spans="1:49" x14ac:dyDescent="0.2">
      <c r="A32" s="4">
        <v>21</v>
      </c>
      <c r="B32" s="43" t="s">
        <v>21</v>
      </c>
      <c r="C32" s="5"/>
      <c r="D32" s="16" t="str" cm="1">
        <f t="array" ref="D32">INDEX($B$11:$B$36,MOD(MATCH($B32,$B$11:$B$36,0)+D$9-G$9-1,26)+1)</f>
        <v>V</v>
      </c>
      <c r="E32" s="16" t="str">
        <f>INDEX(rotors!$B$2:$D$27,MATCH(D32,rotors!$A$2:$A$27),MATCH(E$9,rotors!$B$1:$D$1,0))</f>
        <v>I</v>
      </c>
      <c r="F32" s="25" t="str">
        <f t="shared" si="1"/>
        <v>V</v>
      </c>
      <c r="G32" s="44" t="str" cm="1">
        <f t="array" ref="G32">INDEX($B$11:$B$36,MOD(MATCH(F32,$B$11:$B$36,0)+G$9-1,26)+1)</f>
        <v>V</v>
      </c>
      <c r="H32" s="5"/>
      <c r="I32" s="16" t="str" cm="1">
        <f t="array" ref="I32">INDEX($B$11:$B$36,MOD(MATCH($B32,$B$11:$B$36,0)+I$9-L$9-1,26)+1)</f>
        <v>V</v>
      </c>
      <c r="J32" s="16" t="str">
        <f>INDEX(rotors!$B$2:$D$27,MATCH(I32,rotors!$A$2:$A$27),MATCH(J$9,rotors!$B$1:$D$1,0))</f>
        <v>Y</v>
      </c>
      <c r="K32" s="25" t="str">
        <f t="shared" si="2"/>
        <v>V</v>
      </c>
      <c r="L32" s="44" t="str" cm="1">
        <f t="array" ref="L32">INDEX($B$11:$B$36,MOD(MATCH(K32,$B$11:$B$36,0)+L$9-1,26)+1)</f>
        <v>V</v>
      </c>
      <c r="M32" s="5"/>
      <c r="N32" s="16" t="str" cm="1">
        <f t="array" ref="N32">INDEX($B$11:$B$36,MOD(MATCH($B32,$B$11:$B$36,0)+N$9-Q$9-1,26)+1)</f>
        <v>V</v>
      </c>
      <c r="O32" s="16" t="str">
        <f>INDEX(rotors!$B$2:$D$27,MATCH(N32,rotors!$A$2:$A$27),MATCH(O$9,rotors!$B$1:$D$1,0))</f>
        <v>M</v>
      </c>
      <c r="P32" s="25" t="str">
        <f t="shared" si="3"/>
        <v>V</v>
      </c>
      <c r="Q32" s="44" t="str" cm="1">
        <f t="array" ref="Q32">INDEX($B$11:$B$36,MOD(MATCH(P32,$B$11:$B$36,0)+Q$9-1,26)+1)</f>
        <v>V</v>
      </c>
      <c r="R32" s="5"/>
      <c r="S32" s="4">
        <v>21</v>
      </c>
      <c r="T32" s="16" t="s">
        <v>21</v>
      </c>
      <c r="U32" s="17" t="s">
        <v>22</v>
      </c>
      <c r="V32" s="25" t="s">
        <v>21</v>
      </c>
      <c r="W32" s="14"/>
      <c r="X32" s="5"/>
      <c r="Y32" s="43" t="s">
        <v>21</v>
      </c>
      <c r="Z32" s="45" t="str">
        <f t="shared" ca="1" si="4"/>
        <v>V</v>
      </c>
      <c r="AA32" s="42" t="str">
        <f t="shared" ca="1" si="5"/>
        <v>I</v>
      </c>
      <c r="AB32" s="45" t="str">
        <f t="shared" ca="1" si="5"/>
        <v>I</v>
      </c>
      <c r="AC32" s="45" t="str">
        <f ca="1">INDEX(INDIRECT(AC$8),MATCH(AB32,INDIRECT(AC$9),0))</f>
        <v>X</v>
      </c>
      <c r="AD32" s="42" t="str">
        <f ca="1">INDEX(INDIRECT(AD$8),MATCH(AC32,INDIRECT(AD$9),0))</f>
        <v>X</v>
      </c>
      <c r="AE32" s="46" t="str">
        <f t="shared" ca="1" si="5"/>
        <v>S</v>
      </c>
      <c r="AF32" s="45" t="str">
        <f ca="1">INDEX(INDIRECT(AF$8),MATCH(AE32,INDIRECT(AF$9),0))</f>
        <v>S</v>
      </c>
      <c r="AG32" s="42" t="str">
        <f t="shared" ca="1" si="5"/>
        <v>F</v>
      </c>
      <c r="AH32" s="42" t="str">
        <f t="shared" ca="1" si="5"/>
        <v>F</v>
      </c>
      <c r="AI32" s="42" t="str">
        <f t="shared" ca="1" si="5"/>
        <v>C</v>
      </c>
      <c r="AJ32" s="45" t="str">
        <f t="shared" ca="1" si="5"/>
        <v>C</v>
      </c>
      <c r="AK32" s="45" t="str">
        <f t="shared" ca="1" si="5"/>
        <v>P</v>
      </c>
      <c r="AL32" s="42" t="str">
        <f t="shared" ca="1" si="5"/>
        <v>P</v>
      </c>
      <c r="AM32" s="42" t="str">
        <f t="shared" ca="1" si="5"/>
        <v>T</v>
      </c>
      <c r="AN32" s="40" t="str">
        <f t="shared" ca="1" si="5"/>
        <v>T</v>
      </c>
      <c r="AP32" s="4" t="s">
        <v>21</v>
      </c>
      <c r="AQ32" s="42" t="str">
        <f ca="1">INDEX(INDIRECT(AQ$8),MATCH(AP32,INDIRECT(AQ$9),0))</f>
        <v>V</v>
      </c>
      <c r="AR32" s="42" t="str">
        <f ca="1">INDEX(INDIRECT(AR$8),MATCH(AQ32,INDIRECT(AR$9),0))</f>
        <v>L</v>
      </c>
      <c r="AS32" s="45" t="str">
        <f ca="1">INDEX(INDIRECT(AS$8),MATCH(AR32,INDIRECT(AS$9),0))</f>
        <v>L</v>
      </c>
      <c r="AT32" s="45" t="str">
        <f ca="1">INDEX(INDIRECT(AT$8),MATCH(AS32,INDIRECT(AT$9),0))</f>
        <v>K</v>
      </c>
      <c r="AU32" s="42" t="str">
        <f ca="1">INDEX(INDIRECT(AU$8),MATCH(AT32,INDIRECT(AU$9),0))</f>
        <v>K</v>
      </c>
      <c r="AV32" s="42" t="str">
        <f ca="1">INDEX(INDIRECT(AV$8),MATCH(AU32,INDIRECT(AV$9),0))</f>
        <v>B</v>
      </c>
      <c r="AW32" s="41" t="str">
        <f ca="1">INDEX(INDIRECT(AW$8),MATCH(AV32,INDIRECT(AW$9),0))</f>
        <v>B</v>
      </c>
    </row>
    <row r="33" spans="1:49" x14ac:dyDescent="0.2">
      <c r="A33" s="4">
        <v>22</v>
      </c>
      <c r="B33" s="43" t="s">
        <v>22</v>
      </c>
      <c r="C33" s="5"/>
      <c r="D33" s="16" t="str" cm="1">
        <f t="array" ref="D33">INDEX($B$11:$B$36,MOD(MATCH($B33,$B$11:$B$36,0)+D$9-G$9-1,26)+1)</f>
        <v>W</v>
      </c>
      <c r="E33" s="16" t="str">
        <f>INDEX(rotors!$B$2:$D$27,MATCH(D33,rotors!$A$2:$A$27),MATCH(E$9,rotors!$B$1:$D$1,0))</f>
        <v>B</v>
      </c>
      <c r="F33" s="25" t="str">
        <f t="shared" si="1"/>
        <v>W</v>
      </c>
      <c r="G33" s="44" t="str" cm="1">
        <f t="array" ref="G33">INDEX($B$11:$B$36,MOD(MATCH(F33,$B$11:$B$36,0)+G$9-1,26)+1)</f>
        <v>W</v>
      </c>
      <c r="H33" s="5"/>
      <c r="I33" s="16" t="str" cm="1">
        <f t="array" ref="I33">INDEX($B$11:$B$36,MOD(MATCH($B33,$B$11:$B$36,0)+I$9-L$9-1,26)+1)</f>
        <v>W</v>
      </c>
      <c r="J33" s="16" t="str">
        <f>INDEX(rotors!$B$2:$D$27,MATCH(I33,rotors!$A$2:$A$27),MATCH(J$9,rotors!$B$1:$D$1,0))</f>
        <v>F</v>
      </c>
      <c r="K33" s="25" t="str">
        <f t="shared" si="2"/>
        <v>W</v>
      </c>
      <c r="L33" s="44" t="str" cm="1">
        <f t="array" ref="L33">INDEX($B$11:$B$36,MOD(MATCH(K33,$B$11:$B$36,0)+L$9-1,26)+1)</f>
        <v>W</v>
      </c>
      <c r="M33" s="5"/>
      <c r="N33" s="16" t="str" cm="1">
        <f t="array" ref="N33">INDEX($B$11:$B$36,MOD(MATCH($B33,$B$11:$B$36,0)+N$9-Q$9-1,26)+1)</f>
        <v>W</v>
      </c>
      <c r="O33" s="16" t="str">
        <f>INDEX(rotors!$B$2:$D$27,MATCH(N33,rotors!$A$2:$A$27),MATCH(O$9,rotors!$B$1:$D$1,0))</f>
        <v>U</v>
      </c>
      <c r="P33" s="25" t="str">
        <f t="shared" si="3"/>
        <v>W</v>
      </c>
      <c r="Q33" s="44" t="str" cm="1">
        <f t="array" ref="Q33">INDEX($B$11:$B$36,MOD(MATCH(P33,$B$11:$B$36,0)+Q$9-1,26)+1)</f>
        <v>W</v>
      </c>
      <c r="R33" s="5"/>
      <c r="S33" s="4">
        <v>22</v>
      </c>
      <c r="T33" s="16" t="s">
        <v>22</v>
      </c>
      <c r="U33" s="17" t="s">
        <v>21</v>
      </c>
      <c r="V33" s="25" t="s">
        <v>22</v>
      </c>
      <c r="W33" s="14"/>
      <c r="X33" s="5"/>
      <c r="Y33" s="43" t="s">
        <v>22</v>
      </c>
      <c r="Z33" s="45" t="str">
        <f t="shared" ca="1" si="4"/>
        <v>W</v>
      </c>
      <c r="AA33" s="42" t="str">
        <f t="shared" ca="1" si="5"/>
        <v>B</v>
      </c>
      <c r="AB33" s="45" t="str">
        <f t="shared" ca="1" si="5"/>
        <v>B</v>
      </c>
      <c r="AC33" s="45" t="str">
        <f ca="1">INDEX(INDIRECT(AC$8),MATCH(AB33,INDIRECT(AC$9),0))</f>
        <v>J</v>
      </c>
      <c r="AD33" s="42" t="str">
        <f ca="1">INDEX(INDIRECT(AD$8),MATCH(AC33,INDIRECT(AD$9),0))</f>
        <v>J</v>
      </c>
      <c r="AE33" s="46" t="str">
        <f t="shared" ca="1" si="5"/>
        <v>T</v>
      </c>
      <c r="AF33" s="45" t="str">
        <f ca="1">INDEX(INDIRECT(AF$8),MATCH(AE33,INDIRECT(AF$9),0))</f>
        <v>T</v>
      </c>
      <c r="AG33" s="42" t="str">
        <f t="shared" ca="1" si="5"/>
        <v>Z</v>
      </c>
      <c r="AH33" s="42" t="str">
        <f t="shared" ca="1" si="5"/>
        <v>Z</v>
      </c>
      <c r="AI33" s="42" t="str">
        <f t="shared" ca="1" si="5"/>
        <v>M</v>
      </c>
      <c r="AJ33" s="45" t="str">
        <f t="shared" ca="1" si="5"/>
        <v>M</v>
      </c>
      <c r="AK33" s="45" t="str">
        <f t="shared" ca="1" si="5"/>
        <v>O</v>
      </c>
      <c r="AL33" s="42" t="str">
        <f t="shared" ca="1" si="5"/>
        <v>O</v>
      </c>
      <c r="AM33" s="42" t="str">
        <f t="shared" ca="1" si="5"/>
        <v>M</v>
      </c>
      <c r="AN33" s="40" t="str">
        <f t="shared" ca="1" si="5"/>
        <v>M</v>
      </c>
      <c r="AP33" s="4" t="s">
        <v>22</v>
      </c>
      <c r="AQ33" s="42" t="str">
        <f ca="1">INDEX(INDIRECT(AQ$8),MATCH(AP33,INDIRECT(AQ$9),0))</f>
        <v>W</v>
      </c>
      <c r="AR33" s="42" t="str">
        <f ca="1">INDEX(INDIRECT(AR$8),MATCH(AQ33,INDIRECT(AR$9),0))</f>
        <v>R</v>
      </c>
      <c r="AS33" s="45" t="str">
        <f ca="1">INDEX(INDIRECT(AS$8),MATCH(AR33,INDIRECT(AS$9),0))</f>
        <v>R</v>
      </c>
      <c r="AT33" s="45" t="str">
        <f ca="1">INDEX(INDIRECT(AT$8),MATCH(AS33,INDIRECT(AT$9),0))</f>
        <v>G</v>
      </c>
      <c r="AU33" s="42" t="str">
        <f ca="1">INDEX(INDIRECT(AU$8),MATCH(AT33,INDIRECT(AU$9),0))</f>
        <v>G</v>
      </c>
      <c r="AV33" s="42" t="str">
        <f ca="1">INDEX(INDIRECT(AV$8),MATCH(AU33,INDIRECT(AV$9),0))</f>
        <v>F</v>
      </c>
      <c r="AW33" s="41" t="str">
        <f ca="1">INDEX(INDIRECT(AW$8),MATCH(AV33,INDIRECT(AW$9),0))</f>
        <v>F</v>
      </c>
    </row>
    <row r="34" spans="1:49" x14ac:dyDescent="0.2">
      <c r="A34" s="4">
        <v>23</v>
      </c>
      <c r="B34" s="43" t="s">
        <v>23</v>
      </c>
      <c r="C34" s="5"/>
      <c r="D34" s="16" t="str" cm="1">
        <f t="array" ref="D34">INDEX($B$11:$B$36,MOD(MATCH($B34,$B$11:$B$36,0)+D$9-G$9-1,26)+1)</f>
        <v>X</v>
      </c>
      <c r="E34" s="16" t="str">
        <f>INDEX(rotors!$B$2:$D$27,MATCH(D34,rotors!$A$2:$A$27),MATCH(E$9,rotors!$B$1:$D$1,0))</f>
        <v>R</v>
      </c>
      <c r="F34" s="25" t="str">
        <f t="shared" si="1"/>
        <v>X</v>
      </c>
      <c r="G34" s="44" t="str" cm="1">
        <f t="array" ref="G34">INDEX($B$11:$B$36,MOD(MATCH(F34,$B$11:$B$36,0)+G$9-1,26)+1)</f>
        <v>X</v>
      </c>
      <c r="H34" s="5"/>
      <c r="I34" s="16" t="str" cm="1">
        <f t="array" ref="I34">INDEX($B$11:$B$36,MOD(MATCH($B34,$B$11:$B$36,0)+I$9-L$9-1,26)+1)</f>
        <v>X</v>
      </c>
      <c r="J34" s="16" t="str">
        <f>INDEX(rotors!$B$2:$D$27,MATCH(I34,rotors!$A$2:$A$27),MATCH(J$9,rotors!$B$1:$D$1,0))</f>
        <v>V</v>
      </c>
      <c r="K34" s="25" t="str">
        <f t="shared" si="2"/>
        <v>X</v>
      </c>
      <c r="L34" s="44" t="str" cm="1">
        <f t="array" ref="L34">INDEX($B$11:$B$36,MOD(MATCH(K34,$B$11:$B$36,0)+L$9-1,26)+1)</f>
        <v>X</v>
      </c>
      <c r="M34" s="5"/>
      <c r="N34" s="16" t="str" cm="1">
        <f t="array" ref="N34">INDEX($B$11:$B$36,MOD(MATCH($B34,$B$11:$B$36,0)+N$9-Q$9-1,26)+1)</f>
        <v>X</v>
      </c>
      <c r="O34" s="16" t="str">
        <f>INDEX(rotors!$B$2:$D$27,MATCH(N34,rotors!$A$2:$A$27),MATCH(O$9,rotors!$B$1:$D$1,0))</f>
        <v>S</v>
      </c>
      <c r="P34" s="25" t="str">
        <f t="shared" si="3"/>
        <v>X</v>
      </c>
      <c r="Q34" s="44" t="str" cm="1">
        <f t="array" ref="Q34">INDEX($B$11:$B$36,MOD(MATCH(P34,$B$11:$B$36,0)+Q$9-1,26)+1)</f>
        <v>X</v>
      </c>
      <c r="R34" s="5"/>
      <c r="S34" s="4">
        <v>23</v>
      </c>
      <c r="T34" s="16" t="s">
        <v>23</v>
      </c>
      <c r="U34" s="17" t="s">
        <v>9</v>
      </c>
      <c r="V34" s="25" t="s">
        <v>23</v>
      </c>
      <c r="W34" s="14"/>
      <c r="X34" s="5"/>
      <c r="Y34" s="43" t="s">
        <v>23</v>
      </c>
      <c r="Z34" s="45" t="str">
        <f t="shared" ca="1" si="4"/>
        <v>X</v>
      </c>
      <c r="AA34" s="42" t="str">
        <f t="shared" ca="1" si="5"/>
        <v>R</v>
      </c>
      <c r="AB34" s="45" t="str">
        <f t="shared" ca="1" si="5"/>
        <v>R</v>
      </c>
      <c r="AC34" s="45" t="str">
        <f ca="1">INDEX(INDIRECT(AC$8),MATCH(AB34,INDIRECT(AC$9),0))</f>
        <v>G</v>
      </c>
      <c r="AD34" s="42" t="str">
        <f ca="1">INDEX(INDIRECT(AD$8),MATCH(AC34,INDIRECT(AD$9),0))</f>
        <v>G</v>
      </c>
      <c r="AE34" s="46" t="str">
        <f t="shared" ca="1" si="5"/>
        <v>C</v>
      </c>
      <c r="AF34" s="45" t="str">
        <f ca="1">INDEX(INDIRECT(AF$8),MATCH(AE34,INDIRECT(AF$9),0))</f>
        <v>C</v>
      </c>
      <c r="AG34" s="42" t="str">
        <f t="shared" ca="1" si="5"/>
        <v>U</v>
      </c>
      <c r="AH34" s="42" t="str">
        <f t="shared" ca="1" si="5"/>
        <v>U</v>
      </c>
      <c r="AI34" s="42" t="str">
        <f t="shared" ca="1" si="5"/>
        <v>W</v>
      </c>
      <c r="AJ34" s="45" t="str">
        <f t="shared" ca="1" si="5"/>
        <v>W</v>
      </c>
      <c r="AK34" s="45" t="str">
        <f t="shared" ca="1" si="5"/>
        <v>M</v>
      </c>
      <c r="AL34" s="42" t="str">
        <f t="shared" ca="1" si="5"/>
        <v>M</v>
      </c>
      <c r="AM34" s="42" t="str">
        <f t="shared" ca="1" si="5"/>
        <v>C</v>
      </c>
      <c r="AN34" s="40" t="str">
        <f t="shared" ca="1" si="5"/>
        <v>C</v>
      </c>
      <c r="AP34" s="4" t="s">
        <v>23</v>
      </c>
      <c r="AQ34" s="42" t="str">
        <f ca="1">INDEX(INDIRECT(AQ$8),MATCH(AP34,INDIRECT(AQ$9),0))</f>
        <v>X</v>
      </c>
      <c r="AR34" s="42" t="str">
        <f ca="1">INDEX(INDIRECT(AR$8),MATCH(AQ34,INDIRECT(AR$9),0))</f>
        <v>K</v>
      </c>
      <c r="AS34" s="45" t="str">
        <f ca="1">INDEX(INDIRECT(AS$8),MATCH(AR34,INDIRECT(AS$9),0))</f>
        <v>K</v>
      </c>
      <c r="AT34" s="45" t="str">
        <f ca="1">INDEX(INDIRECT(AT$8),MATCH(AS34,INDIRECT(AT$9),0))</f>
        <v>D</v>
      </c>
      <c r="AU34" s="42" t="str">
        <f ca="1">INDEX(INDIRECT(AU$8),MATCH(AT34,INDIRECT(AU$9),0))</f>
        <v>D</v>
      </c>
      <c r="AV34" s="42" t="str">
        <f ca="1">INDEX(INDIRECT(AV$8),MATCH(AU34,INDIRECT(AV$9),0))</f>
        <v>G</v>
      </c>
      <c r="AW34" s="41" t="str">
        <f ca="1">INDEX(INDIRECT(AW$8),MATCH(AV34,INDIRECT(AW$9),0))</f>
        <v>G</v>
      </c>
    </row>
    <row r="35" spans="1:49" x14ac:dyDescent="0.2">
      <c r="A35" s="4">
        <v>24</v>
      </c>
      <c r="B35" s="43" t="s">
        <v>24</v>
      </c>
      <c r="C35" s="5"/>
      <c r="D35" s="16" t="str" cm="1">
        <f t="array" ref="D35">INDEX($B$11:$B$36,MOD(MATCH($B35,$B$11:$B$36,0)+D$9-G$9-1,26)+1)</f>
        <v>Y</v>
      </c>
      <c r="E35" s="16" t="str">
        <f>INDEX(rotors!$B$2:$D$27,MATCH(D35,rotors!$A$2:$A$27),MATCH(E$9,rotors!$B$1:$D$1,0))</f>
        <v>C</v>
      </c>
      <c r="F35" s="25" t="str">
        <f t="shared" si="1"/>
        <v>Y</v>
      </c>
      <c r="G35" s="44" t="str" cm="1">
        <f t="array" ref="G35">INDEX($B$11:$B$36,MOD(MATCH(F35,$B$11:$B$36,0)+G$9-1,26)+1)</f>
        <v>Y</v>
      </c>
      <c r="H35" s="5"/>
      <c r="I35" s="16" t="str" cm="1">
        <f t="array" ref="I35">INDEX($B$11:$B$36,MOD(MATCH($B35,$B$11:$B$36,0)+I$9-L$9-1,26)+1)</f>
        <v>Y</v>
      </c>
      <c r="J35" s="16" t="str">
        <f>INDEX(rotors!$B$2:$D$27,MATCH(I35,rotors!$A$2:$A$27),MATCH(J$9,rotors!$B$1:$D$1,0))</f>
        <v>O</v>
      </c>
      <c r="K35" s="25" t="str">
        <f t="shared" si="2"/>
        <v>Y</v>
      </c>
      <c r="L35" s="44" t="str" cm="1">
        <f t="array" ref="L35">INDEX($B$11:$B$36,MOD(MATCH(K35,$B$11:$B$36,0)+L$9-1,26)+1)</f>
        <v>Y</v>
      </c>
      <c r="M35" s="5"/>
      <c r="N35" s="16" t="str" cm="1">
        <f t="array" ref="N35">INDEX($B$11:$B$36,MOD(MATCH($B35,$B$11:$B$36,0)+N$9-Q$9-1,26)+1)</f>
        <v>Y</v>
      </c>
      <c r="O35" s="16" t="str">
        <f>INDEX(rotors!$B$2:$D$27,MATCH(N35,rotors!$A$2:$A$27),MATCH(O$9,rotors!$B$1:$D$1,0))</f>
        <v>Q</v>
      </c>
      <c r="P35" s="25" t="str">
        <f t="shared" si="3"/>
        <v>Y</v>
      </c>
      <c r="Q35" s="44" t="str" cm="1">
        <f t="array" ref="Q35">INDEX($B$11:$B$36,MOD(MATCH(P35,$B$11:$B$36,0)+Q$9-1,26)+1)</f>
        <v>Y</v>
      </c>
      <c r="R35" s="5"/>
      <c r="S35" s="4">
        <v>24</v>
      </c>
      <c r="T35" s="16" t="s">
        <v>24</v>
      </c>
      <c r="U35" s="17" t="s">
        <v>0</v>
      </c>
      <c r="V35" s="25" t="s">
        <v>24</v>
      </c>
      <c r="W35" s="14"/>
      <c r="X35" s="5"/>
      <c r="Y35" s="43" t="s">
        <v>24</v>
      </c>
      <c r="Z35" s="45" t="str">
        <f t="shared" ca="1" si="4"/>
        <v>Y</v>
      </c>
      <c r="AA35" s="42" t="str">
        <f t="shared" ca="1" si="5"/>
        <v>C</v>
      </c>
      <c r="AB35" s="45" t="str">
        <f t="shared" ca="1" si="5"/>
        <v>C</v>
      </c>
      <c r="AC35" s="45" t="str">
        <f ca="1">INDEX(INDIRECT(AC$8),MATCH(AB35,INDIRECT(AC$9),0))</f>
        <v>D</v>
      </c>
      <c r="AD35" s="42" t="str">
        <f ca="1">INDEX(INDIRECT(AD$8),MATCH(AC35,INDIRECT(AD$9),0))</f>
        <v>D</v>
      </c>
      <c r="AE35" s="46" t="str">
        <f t="shared" ca="1" si="5"/>
        <v>H</v>
      </c>
      <c r="AF35" s="45" t="str">
        <f ca="1">INDEX(INDIRECT(AF$8),MATCH(AE35,INDIRECT(AF$9),0))</f>
        <v>H</v>
      </c>
      <c r="AG35" s="42" t="str">
        <f t="shared" ca="1" si="5"/>
        <v>D</v>
      </c>
      <c r="AH35" s="42" t="str">
        <f t="shared" ca="1" si="5"/>
        <v>D</v>
      </c>
      <c r="AI35" s="42" t="str">
        <f t="shared" ca="1" si="5"/>
        <v>B</v>
      </c>
      <c r="AJ35" s="45" t="str">
        <f t="shared" ca="1" si="5"/>
        <v>B</v>
      </c>
      <c r="AK35" s="45" t="str">
        <f t="shared" ca="1" si="5"/>
        <v>J</v>
      </c>
      <c r="AL35" s="42" t="str">
        <f t="shared" ca="1" si="5"/>
        <v>J</v>
      </c>
      <c r="AM35" s="42" t="str">
        <f t="shared" ca="1" si="5"/>
        <v>Z</v>
      </c>
      <c r="AN35" s="40" t="str">
        <f t="shared" ca="1" si="5"/>
        <v>Z</v>
      </c>
      <c r="AP35" s="4" t="s">
        <v>24</v>
      </c>
      <c r="AQ35" s="42" t="str">
        <f ca="1">INDEX(INDIRECT(AQ$8),MATCH(AP35,INDIRECT(AQ$9),0))</f>
        <v>Y</v>
      </c>
      <c r="AR35" s="42" t="str">
        <f ca="1">INDEX(INDIRECT(AR$8),MATCH(AQ35,INDIRECT(AR$9),0))</f>
        <v>O</v>
      </c>
      <c r="AS35" s="45" t="str">
        <f ca="1">INDEX(INDIRECT(AS$8),MATCH(AR35,INDIRECT(AS$9),0))</f>
        <v>O</v>
      </c>
      <c r="AT35" s="45" t="str">
        <f ca="1">INDEX(INDIRECT(AT$8),MATCH(AS35,INDIRECT(AT$9),0))</f>
        <v>Y</v>
      </c>
      <c r="AU35" s="42" t="str">
        <f ca="1">INDEX(INDIRECT(AU$8),MATCH(AT35,INDIRECT(AU$9),0))</f>
        <v>Y</v>
      </c>
      <c r="AV35" s="42" t="str">
        <f ca="1">INDEX(INDIRECT(AV$8),MATCH(AU35,INDIRECT(AV$9),0))</f>
        <v>O</v>
      </c>
      <c r="AW35" s="41" t="str">
        <f ca="1">INDEX(INDIRECT(AW$8),MATCH(AV35,INDIRECT(AW$9),0))</f>
        <v>O</v>
      </c>
    </row>
    <row r="36" spans="1:49" x14ac:dyDescent="0.2">
      <c r="A36" s="4">
        <v>25</v>
      </c>
      <c r="B36" s="43" t="s">
        <v>25</v>
      </c>
      <c r="C36" s="5"/>
      <c r="D36" s="16" t="str" cm="1">
        <f t="array" ref="D36">INDEX($B$11:$B$36,MOD(MATCH($B36,$B$11:$B$36,0)+D$9-G$9-1,26)+1)</f>
        <v>Z</v>
      </c>
      <c r="E36" s="16" t="str">
        <f>INDEX(rotors!$B$2:$D$27,MATCH(D36,rotors!$A$2:$A$27),MATCH(E$9,rotors!$B$1:$D$1,0))</f>
        <v>J</v>
      </c>
      <c r="F36" s="25" t="str">
        <f t="shared" si="1"/>
        <v>Z</v>
      </c>
      <c r="G36" s="44" t="str" cm="1">
        <f t="array" ref="G36">INDEX($B$11:$B$36,MOD(MATCH(F36,$B$11:$B$36,0)+G$9-1,26)+1)</f>
        <v>Z</v>
      </c>
      <c r="H36" s="5"/>
      <c r="I36" s="16" t="str" cm="1">
        <f t="array" ref="I36">INDEX($B$11:$B$36,MOD(MATCH($B36,$B$11:$B$36,0)+I$9-L$9-1,26)+1)</f>
        <v>Z</v>
      </c>
      <c r="J36" s="16" t="str">
        <f>INDEX(rotors!$B$2:$D$27,MATCH(I36,rotors!$A$2:$A$27),MATCH(J$9,rotors!$B$1:$D$1,0))</f>
        <v>E</v>
      </c>
      <c r="K36" s="25" t="str">
        <f t="shared" si="2"/>
        <v>Z</v>
      </c>
      <c r="L36" s="44" t="str" cm="1">
        <f t="array" ref="L36">INDEX($B$11:$B$36,MOD(MATCH(K36,$B$11:$B$36,0)+L$9-1,26)+1)</f>
        <v>Z</v>
      </c>
      <c r="M36" s="5"/>
      <c r="N36" s="16" t="str" cm="1">
        <f t="array" ref="N36">INDEX($B$11:$B$36,MOD(MATCH($B36,$B$11:$B$36,0)+N$9-Q$9-1,26)+1)</f>
        <v>Z</v>
      </c>
      <c r="O36" s="16" t="str">
        <f>INDEX(rotors!$B$2:$D$27,MATCH(N36,rotors!$A$2:$A$27),MATCH(O$9,rotors!$B$1:$D$1,0))</f>
        <v>O</v>
      </c>
      <c r="P36" s="25" t="str">
        <f t="shared" si="3"/>
        <v>Z</v>
      </c>
      <c r="Q36" s="44" t="str" cm="1">
        <f t="array" ref="Q36">INDEX($B$11:$B$36,MOD(MATCH(P36,$B$11:$B$36,0)+Q$9-1,26)+1)</f>
        <v>Z</v>
      </c>
      <c r="R36" s="5"/>
      <c r="S36" s="4">
        <v>25</v>
      </c>
      <c r="T36" s="16" t="s">
        <v>25</v>
      </c>
      <c r="U36" s="17" t="s">
        <v>19</v>
      </c>
      <c r="V36" s="25" t="s">
        <v>25</v>
      </c>
      <c r="W36" s="14"/>
      <c r="X36" s="5"/>
      <c r="Y36" s="43" t="s">
        <v>25</v>
      </c>
      <c r="Z36" s="45" t="str">
        <f t="shared" ca="1" si="4"/>
        <v>Z</v>
      </c>
      <c r="AA36" s="42" t="str">
        <f t="shared" ca="1" si="5"/>
        <v>J</v>
      </c>
      <c r="AB36" s="45" t="str">
        <f t="shared" ca="1" si="5"/>
        <v>J</v>
      </c>
      <c r="AC36" s="45" t="str">
        <f ca="1">INDEX(INDIRECT(AC$8),MATCH(AB36,INDIRECT(AC$9),0))</f>
        <v>B</v>
      </c>
      <c r="AD36" s="42" t="str">
        <f ca="1">INDEX(INDIRECT(AD$8),MATCH(AC36,INDIRECT(AD$9),0))</f>
        <v>B</v>
      </c>
      <c r="AE36" s="46" t="str">
        <f t="shared" ca="1" si="5"/>
        <v>D</v>
      </c>
      <c r="AF36" s="45" t="str">
        <f ca="1">INDEX(INDIRECT(AF$8),MATCH(AE36,INDIRECT(AF$9),0))</f>
        <v>D</v>
      </c>
      <c r="AG36" s="42" t="str">
        <f t="shared" ca="1" si="5"/>
        <v>H</v>
      </c>
      <c r="AH36" s="42" t="str">
        <f t="shared" ca="1" si="5"/>
        <v>H</v>
      </c>
      <c r="AI36" s="42" t="str">
        <f t="shared" ca="1" si="5"/>
        <v>D</v>
      </c>
      <c r="AJ36" s="45" t="str">
        <f t="shared" ca="1" si="5"/>
        <v>D</v>
      </c>
      <c r="AK36" s="45" t="str">
        <f t="shared" ca="1" si="5"/>
        <v>C</v>
      </c>
      <c r="AL36" s="42" t="str">
        <f t="shared" ca="1" si="5"/>
        <v>C</v>
      </c>
      <c r="AM36" s="42" t="str">
        <f t="shared" ca="1" si="5"/>
        <v>Y</v>
      </c>
      <c r="AN36" s="40" t="str">
        <f t="shared" ca="1" si="5"/>
        <v>Y</v>
      </c>
      <c r="AP36" s="4" t="s">
        <v>25</v>
      </c>
      <c r="AQ36" s="42" t="str">
        <f ca="1">INDEX(INDIRECT(AQ$8),MATCH(AP36,INDIRECT(AQ$9),0))</f>
        <v>Z</v>
      </c>
      <c r="AR36" s="42" t="str">
        <f ca="1">INDEX(INDIRECT(AR$8),MATCH(AQ36,INDIRECT(AR$9),0))</f>
        <v>M</v>
      </c>
      <c r="AS36" s="45" t="str">
        <f ca="1">INDEX(INDIRECT(AS$8),MATCH(AR36,INDIRECT(AS$9),0))</f>
        <v>M</v>
      </c>
      <c r="AT36" s="45" t="str">
        <f ca="1">INDEX(INDIRECT(AT$8),MATCH(AS36,INDIRECT(AT$9),0))</f>
        <v>O</v>
      </c>
      <c r="AU36" s="42" t="str">
        <f ca="1">INDEX(INDIRECT(AU$8),MATCH(AT36,INDIRECT(AU$9),0))</f>
        <v>O</v>
      </c>
      <c r="AV36" s="42" t="str">
        <f ca="1">INDEX(INDIRECT(AV$8),MATCH(AU36,INDIRECT(AV$9),0))</f>
        <v>M</v>
      </c>
      <c r="AW36" s="41" t="str">
        <f ca="1">INDEX(INDIRECT(AW$8),MATCH(AV36,INDIRECT(AW$9),0))</f>
        <v>M</v>
      </c>
    </row>
    <row r="37" spans="1:49" x14ac:dyDescent="0.2">
      <c r="G37" s="14"/>
      <c r="Y37" s="4"/>
      <c r="Z37" s="4"/>
      <c r="AA37" s="4"/>
    </row>
    <row r="38" spans="1:49" x14ac:dyDescent="0.2">
      <c r="G38" s="14"/>
    </row>
    <row r="39" spans="1:49" x14ac:dyDescent="0.2">
      <c r="H39" s="8"/>
    </row>
    <row r="40" spans="1:49" x14ac:dyDescent="0.2">
      <c r="B40" s="6"/>
      <c r="E40" s="6"/>
      <c r="J40" s="6"/>
      <c r="O40" s="6"/>
      <c r="U40" s="7"/>
      <c r="Y40" s="6"/>
      <c r="Z40" s="6"/>
      <c r="AA40" s="6"/>
      <c r="AB40" s="6"/>
      <c r="AC40" s="6"/>
      <c r="AD40" s="6"/>
      <c r="AE40" s="6"/>
      <c r="AF40" s="6"/>
    </row>
    <row r="41" spans="1:49" x14ac:dyDescent="0.2">
      <c r="G41" s="14"/>
      <c r="W41" s="14"/>
      <c r="Y41" s="3"/>
      <c r="Z41" s="3"/>
      <c r="AA41" s="3"/>
    </row>
    <row r="42" spans="1:49" x14ac:dyDescent="0.2">
      <c r="G42" s="14"/>
      <c r="W42" s="14"/>
      <c r="Y42" s="3"/>
      <c r="Z42" s="3"/>
      <c r="AA42" s="3"/>
    </row>
    <row r="43" spans="1:49" x14ac:dyDescent="0.2">
      <c r="G43" s="14"/>
      <c r="W43" s="14"/>
      <c r="Y43" s="3"/>
      <c r="Z43" s="3"/>
      <c r="AA43" s="3"/>
    </row>
    <row r="44" spans="1:49" x14ac:dyDescent="0.2">
      <c r="G44" s="14"/>
      <c r="W44" s="14"/>
      <c r="Y44" s="3"/>
      <c r="Z44" s="3"/>
      <c r="AA44" s="3"/>
    </row>
    <row r="45" spans="1:49" x14ac:dyDescent="0.2">
      <c r="G45" s="14"/>
      <c r="W45" s="14"/>
      <c r="Y45" s="3"/>
      <c r="Z45" s="3"/>
      <c r="AA45" s="3"/>
    </row>
    <row r="46" spans="1:49" x14ac:dyDescent="0.2">
      <c r="G46" s="14"/>
      <c r="W46" s="14"/>
      <c r="Y46" s="4"/>
      <c r="Z46" s="4"/>
      <c r="AA46" s="4"/>
    </row>
    <row r="47" spans="1:49" x14ac:dyDescent="0.2">
      <c r="G47" s="14"/>
      <c r="W47" s="14"/>
      <c r="Y47" s="4"/>
      <c r="Z47" s="4"/>
      <c r="AA47" s="4"/>
    </row>
    <row r="48" spans="1:49" x14ac:dyDescent="0.2">
      <c r="G48" s="14"/>
      <c r="W48" s="14"/>
      <c r="Y48" s="4"/>
      <c r="Z48" s="4"/>
      <c r="AA48" s="4"/>
    </row>
    <row r="49" spans="7:27" x14ac:dyDescent="0.2">
      <c r="G49" s="14"/>
      <c r="W49" s="14"/>
      <c r="Y49" s="4"/>
      <c r="Z49" s="4"/>
      <c r="AA49" s="4"/>
    </row>
    <row r="50" spans="7:27" x14ac:dyDescent="0.2">
      <c r="G50" s="14"/>
      <c r="W50" s="14"/>
      <c r="Y50" s="4"/>
      <c r="Z50" s="4"/>
      <c r="AA50" s="4"/>
    </row>
    <row r="51" spans="7:27" x14ac:dyDescent="0.2">
      <c r="G51" s="14"/>
      <c r="W51" s="14"/>
      <c r="Y51" s="4"/>
      <c r="Z51" s="4"/>
      <c r="AA51" s="4"/>
    </row>
    <row r="52" spans="7:27" x14ac:dyDescent="0.2">
      <c r="G52" s="14"/>
      <c r="W52" s="14"/>
      <c r="Y52" s="4"/>
      <c r="Z52" s="4"/>
      <c r="AA52" s="4"/>
    </row>
    <row r="53" spans="7:27" x14ac:dyDescent="0.2">
      <c r="G53" s="14"/>
      <c r="W53" s="14"/>
      <c r="Y53" s="4"/>
      <c r="Z53" s="4"/>
      <c r="AA53" s="4"/>
    </row>
    <row r="54" spans="7:27" x14ac:dyDescent="0.2">
      <c r="G54" s="14"/>
      <c r="W54" s="14"/>
      <c r="Y54" s="4"/>
      <c r="Z54" s="4"/>
      <c r="AA54" s="4"/>
    </row>
    <row r="55" spans="7:27" x14ac:dyDescent="0.2">
      <c r="G55" s="14"/>
      <c r="W55" s="14"/>
      <c r="Y55" s="4"/>
      <c r="Z55" s="4"/>
      <c r="AA55" s="4"/>
    </row>
    <row r="56" spans="7:27" x14ac:dyDescent="0.2">
      <c r="G56" s="14"/>
      <c r="W56" s="14"/>
      <c r="Y56" s="4"/>
      <c r="Z56" s="4"/>
      <c r="AA56" s="4"/>
    </row>
    <row r="57" spans="7:27" x14ac:dyDescent="0.2">
      <c r="G57" s="14"/>
      <c r="W57" s="14"/>
      <c r="Y57" s="4"/>
      <c r="Z57" s="4"/>
      <c r="AA57" s="4"/>
    </row>
    <row r="58" spans="7:27" x14ac:dyDescent="0.2">
      <c r="G58" s="14"/>
      <c r="W58" s="14"/>
      <c r="Y58" s="4"/>
      <c r="Z58" s="4"/>
      <c r="AA58" s="4"/>
    </row>
    <row r="59" spans="7:27" x14ac:dyDescent="0.2">
      <c r="G59" s="14"/>
      <c r="W59" s="14"/>
      <c r="Y59" s="4"/>
      <c r="Z59" s="4"/>
      <c r="AA59" s="4"/>
    </row>
    <row r="60" spans="7:27" x14ac:dyDescent="0.2">
      <c r="G60" s="14"/>
      <c r="W60" s="14"/>
      <c r="Y60" s="4"/>
      <c r="Z60" s="4"/>
      <c r="AA60" s="4"/>
    </row>
    <row r="61" spans="7:27" x14ac:dyDescent="0.2">
      <c r="G61" s="14"/>
      <c r="W61" s="14"/>
      <c r="Y61" s="4"/>
      <c r="Z61" s="4"/>
      <c r="AA61" s="4"/>
    </row>
    <row r="62" spans="7:27" x14ac:dyDescent="0.2">
      <c r="G62" s="14"/>
      <c r="W62" s="14"/>
      <c r="Y62" s="4"/>
      <c r="Z62" s="4"/>
      <c r="AA62" s="4"/>
    </row>
    <row r="63" spans="7:27" x14ac:dyDescent="0.2">
      <c r="G63" s="14"/>
      <c r="W63" s="14"/>
      <c r="Y63" s="4"/>
      <c r="Z63" s="4"/>
      <c r="AA63" s="4"/>
    </row>
    <row r="64" spans="7:27" x14ac:dyDescent="0.2">
      <c r="G64" s="14"/>
      <c r="W64" s="14"/>
      <c r="Y64" s="4"/>
      <c r="Z64" s="4"/>
      <c r="AA64" s="4"/>
    </row>
    <row r="65" spans="7:27" x14ac:dyDescent="0.2">
      <c r="G65" s="14"/>
      <c r="W65" s="14"/>
      <c r="Y65" s="4"/>
      <c r="Z65" s="4"/>
      <c r="AA65" s="4"/>
    </row>
    <row r="66" spans="7:27" x14ac:dyDescent="0.2">
      <c r="G66" s="14"/>
      <c r="W66" s="14"/>
      <c r="Y66" s="4"/>
      <c r="Z66" s="4"/>
      <c r="AA66" s="4"/>
    </row>
    <row r="67" spans="7:27" x14ac:dyDescent="0.2">
      <c r="G67" s="14"/>
    </row>
    <row r="68" spans="7:27" x14ac:dyDescent="0.2">
      <c r="G68" s="14"/>
    </row>
    <row r="69" spans="7:27" x14ac:dyDescent="0.2">
      <c r="G69" s="14"/>
    </row>
    <row r="70" spans="7:27" x14ac:dyDescent="0.2">
      <c r="G70" s="14"/>
    </row>
    <row r="71" spans="7:27" x14ac:dyDescent="0.2">
      <c r="G71" s="14"/>
    </row>
    <row r="72" spans="7:27" x14ac:dyDescent="0.2">
      <c r="G72" s="14"/>
    </row>
    <row r="73" spans="7:27" x14ac:dyDescent="0.2">
      <c r="G73" s="14"/>
    </row>
    <row r="74" spans="7:27" x14ac:dyDescent="0.2">
      <c r="G74" s="14"/>
    </row>
    <row r="75" spans="7:27" x14ac:dyDescent="0.2">
      <c r="G75" s="14"/>
    </row>
    <row r="76" spans="7:27" x14ac:dyDescent="0.2">
      <c r="G76" s="14"/>
    </row>
    <row r="77" spans="7:27" x14ac:dyDescent="0.2">
      <c r="G77" s="14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0A83C61-9770-F74C-8730-4998B3137721}">
          <x14:formula1>
            <xm:f>rotors!$B$1:$J$1</xm:f>
          </x14:formula1>
          <xm:sqref>O6 J6 E6</xm:sqref>
        </x14:dataValidation>
        <x14:dataValidation type="list" allowBlank="1" showInputMessage="1" showErrorMessage="1" xr:uid="{F6A5342E-3776-7C41-A351-E475EE90D399}">
          <x14:formula1>
            <xm:f>rotors!$A$28:$A$29</xm:f>
          </x14:formula1>
          <xm:sqref>C9</xm:sqref>
        </x14:dataValidation>
        <x14:dataValidation type="list" allowBlank="1" showInputMessage="1" showErrorMessage="1" xr:uid="{78F340D5-5FE0-F846-8420-0BBAC08DFECB}">
          <x14:formula1>
            <xm:f>rotors!$B$31:$E$31</xm:f>
          </x14:formula1>
          <xm:sqref>U6</xm:sqref>
        </x14:dataValidation>
        <x14:dataValidation type="list" allowBlank="1" showInputMessage="1" showErrorMessage="1" xr:uid="{80A4BD89-30EF-F149-ADDF-FF21AD7A0A13}">
          <x14:formula1>
            <xm:f>records!$A$7:$A$44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8BFE-6BE6-B34A-9E40-7DA2717E7B1E}">
  <dimension ref="A5:V25"/>
  <sheetViews>
    <sheetView workbookViewId="0">
      <selection activeCell="V13" sqref="V13"/>
    </sheetView>
  </sheetViews>
  <sheetFormatPr baseColWidth="10" defaultRowHeight="16" x14ac:dyDescent="0.2"/>
  <cols>
    <col min="1" max="1" width="23.83203125" customWidth="1"/>
    <col min="4" max="4" width="0" hidden="1" customWidth="1"/>
    <col min="6" max="6" width="0" hidden="1" customWidth="1"/>
    <col min="9" max="9" width="0" hidden="1" customWidth="1"/>
    <col min="11" max="11" width="0" hidden="1" customWidth="1"/>
    <col min="14" max="14" width="0" hidden="1" customWidth="1"/>
    <col min="16" max="18" width="0" hidden="1" customWidth="1"/>
    <col min="20" max="22" width="30.83203125" bestFit="1" customWidth="1"/>
  </cols>
  <sheetData>
    <row r="5" spans="1:22" x14ac:dyDescent="0.2">
      <c r="B5" s="2" t="str">
        <f>Enigma!D1</f>
        <v>D</v>
      </c>
      <c r="C5" s="2" t="str">
        <f>Enigma!E1</f>
        <v>E</v>
      </c>
      <c r="D5" s="2"/>
      <c r="E5" s="2" t="str">
        <f>Enigma!G1</f>
        <v>G</v>
      </c>
      <c r="F5" s="2"/>
      <c r="G5" s="2" t="str">
        <f>Enigma!I1</f>
        <v>I</v>
      </c>
      <c r="H5" s="2" t="str">
        <f>Enigma!J1</f>
        <v>J</v>
      </c>
      <c r="I5" s="2"/>
      <c r="J5" s="2" t="str">
        <f>Enigma!L1</f>
        <v>L</v>
      </c>
      <c r="K5" s="2"/>
      <c r="L5" s="2" t="str">
        <f>Enigma!N1</f>
        <v>N</v>
      </c>
      <c r="M5" s="2" t="str">
        <f>Enigma!O1</f>
        <v>O</v>
      </c>
      <c r="N5" s="2"/>
      <c r="O5" s="2" t="str">
        <f>Enigma!Q1</f>
        <v>Q</v>
      </c>
      <c r="P5" s="2"/>
      <c r="Q5" s="2"/>
      <c r="R5" s="2"/>
      <c r="S5" s="2" t="str">
        <f>Enigma!U1</f>
        <v>U</v>
      </c>
    </row>
    <row r="6" spans="1:22" x14ac:dyDescent="0.2">
      <c r="B6" s="7" t="s">
        <v>77</v>
      </c>
      <c r="C6" s="7" t="s">
        <v>58</v>
      </c>
      <c r="D6" s="7"/>
      <c r="E6" s="7" t="s">
        <v>78</v>
      </c>
      <c r="F6" s="7"/>
      <c r="G6" s="7" t="s">
        <v>80</v>
      </c>
      <c r="H6" s="7" t="s">
        <v>59</v>
      </c>
      <c r="I6" s="7"/>
      <c r="J6" s="7" t="s">
        <v>81</v>
      </c>
      <c r="K6" s="7"/>
      <c r="L6" s="7" t="s">
        <v>79</v>
      </c>
      <c r="M6" s="7" t="s">
        <v>61</v>
      </c>
      <c r="N6" s="7"/>
      <c r="O6" s="7" t="s">
        <v>82</v>
      </c>
      <c r="P6" s="7"/>
      <c r="Q6" s="7"/>
      <c r="R6" s="7"/>
      <c r="S6" s="7" t="s">
        <v>76</v>
      </c>
      <c r="T6" s="50" t="s">
        <v>87</v>
      </c>
      <c r="U6" s="49" t="s">
        <v>85</v>
      </c>
      <c r="V6" s="49" t="s">
        <v>89</v>
      </c>
    </row>
    <row r="7" spans="1:22" x14ac:dyDescent="0.2">
      <c r="A7" s="10" t="str">
        <f>_xlfn.CONCAT(C7,"-",H7,"-",M7,"=",S7," / ",B7,"-",G7,"-",L7," / ",E7,"-",J7,"-",O7)</f>
        <v>I-II-III=B / 0-0-0 / 0-0-0</v>
      </c>
      <c r="B7" s="10">
        <v>0</v>
      </c>
      <c r="C7" s="10" t="s">
        <v>8</v>
      </c>
      <c r="D7" s="10"/>
      <c r="E7" s="10">
        <v>0</v>
      </c>
      <c r="F7" s="10"/>
      <c r="G7" s="10">
        <v>0</v>
      </c>
      <c r="H7" s="10" t="s">
        <v>31</v>
      </c>
      <c r="I7" s="10"/>
      <c r="J7" s="10">
        <v>0</v>
      </c>
      <c r="K7" s="10"/>
      <c r="L7" s="10">
        <v>0</v>
      </c>
      <c r="M7" s="10" t="s">
        <v>32</v>
      </c>
      <c r="N7" s="10"/>
      <c r="O7" s="10">
        <v>0</v>
      </c>
      <c r="P7" s="10"/>
      <c r="Q7" s="10"/>
      <c r="R7" s="10"/>
      <c r="S7" s="10" t="s">
        <v>1</v>
      </c>
      <c r="T7" s="30" t="s">
        <v>86</v>
      </c>
      <c r="U7" s="29" t="s">
        <v>84</v>
      </c>
      <c r="V7" s="34" t="s">
        <v>88</v>
      </c>
    </row>
    <row r="8" spans="1:22" x14ac:dyDescent="0.2">
      <c r="A8" s="10" t="str">
        <f t="shared" ref="A8:A25" si="0">_xlfn.CONCAT(C8,"-",H8,"-",M8,"=",S8," / ",B8,"-",G8,"-",L8," / ",E8,"-",J8,"-",O8)</f>
        <v>I-II-III=B / 1-0-0 / 0-0-0</v>
      </c>
      <c r="B8" s="10">
        <v>1</v>
      </c>
      <c r="C8" s="10" t="s">
        <v>8</v>
      </c>
      <c r="D8" s="13"/>
      <c r="E8" s="10">
        <v>0</v>
      </c>
      <c r="F8" s="2"/>
      <c r="G8" s="10">
        <v>0</v>
      </c>
      <c r="H8" s="10" t="s">
        <v>31</v>
      </c>
      <c r="I8" s="13"/>
      <c r="J8" s="10">
        <v>0</v>
      </c>
      <c r="K8" s="2"/>
      <c r="L8" s="10">
        <v>0</v>
      </c>
      <c r="M8" s="10" t="s">
        <v>32</v>
      </c>
      <c r="N8" s="13"/>
      <c r="O8" s="10">
        <v>0</v>
      </c>
      <c r="Q8" s="2"/>
      <c r="R8" s="2"/>
      <c r="S8" s="10" t="s">
        <v>1</v>
      </c>
      <c r="T8" s="30" t="s">
        <v>57</v>
      </c>
      <c r="U8" s="29" t="s">
        <v>90</v>
      </c>
      <c r="V8" s="34" t="s">
        <v>91</v>
      </c>
    </row>
    <row r="9" spans="1:22" x14ac:dyDescent="0.2">
      <c r="A9" s="10" t="str">
        <f>_xlfn.CONCAT(C9,"-",H9,"-",M9,"=",S9," / ",B9,"-",G9,"-",L9," / ",E9,"-",J9,"-",O9)</f>
        <v>I-II-III=B / 0-10-0 / 0-0-0</v>
      </c>
      <c r="B9" s="10">
        <v>0</v>
      </c>
      <c r="C9" s="10" t="s">
        <v>8</v>
      </c>
      <c r="D9" s="13"/>
      <c r="E9" s="10">
        <v>0</v>
      </c>
      <c r="F9" s="2"/>
      <c r="G9" s="10">
        <v>10</v>
      </c>
      <c r="H9" s="10" t="s">
        <v>31</v>
      </c>
      <c r="I9" s="13"/>
      <c r="J9" s="10">
        <v>0</v>
      </c>
      <c r="K9" s="2"/>
      <c r="L9" s="10">
        <v>0</v>
      </c>
      <c r="M9" s="10" t="s">
        <v>32</v>
      </c>
      <c r="N9" s="13"/>
      <c r="O9" s="10">
        <v>0</v>
      </c>
      <c r="Q9" s="2"/>
      <c r="R9" s="2"/>
      <c r="S9" s="10" t="s">
        <v>1</v>
      </c>
      <c r="T9" s="30" t="s">
        <v>98</v>
      </c>
      <c r="U9" s="29" t="s">
        <v>99</v>
      </c>
      <c r="V9" s="34" t="s">
        <v>100</v>
      </c>
    </row>
    <row r="10" spans="1:22" x14ac:dyDescent="0.2">
      <c r="A10" s="10" t="str">
        <f t="shared" si="0"/>
        <v>I-II-III=B / 0-0-13 / 0-0-0</v>
      </c>
      <c r="B10" s="10">
        <v>0</v>
      </c>
      <c r="C10" s="10" t="s">
        <v>8</v>
      </c>
      <c r="D10" s="13"/>
      <c r="E10" s="10">
        <v>0</v>
      </c>
      <c r="F10" s="2"/>
      <c r="G10" s="10">
        <v>0</v>
      </c>
      <c r="H10" s="10" t="s">
        <v>31</v>
      </c>
      <c r="I10" s="13"/>
      <c r="J10" s="10">
        <v>0</v>
      </c>
      <c r="K10" s="2"/>
      <c r="L10" s="10">
        <v>13</v>
      </c>
      <c r="M10" s="10" t="s">
        <v>32</v>
      </c>
      <c r="N10" s="13"/>
      <c r="O10" s="10">
        <v>0</v>
      </c>
      <c r="Q10" s="2"/>
      <c r="R10" s="2"/>
      <c r="S10" s="10" t="s">
        <v>1</v>
      </c>
      <c r="T10" s="30" t="s">
        <v>101</v>
      </c>
      <c r="U10" s="29" t="s">
        <v>102</v>
      </c>
      <c r="V10" s="34" t="s">
        <v>103</v>
      </c>
    </row>
    <row r="11" spans="1:22" x14ac:dyDescent="0.2">
      <c r="A11" s="10" t="str">
        <f t="shared" si="0"/>
        <v>I-II-III=B / 0-0-0 / 24-0-0</v>
      </c>
      <c r="B11" s="10">
        <v>0</v>
      </c>
      <c r="C11" s="10" t="s">
        <v>8</v>
      </c>
      <c r="D11" s="13"/>
      <c r="E11" s="10">
        <v>24</v>
      </c>
      <c r="F11" s="2"/>
      <c r="G11" s="10">
        <v>0</v>
      </c>
      <c r="H11" s="10" t="s">
        <v>31</v>
      </c>
      <c r="I11" s="13"/>
      <c r="J11" s="10">
        <v>0</v>
      </c>
      <c r="K11" s="2"/>
      <c r="L11" s="10">
        <v>0</v>
      </c>
      <c r="M11" s="10" t="s">
        <v>32</v>
      </c>
      <c r="N11" s="13"/>
      <c r="O11" s="10">
        <v>0</v>
      </c>
      <c r="Q11" s="2"/>
      <c r="R11" s="2"/>
      <c r="S11" s="10" t="s">
        <v>1</v>
      </c>
      <c r="T11" s="30" t="s">
        <v>104</v>
      </c>
      <c r="U11" s="29" t="s">
        <v>105</v>
      </c>
      <c r="V11" s="34" t="s">
        <v>106</v>
      </c>
    </row>
    <row r="12" spans="1:22" x14ac:dyDescent="0.2">
      <c r="A12" s="10" t="str">
        <f t="shared" si="0"/>
        <v>I-II-III=B / 0-0-0 / 0-1-0</v>
      </c>
      <c r="B12" s="10">
        <v>0</v>
      </c>
      <c r="C12" s="10" t="s">
        <v>8</v>
      </c>
      <c r="D12" s="13"/>
      <c r="E12" s="10">
        <v>0</v>
      </c>
      <c r="F12" s="2"/>
      <c r="G12" s="10">
        <v>0</v>
      </c>
      <c r="H12" s="10" t="s">
        <v>31</v>
      </c>
      <c r="I12" s="13"/>
      <c r="J12" s="10">
        <v>1</v>
      </c>
      <c r="K12" s="2"/>
      <c r="L12" s="10">
        <v>0</v>
      </c>
      <c r="M12" s="10" t="s">
        <v>32</v>
      </c>
      <c r="N12" s="13"/>
      <c r="O12" s="10">
        <v>0</v>
      </c>
      <c r="Q12" s="2"/>
      <c r="R12" s="2"/>
      <c r="S12" s="10" t="s">
        <v>1</v>
      </c>
      <c r="T12" s="30" t="s">
        <v>92</v>
      </c>
      <c r="U12" s="29" t="s">
        <v>93</v>
      </c>
      <c r="V12" s="34" t="s">
        <v>94</v>
      </c>
    </row>
    <row r="13" spans="1:22" x14ac:dyDescent="0.2">
      <c r="A13" s="10" t="str">
        <f t="shared" si="0"/>
        <v>I-II-III=B / 0-0-0 / 0-0-15</v>
      </c>
      <c r="B13" s="10">
        <v>0</v>
      </c>
      <c r="C13" s="10" t="s">
        <v>8</v>
      </c>
      <c r="D13" s="13"/>
      <c r="E13" s="10">
        <v>0</v>
      </c>
      <c r="F13" s="2"/>
      <c r="G13" s="10">
        <v>0</v>
      </c>
      <c r="H13" s="10" t="s">
        <v>31</v>
      </c>
      <c r="I13" s="13"/>
      <c r="J13" s="10">
        <v>0</v>
      </c>
      <c r="K13" s="2"/>
      <c r="L13" s="10">
        <v>0</v>
      </c>
      <c r="M13" s="10" t="s">
        <v>32</v>
      </c>
      <c r="N13" s="13"/>
      <c r="O13" s="10">
        <v>15</v>
      </c>
      <c r="Q13" s="2"/>
      <c r="R13" s="2"/>
      <c r="S13" s="10" t="s">
        <v>1</v>
      </c>
      <c r="T13" s="30" t="s">
        <v>107</v>
      </c>
      <c r="U13" s="29" t="s">
        <v>108</v>
      </c>
      <c r="V13" s="34" t="s">
        <v>109</v>
      </c>
    </row>
    <row r="14" spans="1:22" x14ac:dyDescent="0.2">
      <c r="A14" s="10" t="str">
        <f t="shared" si="0"/>
        <v>I-II-III=B / 3-5-7 / 9-7-5</v>
      </c>
      <c r="B14" s="10">
        <v>3</v>
      </c>
      <c r="C14" s="10" t="s">
        <v>8</v>
      </c>
      <c r="D14" s="13"/>
      <c r="E14" s="10">
        <v>9</v>
      </c>
      <c r="F14" s="2"/>
      <c r="G14" s="10">
        <v>5</v>
      </c>
      <c r="H14" s="10" t="s">
        <v>31</v>
      </c>
      <c r="I14" s="13"/>
      <c r="J14" s="10">
        <v>7</v>
      </c>
      <c r="K14" s="2"/>
      <c r="L14" s="10">
        <v>7</v>
      </c>
      <c r="M14" s="10" t="s">
        <v>32</v>
      </c>
      <c r="N14" s="13"/>
      <c r="O14" s="10">
        <v>5</v>
      </c>
      <c r="Q14" s="2"/>
      <c r="R14" s="2"/>
      <c r="S14" s="10" t="s">
        <v>1</v>
      </c>
      <c r="T14" s="30" t="s">
        <v>95</v>
      </c>
      <c r="U14" s="29" t="s">
        <v>96</v>
      </c>
      <c r="V14" s="34" t="s">
        <v>97</v>
      </c>
    </row>
    <row r="15" spans="1:22" x14ac:dyDescent="0.2">
      <c r="A15" s="10" t="str">
        <f t="shared" si="0"/>
        <v>--= / -- / --</v>
      </c>
    </row>
    <row r="16" spans="1:22" x14ac:dyDescent="0.2">
      <c r="A16" s="10" t="str">
        <f t="shared" si="0"/>
        <v>--= / -- / --</v>
      </c>
    </row>
    <row r="17" spans="1:1" x14ac:dyDescent="0.2">
      <c r="A17" s="10" t="str">
        <f t="shared" si="0"/>
        <v>--= / -- / --</v>
      </c>
    </row>
    <row r="18" spans="1:1" x14ac:dyDescent="0.2">
      <c r="A18" s="10" t="str">
        <f t="shared" si="0"/>
        <v>--= / -- / --</v>
      </c>
    </row>
    <row r="19" spans="1:1" x14ac:dyDescent="0.2">
      <c r="A19" s="10" t="str">
        <f t="shared" si="0"/>
        <v>--= / -- / --</v>
      </c>
    </row>
    <row r="20" spans="1:1" x14ac:dyDescent="0.2">
      <c r="A20" s="10" t="str">
        <f t="shared" si="0"/>
        <v>--= / -- / --</v>
      </c>
    </row>
    <row r="21" spans="1:1" x14ac:dyDescent="0.2">
      <c r="A21" s="10" t="str">
        <f t="shared" si="0"/>
        <v>--= / -- / --</v>
      </c>
    </row>
    <row r="22" spans="1:1" x14ac:dyDescent="0.2">
      <c r="A22" s="10" t="str">
        <f t="shared" si="0"/>
        <v>--= / -- / --</v>
      </c>
    </row>
    <row r="23" spans="1:1" x14ac:dyDescent="0.2">
      <c r="A23" s="10" t="str">
        <f t="shared" si="0"/>
        <v>--= / -- / --</v>
      </c>
    </row>
    <row r="24" spans="1:1" x14ac:dyDescent="0.2">
      <c r="A24" s="10" t="str">
        <f t="shared" si="0"/>
        <v>--= / -- / --</v>
      </c>
    </row>
    <row r="25" spans="1:1" x14ac:dyDescent="0.2">
      <c r="A25" s="10" t="str">
        <f t="shared" si="0"/>
        <v>--= / -- / --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0C79-16D5-6949-8056-A6FABF62AFFF}">
  <dimension ref="A1:D57"/>
  <sheetViews>
    <sheetView workbookViewId="0">
      <selection activeCell="F25" sqref="F25"/>
    </sheetView>
  </sheetViews>
  <sheetFormatPr baseColWidth="10" defaultRowHeight="16" x14ac:dyDescent="0.2"/>
  <sheetData>
    <row r="1" spans="1:4" x14ac:dyDescent="0.2">
      <c r="A1" t="s">
        <v>26</v>
      </c>
      <c r="B1" s="10" t="s">
        <v>8</v>
      </c>
      <c r="C1" s="10" t="s">
        <v>31</v>
      </c>
      <c r="D1" s="10" t="s">
        <v>32</v>
      </c>
    </row>
    <row r="2" spans="1:4" ht="17" x14ac:dyDescent="0.25">
      <c r="A2" s="16" t="s">
        <v>0</v>
      </c>
      <c r="B2" s="16" t="s">
        <v>4</v>
      </c>
      <c r="C2" s="17" t="s">
        <v>0</v>
      </c>
      <c r="D2" s="18" t="s">
        <v>1</v>
      </c>
    </row>
    <row r="3" spans="1:4" x14ac:dyDescent="0.2">
      <c r="A3" s="16" t="s">
        <v>1</v>
      </c>
      <c r="B3" s="16" t="s">
        <v>10</v>
      </c>
      <c r="C3" s="17" t="s">
        <v>9</v>
      </c>
      <c r="D3" s="17" t="s">
        <v>3</v>
      </c>
    </row>
    <row r="4" spans="1:4" x14ac:dyDescent="0.2">
      <c r="A4" s="16" t="s">
        <v>2</v>
      </c>
      <c r="B4" s="16" t="s">
        <v>12</v>
      </c>
      <c r="C4" s="17" t="s">
        <v>3</v>
      </c>
      <c r="D4" s="17" t="s">
        <v>5</v>
      </c>
    </row>
    <row r="5" spans="1:4" x14ac:dyDescent="0.2">
      <c r="A5" s="16" t="s">
        <v>3</v>
      </c>
      <c r="B5" s="16" t="s">
        <v>5</v>
      </c>
      <c r="C5" s="17" t="s">
        <v>10</v>
      </c>
      <c r="D5" s="17" t="s">
        <v>7</v>
      </c>
    </row>
    <row r="6" spans="1:4" x14ac:dyDescent="0.2">
      <c r="A6" s="16" t="s">
        <v>4</v>
      </c>
      <c r="B6" s="16" t="s">
        <v>11</v>
      </c>
      <c r="C6" s="17" t="s">
        <v>18</v>
      </c>
      <c r="D6" s="17" t="s">
        <v>9</v>
      </c>
    </row>
    <row r="7" spans="1:4" x14ac:dyDescent="0.2">
      <c r="A7" s="16" t="s">
        <v>5</v>
      </c>
      <c r="B7" s="16" t="s">
        <v>6</v>
      </c>
      <c r="C7" s="17" t="s">
        <v>8</v>
      </c>
      <c r="D7" s="17" t="s">
        <v>11</v>
      </c>
    </row>
    <row r="8" spans="1:4" x14ac:dyDescent="0.2">
      <c r="A8" s="16" t="s">
        <v>6</v>
      </c>
      <c r="B8" s="16" t="s">
        <v>3</v>
      </c>
      <c r="C8" s="17" t="s">
        <v>17</v>
      </c>
      <c r="D8" s="17" t="s">
        <v>2</v>
      </c>
    </row>
    <row r="9" spans="1:4" x14ac:dyDescent="0.2">
      <c r="A9" s="16" t="s">
        <v>7</v>
      </c>
      <c r="B9" s="16" t="s">
        <v>16</v>
      </c>
      <c r="C9" s="17" t="s">
        <v>20</v>
      </c>
      <c r="D9" s="17" t="s">
        <v>15</v>
      </c>
    </row>
    <row r="10" spans="1:4" x14ac:dyDescent="0.2">
      <c r="A10" s="16" t="s">
        <v>8</v>
      </c>
      <c r="B10" s="16" t="s">
        <v>21</v>
      </c>
      <c r="C10" s="17" t="s">
        <v>23</v>
      </c>
      <c r="D10" s="17" t="s">
        <v>17</v>
      </c>
    </row>
    <row r="11" spans="1:4" x14ac:dyDescent="0.2">
      <c r="A11" s="16" t="s">
        <v>9</v>
      </c>
      <c r="B11" s="16" t="s">
        <v>25</v>
      </c>
      <c r="C11" s="17" t="s">
        <v>1</v>
      </c>
      <c r="D11" s="17" t="s">
        <v>19</v>
      </c>
    </row>
    <row r="12" spans="1:4" x14ac:dyDescent="0.2">
      <c r="A12" s="16" t="s">
        <v>10</v>
      </c>
      <c r="B12" s="16" t="s">
        <v>13</v>
      </c>
      <c r="C12" s="17" t="s">
        <v>11</v>
      </c>
      <c r="D12" s="17" t="s">
        <v>23</v>
      </c>
    </row>
    <row r="13" spans="1:4" x14ac:dyDescent="0.2">
      <c r="A13" s="16" t="s">
        <v>11</v>
      </c>
      <c r="B13" s="16" t="s">
        <v>19</v>
      </c>
      <c r="C13" s="17" t="s">
        <v>7</v>
      </c>
      <c r="D13" s="17" t="s">
        <v>21</v>
      </c>
    </row>
    <row r="14" spans="1:4" x14ac:dyDescent="0.2">
      <c r="A14" s="16" t="s">
        <v>12</v>
      </c>
      <c r="B14" s="16" t="s">
        <v>14</v>
      </c>
      <c r="C14" s="17" t="s">
        <v>22</v>
      </c>
      <c r="D14" s="17" t="s">
        <v>25</v>
      </c>
    </row>
    <row r="15" spans="1:4" x14ac:dyDescent="0.2">
      <c r="A15" s="16" t="s">
        <v>13</v>
      </c>
      <c r="B15" s="16" t="s">
        <v>22</v>
      </c>
      <c r="C15" s="17" t="s">
        <v>19</v>
      </c>
      <c r="D15" s="17" t="s">
        <v>13</v>
      </c>
    </row>
    <row r="16" spans="1:4" x14ac:dyDescent="0.2">
      <c r="A16" s="16" t="s">
        <v>14</v>
      </c>
      <c r="B16" s="16" t="s">
        <v>24</v>
      </c>
      <c r="C16" s="17" t="s">
        <v>12</v>
      </c>
      <c r="D16" s="17" t="s">
        <v>24</v>
      </c>
    </row>
    <row r="17" spans="1:4" x14ac:dyDescent="0.2">
      <c r="A17" s="16" t="s">
        <v>15</v>
      </c>
      <c r="B17" s="16" t="s">
        <v>7</v>
      </c>
      <c r="C17" s="17" t="s">
        <v>2</v>
      </c>
      <c r="D17" s="17" t="s">
        <v>4</v>
      </c>
    </row>
    <row r="18" spans="1:4" x14ac:dyDescent="0.2">
      <c r="A18" s="16" t="s">
        <v>16</v>
      </c>
      <c r="B18" s="16" t="s">
        <v>23</v>
      </c>
      <c r="C18" s="17" t="s">
        <v>16</v>
      </c>
      <c r="D18" s="17" t="s">
        <v>8</v>
      </c>
    </row>
    <row r="19" spans="1:4" x14ac:dyDescent="0.2">
      <c r="A19" s="16" t="s">
        <v>17</v>
      </c>
      <c r="B19" s="16" t="s">
        <v>20</v>
      </c>
      <c r="C19" s="17" t="s">
        <v>6</v>
      </c>
      <c r="D19" s="17" t="s">
        <v>22</v>
      </c>
    </row>
    <row r="20" spans="1:4" x14ac:dyDescent="0.2">
      <c r="A20" s="16" t="s">
        <v>18</v>
      </c>
      <c r="B20" s="16" t="s">
        <v>18</v>
      </c>
      <c r="C20" s="17" t="s">
        <v>25</v>
      </c>
      <c r="D20" s="17" t="s">
        <v>6</v>
      </c>
    </row>
    <row r="21" spans="1:4" x14ac:dyDescent="0.2">
      <c r="A21" s="16" t="s">
        <v>19</v>
      </c>
      <c r="B21" s="16" t="s">
        <v>15</v>
      </c>
      <c r="C21" s="17" t="s">
        <v>13</v>
      </c>
      <c r="D21" s="17" t="s">
        <v>0</v>
      </c>
    </row>
    <row r="22" spans="1:4" x14ac:dyDescent="0.2">
      <c r="A22" s="16" t="s">
        <v>20</v>
      </c>
      <c r="B22" s="16" t="s">
        <v>0</v>
      </c>
      <c r="C22" s="17" t="s">
        <v>15</v>
      </c>
      <c r="D22" s="17" t="s">
        <v>10</v>
      </c>
    </row>
    <row r="23" spans="1:4" x14ac:dyDescent="0.2">
      <c r="A23" s="16" t="s">
        <v>21</v>
      </c>
      <c r="B23" s="16" t="s">
        <v>8</v>
      </c>
      <c r="C23" s="17" t="s">
        <v>24</v>
      </c>
      <c r="D23" s="17" t="s">
        <v>12</v>
      </c>
    </row>
    <row r="24" spans="1:4" x14ac:dyDescent="0.2">
      <c r="A24" s="16" t="s">
        <v>22</v>
      </c>
      <c r="B24" s="16" t="s">
        <v>1</v>
      </c>
      <c r="C24" s="17" t="s">
        <v>5</v>
      </c>
      <c r="D24" s="17" t="s">
        <v>20</v>
      </c>
    </row>
    <row r="25" spans="1:4" x14ac:dyDescent="0.2">
      <c r="A25" s="16" t="s">
        <v>23</v>
      </c>
      <c r="B25" s="16" t="s">
        <v>17</v>
      </c>
      <c r="C25" s="17" t="s">
        <v>21</v>
      </c>
      <c r="D25" s="17" t="s">
        <v>18</v>
      </c>
    </row>
    <row r="26" spans="1:4" x14ac:dyDescent="0.2">
      <c r="A26" s="16" t="s">
        <v>24</v>
      </c>
      <c r="B26" s="16" t="s">
        <v>2</v>
      </c>
      <c r="C26" s="17" t="s">
        <v>14</v>
      </c>
      <c r="D26" s="17" t="s">
        <v>16</v>
      </c>
    </row>
    <row r="27" spans="1:4" x14ac:dyDescent="0.2">
      <c r="A27" s="16" t="s">
        <v>25</v>
      </c>
      <c r="B27" s="16" t="s">
        <v>9</v>
      </c>
      <c r="C27" s="17" t="s">
        <v>4</v>
      </c>
      <c r="D27" s="17" t="s">
        <v>14</v>
      </c>
    </row>
    <row r="28" spans="1:4" x14ac:dyDescent="0.2">
      <c r="A28" t="b">
        <v>1</v>
      </c>
    </row>
    <row r="29" spans="1:4" x14ac:dyDescent="0.2">
      <c r="A29" t="b">
        <v>0</v>
      </c>
    </row>
    <row r="31" spans="1:4" x14ac:dyDescent="0.2">
      <c r="A31" s="15" t="s">
        <v>26</v>
      </c>
      <c r="B31" s="15" t="s">
        <v>1</v>
      </c>
      <c r="C31" s="15" t="s">
        <v>2</v>
      </c>
    </row>
    <row r="32" spans="1:4" ht="17" x14ac:dyDescent="0.25">
      <c r="A32" s="16" t="s">
        <v>0</v>
      </c>
      <c r="B32" s="18" t="s">
        <v>24</v>
      </c>
    </row>
    <row r="33" spans="1:2" x14ac:dyDescent="0.2">
      <c r="A33" s="16" t="s">
        <v>1</v>
      </c>
      <c r="B33" s="17" t="s">
        <v>17</v>
      </c>
    </row>
    <row r="34" spans="1:2" x14ac:dyDescent="0.2">
      <c r="A34" s="16" t="s">
        <v>2</v>
      </c>
      <c r="B34" s="17" t="s">
        <v>20</v>
      </c>
    </row>
    <row r="35" spans="1:2" x14ac:dyDescent="0.2">
      <c r="A35" s="16" t="s">
        <v>3</v>
      </c>
      <c r="B35" s="17" t="s">
        <v>7</v>
      </c>
    </row>
    <row r="36" spans="1:2" x14ac:dyDescent="0.2">
      <c r="A36" s="16" t="s">
        <v>4</v>
      </c>
      <c r="B36" s="17" t="s">
        <v>16</v>
      </c>
    </row>
    <row r="37" spans="1:2" x14ac:dyDescent="0.2">
      <c r="A37" s="16" t="s">
        <v>5</v>
      </c>
      <c r="B37" s="17" t="s">
        <v>18</v>
      </c>
    </row>
    <row r="38" spans="1:2" x14ac:dyDescent="0.2">
      <c r="A38" s="16" t="s">
        <v>6</v>
      </c>
      <c r="B38" s="17" t="s">
        <v>11</v>
      </c>
    </row>
    <row r="39" spans="1:2" x14ac:dyDescent="0.2">
      <c r="A39" s="16" t="s">
        <v>7</v>
      </c>
      <c r="B39" s="17" t="s">
        <v>3</v>
      </c>
    </row>
    <row r="40" spans="1:2" x14ac:dyDescent="0.2">
      <c r="A40" s="16" t="s">
        <v>8</v>
      </c>
      <c r="B40" s="17" t="s">
        <v>15</v>
      </c>
    </row>
    <row r="41" spans="1:2" x14ac:dyDescent="0.2">
      <c r="A41" s="16" t="s">
        <v>9</v>
      </c>
      <c r="B41" s="17" t="s">
        <v>23</v>
      </c>
    </row>
    <row r="42" spans="1:2" x14ac:dyDescent="0.2">
      <c r="A42" s="16" t="s">
        <v>10</v>
      </c>
      <c r="B42" s="17" t="s">
        <v>13</v>
      </c>
    </row>
    <row r="43" spans="1:2" x14ac:dyDescent="0.2">
      <c r="A43" s="16" t="s">
        <v>11</v>
      </c>
      <c r="B43" s="17" t="s">
        <v>6</v>
      </c>
    </row>
    <row r="44" spans="1:2" x14ac:dyDescent="0.2">
      <c r="A44" s="16" t="s">
        <v>12</v>
      </c>
      <c r="B44" s="17" t="s">
        <v>14</v>
      </c>
    </row>
    <row r="45" spans="1:2" x14ac:dyDescent="0.2">
      <c r="A45" s="16" t="s">
        <v>13</v>
      </c>
      <c r="B45" s="17" t="s">
        <v>10</v>
      </c>
    </row>
    <row r="46" spans="1:2" x14ac:dyDescent="0.2">
      <c r="A46" s="16" t="s">
        <v>14</v>
      </c>
      <c r="B46" s="17" t="s">
        <v>12</v>
      </c>
    </row>
    <row r="47" spans="1:2" x14ac:dyDescent="0.2">
      <c r="A47" s="16" t="s">
        <v>15</v>
      </c>
      <c r="B47" s="17" t="s">
        <v>8</v>
      </c>
    </row>
    <row r="48" spans="1:2" x14ac:dyDescent="0.2">
      <c r="A48" s="16" t="s">
        <v>16</v>
      </c>
      <c r="B48" s="17" t="s">
        <v>4</v>
      </c>
    </row>
    <row r="49" spans="1:2" x14ac:dyDescent="0.2">
      <c r="A49" s="16" t="s">
        <v>17</v>
      </c>
      <c r="B49" s="17" t="s">
        <v>1</v>
      </c>
    </row>
    <row r="50" spans="1:2" x14ac:dyDescent="0.2">
      <c r="A50" s="16" t="s">
        <v>18</v>
      </c>
      <c r="B50" s="17" t="s">
        <v>5</v>
      </c>
    </row>
    <row r="51" spans="1:2" x14ac:dyDescent="0.2">
      <c r="A51" s="16" t="s">
        <v>19</v>
      </c>
      <c r="B51" s="17" t="s">
        <v>25</v>
      </c>
    </row>
    <row r="52" spans="1:2" x14ac:dyDescent="0.2">
      <c r="A52" s="16" t="s">
        <v>20</v>
      </c>
      <c r="B52" s="17" t="s">
        <v>2</v>
      </c>
    </row>
    <row r="53" spans="1:2" x14ac:dyDescent="0.2">
      <c r="A53" s="16" t="s">
        <v>21</v>
      </c>
      <c r="B53" s="17" t="s">
        <v>22</v>
      </c>
    </row>
    <row r="54" spans="1:2" x14ac:dyDescent="0.2">
      <c r="A54" s="16" t="s">
        <v>22</v>
      </c>
      <c r="B54" s="17" t="s">
        <v>21</v>
      </c>
    </row>
    <row r="55" spans="1:2" x14ac:dyDescent="0.2">
      <c r="A55" s="16" t="s">
        <v>23</v>
      </c>
      <c r="B55" s="17" t="s">
        <v>9</v>
      </c>
    </row>
    <row r="56" spans="1:2" x14ac:dyDescent="0.2">
      <c r="A56" s="16" t="s">
        <v>24</v>
      </c>
      <c r="B56" s="17" t="s">
        <v>0</v>
      </c>
    </row>
    <row r="57" spans="1:2" x14ac:dyDescent="0.2">
      <c r="A57" s="16" t="s">
        <v>25</v>
      </c>
      <c r="B57" s="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Enigma</vt:lpstr>
      <vt:lpstr>records</vt:lpstr>
      <vt:lpstr>rotors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Hearps</dc:creator>
  <cp:lastModifiedBy>Patrick Hearps</cp:lastModifiedBy>
  <dcterms:created xsi:type="dcterms:W3CDTF">2019-06-21T21:37:20Z</dcterms:created>
  <dcterms:modified xsi:type="dcterms:W3CDTF">2020-12-28T03:18:57Z</dcterms:modified>
</cp:coreProperties>
</file>