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ej_cap1\"/>
    </mc:Choice>
  </mc:AlternateContent>
  <xr:revisionPtr revIDLastSave="0" documentId="13_ncr:1_{B8CB57D4-C73C-40F6-AE24-C88D520196C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Hoja1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03" i="2" l="1"/>
  <c r="B82" i="2"/>
  <c r="E61" i="2"/>
  <c r="E60" i="2"/>
  <c r="C64" i="2"/>
  <c r="B64" i="2"/>
  <c r="B33" i="2"/>
  <c r="B32" i="2"/>
  <c r="B14" i="2"/>
  <c r="B95" i="2"/>
  <c r="B96" i="2"/>
  <c r="B97" i="2"/>
  <c r="B98" i="2"/>
  <c r="B99" i="2"/>
  <c r="B100" i="2"/>
  <c r="B101" i="2"/>
  <c r="B102" i="2"/>
  <c r="B77" i="2"/>
  <c r="B78" i="2"/>
  <c r="B79" i="2"/>
  <c r="B80" i="2"/>
  <c r="C47" i="2"/>
  <c r="C57" i="2"/>
  <c r="C58" i="2"/>
  <c r="C59" i="2"/>
  <c r="C60" i="2"/>
  <c r="C61" i="2"/>
  <c r="C62" i="2"/>
  <c r="C63" i="2"/>
  <c r="B47" i="2"/>
  <c r="B57" i="2"/>
  <c r="B58" i="2"/>
  <c r="B59" i="2"/>
  <c r="B60" i="2"/>
  <c r="B61" i="2"/>
  <c r="C24" i="2"/>
  <c r="C25" i="2"/>
  <c r="C26" i="2"/>
  <c r="C27" i="2"/>
  <c r="C28" i="2"/>
  <c r="C29" i="2"/>
  <c r="C30" i="2"/>
  <c r="C31" i="2"/>
</calcChain>
</file>

<file path=xl/sharedStrings.xml><?xml version="1.0" encoding="utf-8"?>
<sst xmlns="http://schemas.openxmlformats.org/spreadsheetml/2006/main" count="29" uniqueCount="16">
  <si>
    <t>Año</t>
    <phoneticPr fontId="1" type="noConversion"/>
  </si>
  <si>
    <t>Flujo de efectivo</t>
    <phoneticPr fontId="1" type="noConversion"/>
  </si>
  <si>
    <t>VP</t>
    <phoneticPr fontId="1" type="noConversion"/>
  </si>
  <si>
    <t>i</t>
  </si>
  <si>
    <t>VP</t>
  </si>
  <si>
    <t>VNA ES NPV EN INGLÉS</t>
  </si>
  <si>
    <t>V. anual</t>
  </si>
  <si>
    <t>P/G</t>
  </si>
  <si>
    <t>Series Diferidas</t>
  </si>
  <si>
    <t>Si i=10%</t>
  </si>
  <si>
    <t>cuanto meto en el banco a una tasa para que me cubra el costo del software durante 8 años</t>
  </si>
  <si>
    <t>Cuanto tengo que  pagar si prefiero desde el inicio ir pagando una cuota fija</t>
  </si>
  <si>
    <t xml:space="preserve">gradiente aritmetico, su inicio esta 2 años antes de donde esta presente. En este caso se presenta en el año </t>
  </si>
  <si>
    <t>por lo que inicia en el año 3</t>
  </si>
  <si>
    <t>PT= -$100(P/A,i,8) - $50(P/G,i,5) (P/F,i,3)</t>
  </si>
  <si>
    <t>Gradiente geometrico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</si>
</sst>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Q&quot;#,##0.00;[Red]\-&quot;Q&quot;#,##0.00"/>
    <numFmt numFmtId="164" formatCode="_-[$$-409]* #,##0_ ;_-[$$-409]* \-#,##0\ ;_-[$$-409]* &quot;-&quot;_ ;_-@_ "/>
    <numFmt numFmtId="165" formatCode="_-[$$-409]* #,##0.00_ ;_-[$$-409]* \-#,##0.00\ ;_-[$$-409]* &quot;-&quot;??_ ;_-@_ "/>
    <numFmt numFmtId="166" formatCode="_-[$$-540A]* #,##0.00_ ;_-[$$-540A]* \-#,##0.00\ ;_-[$$-540A]* &quot;-&quot;??_ ;_-@_ "/>
  </numFmts>
  <fonts count="4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9" fontId="0" fillId="0" borderId="0" xfId="0" applyNumberFormat="1"/>
    <xf numFmtId="0" fontId="2" fillId="0" borderId="0" xfId="0" applyFont="1"/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8" fontId="0" fillId="0" borderId="0" xfId="0" applyNumberFormat="1"/>
    <xf numFmtId="166" fontId="0" fillId="0" borderId="0" xfId="0" applyNumberFormat="1"/>
    <xf numFmtId="165" fontId="2" fillId="0" borderId="0" xfId="0" applyNumberFormat="1" applyFont="1"/>
    <xf numFmtId="166" fontId="2" fillId="0" borderId="0" xfId="0" applyNumberFormat="1" applyFont="1"/>
    <xf numFmtId="165" fontId="0" fillId="3" borderId="0" xfId="0" applyNumberFormat="1" applyFill="1"/>
    <xf numFmtId="166" fontId="2" fillId="3" borderId="0" xfId="0" applyNumberFormat="1" applyFont="1" applyFill="1"/>
    <xf numFmtId="0" fontId="0" fillId="3" borderId="0" xfId="0" applyFill="1"/>
    <xf numFmtId="166" fontId="0" fillId="3" borderId="0" xfId="0" applyNumberFormat="1" applyFill="1"/>
    <xf numFmtId="9" fontId="0" fillId="3" borderId="0" xfId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B46C4-AC9E-4220-B0C6-67085CACDDCC}">
  <dimension ref="A1:F116"/>
  <sheetViews>
    <sheetView tabSelected="1" topLeftCell="A85" workbookViewId="0">
      <selection activeCell="E96" sqref="E96"/>
    </sheetView>
  </sheetViews>
  <sheetFormatPr baseColWidth="10" defaultRowHeight="12.6" x14ac:dyDescent="0.2"/>
  <cols>
    <col min="2" max="3" width="15.08984375" bestFit="1" customWidth="1"/>
    <col min="4" max="4" width="11.6328125" bestFit="1" customWidth="1"/>
    <col min="5" max="5" width="12.90625" bestFit="1" customWidth="1"/>
  </cols>
  <sheetData>
    <row r="1" spans="1:4" x14ac:dyDescent="0.2">
      <c r="A1" s="5" t="s">
        <v>8</v>
      </c>
    </row>
    <row r="3" spans="1:4" x14ac:dyDescent="0.2">
      <c r="A3">
        <v>3.1</v>
      </c>
      <c r="B3" s="5" t="s">
        <v>3</v>
      </c>
      <c r="C3" s="6">
        <v>0.08</v>
      </c>
    </row>
    <row r="4" spans="1:4" x14ac:dyDescent="0.2">
      <c r="A4" t="s">
        <v>0</v>
      </c>
      <c r="B4" t="s">
        <v>1</v>
      </c>
    </row>
    <row r="5" spans="1:4" x14ac:dyDescent="0.2">
      <c r="A5">
        <v>0</v>
      </c>
      <c r="B5" s="1">
        <v>-5000</v>
      </c>
    </row>
    <row r="6" spans="1:4" x14ac:dyDescent="0.2">
      <c r="A6">
        <v>1</v>
      </c>
      <c r="B6" s="1">
        <v>0</v>
      </c>
      <c r="D6" t="s">
        <v>10</v>
      </c>
    </row>
    <row r="7" spans="1:4" x14ac:dyDescent="0.2">
      <c r="A7">
        <v>2</v>
      </c>
      <c r="B7" s="1">
        <v>0</v>
      </c>
    </row>
    <row r="8" spans="1:4" x14ac:dyDescent="0.2">
      <c r="A8">
        <v>3</v>
      </c>
      <c r="B8" s="1">
        <v>-500</v>
      </c>
    </row>
    <row r="9" spans="1:4" x14ac:dyDescent="0.2">
      <c r="A9">
        <v>4</v>
      </c>
      <c r="B9" s="1">
        <v>-500</v>
      </c>
    </row>
    <row r="10" spans="1:4" x14ac:dyDescent="0.2">
      <c r="A10">
        <v>5</v>
      </c>
      <c r="B10" s="1">
        <v>-500</v>
      </c>
    </row>
    <row r="11" spans="1:4" x14ac:dyDescent="0.2">
      <c r="A11">
        <v>6</v>
      </c>
      <c r="B11" s="1">
        <v>-500</v>
      </c>
    </row>
    <row r="12" spans="1:4" x14ac:dyDescent="0.2">
      <c r="A12">
        <v>7</v>
      </c>
      <c r="B12" s="1">
        <v>-500</v>
      </c>
    </row>
    <row r="13" spans="1:4" x14ac:dyDescent="0.2">
      <c r="A13">
        <v>8</v>
      </c>
      <c r="B13" s="1">
        <v>-500</v>
      </c>
    </row>
    <row r="14" spans="1:4" x14ac:dyDescent="0.2">
      <c r="A14" s="5" t="s">
        <v>4</v>
      </c>
      <c r="B14" s="13">
        <f>NPV(C3,B6:B13)+B5</f>
        <v>-6981.6870987487946</v>
      </c>
    </row>
    <row r="15" spans="1:4" x14ac:dyDescent="0.2">
      <c r="B15" s="3"/>
    </row>
    <row r="16" spans="1:4" x14ac:dyDescent="0.2">
      <c r="B16" s="11" t="s">
        <v>5</v>
      </c>
    </row>
    <row r="17" spans="1:5" x14ac:dyDescent="0.2">
      <c r="B17" s="3"/>
    </row>
    <row r="20" spans="1:5" x14ac:dyDescent="0.2">
      <c r="A20">
        <v>3.2</v>
      </c>
    </row>
    <row r="21" spans="1:5" x14ac:dyDescent="0.2">
      <c r="B21" s="7" t="s">
        <v>3</v>
      </c>
      <c r="C21" s="8">
        <v>0.16</v>
      </c>
    </row>
    <row r="22" spans="1:5" x14ac:dyDescent="0.2">
      <c r="A22" t="s">
        <v>0</v>
      </c>
      <c r="B22" t="s">
        <v>1</v>
      </c>
    </row>
    <row r="23" spans="1:5" x14ac:dyDescent="0.2">
      <c r="A23">
        <v>0</v>
      </c>
      <c r="B23" s="1">
        <v>0</v>
      </c>
    </row>
    <row r="24" spans="1:5" x14ac:dyDescent="0.2">
      <c r="A24">
        <v>1</v>
      </c>
      <c r="B24" s="1">
        <v>0</v>
      </c>
      <c r="C24" s="3">
        <f>B33</f>
        <v>-5043.4934493145747</v>
      </c>
    </row>
    <row r="25" spans="1:5" x14ac:dyDescent="0.2">
      <c r="A25">
        <v>2</v>
      </c>
      <c r="B25" s="1">
        <v>0</v>
      </c>
      <c r="C25" s="3">
        <f>C24</f>
        <v>-5043.4934493145747</v>
      </c>
    </row>
    <row r="26" spans="1:5" x14ac:dyDescent="0.2">
      <c r="A26">
        <v>3</v>
      </c>
      <c r="B26" s="1">
        <v>-8000</v>
      </c>
      <c r="C26" s="3">
        <f t="shared" ref="C26:C31" si="0">C25</f>
        <v>-5043.4934493145747</v>
      </c>
    </row>
    <row r="27" spans="1:5" x14ac:dyDescent="0.2">
      <c r="A27">
        <v>4</v>
      </c>
      <c r="B27" s="1">
        <v>-8000</v>
      </c>
      <c r="C27" s="3">
        <f t="shared" si="0"/>
        <v>-5043.4934493145747</v>
      </c>
    </row>
    <row r="28" spans="1:5" x14ac:dyDescent="0.2">
      <c r="A28">
        <v>5</v>
      </c>
      <c r="B28" s="1">
        <v>-8000</v>
      </c>
      <c r="C28" s="3">
        <f t="shared" si="0"/>
        <v>-5043.4934493145747</v>
      </c>
    </row>
    <row r="29" spans="1:5" x14ac:dyDescent="0.2">
      <c r="A29">
        <v>6</v>
      </c>
      <c r="B29" s="1">
        <v>-8000</v>
      </c>
      <c r="C29" s="3">
        <f t="shared" si="0"/>
        <v>-5043.4934493145747</v>
      </c>
      <c r="E29" t="s">
        <v>11</v>
      </c>
    </row>
    <row r="30" spans="1:5" x14ac:dyDescent="0.2">
      <c r="A30">
        <v>7</v>
      </c>
      <c r="B30" s="1">
        <v>-8000</v>
      </c>
      <c r="C30" s="3">
        <f t="shared" si="0"/>
        <v>-5043.4934493145747</v>
      </c>
    </row>
    <row r="31" spans="1:5" x14ac:dyDescent="0.2">
      <c r="A31">
        <v>8</v>
      </c>
      <c r="B31" s="1">
        <v>-8000</v>
      </c>
      <c r="C31" s="3">
        <f t="shared" si="0"/>
        <v>-5043.4934493145747</v>
      </c>
    </row>
    <row r="32" spans="1:5" x14ac:dyDescent="0.2">
      <c r="A32" s="5" t="s">
        <v>4</v>
      </c>
      <c r="B32" s="13">
        <f>NPV(C21,B24:B31)+B23</f>
        <v>-21906.87222549734</v>
      </c>
      <c r="E32" s="1"/>
    </row>
    <row r="33" spans="1:5" x14ac:dyDescent="0.2">
      <c r="A33" s="5" t="s">
        <v>6</v>
      </c>
      <c r="B33" s="13">
        <f>-PMT(C21,A31,B32)</f>
        <v>-5043.4934493145747</v>
      </c>
      <c r="E33" s="3"/>
    </row>
    <row r="34" spans="1:5" x14ac:dyDescent="0.2">
      <c r="B34" s="3"/>
    </row>
    <row r="35" spans="1:5" x14ac:dyDescent="0.2">
      <c r="A35" s="5"/>
      <c r="B35" s="3"/>
    </row>
    <row r="36" spans="1:5" x14ac:dyDescent="0.2">
      <c r="B36" s="9"/>
    </row>
    <row r="38" spans="1:5" x14ac:dyDescent="0.2">
      <c r="A38">
        <v>3.3</v>
      </c>
      <c r="B38">
        <v>3.4</v>
      </c>
    </row>
    <row r="40" spans="1:5" x14ac:dyDescent="0.2">
      <c r="A40" t="s">
        <v>0</v>
      </c>
      <c r="B40" s="7" t="s">
        <v>3</v>
      </c>
      <c r="C40" s="8">
        <v>0.16</v>
      </c>
    </row>
    <row r="41" spans="1:5" x14ac:dyDescent="0.2">
      <c r="A41">
        <v>0</v>
      </c>
      <c r="B41" s="3">
        <v>0</v>
      </c>
      <c r="C41" s="3">
        <v>0</v>
      </c>
    </row>
    <row r="42" spans="1:5" x14ac:dyDescent="0.2">
      <c r="A42">
        <v>1</v>
      </c>
      <c r="B42" s="3">
        <v>20000</v>
      </c>
      <c r="C42" s="3">
        <v>0</v>
      </c>
    </row>
    <row r="43" spans="1:5" x14ac:dyDescent="0.2">
      <c r="A43">
        <v>2</v>
      </c>
      <c r="B43" s="3">
        <v>20000</v>
      </c>
      <c r="C43" s="3">
        <v>0</v>
      </c>
    </row>
    <row r="44" spans="1:5" x14ac:dyDescent="0.2">
      <c r="A44">
        <v>3</v>
      </c>
      <c r="B44" s="3">
        <v>20000</v>
      </c>
      <c r="C44" s="3">
        <v>20000</v>
      </c>
    </row>
    <row r="45" spans="1:5" x14ac:dyDescent="0.2">
      <c r="A45">
        <v>4</v>
      </c>
      <c r="B45" s="3">
        <v>20000</v>
      </c>
      <c r="C45" s="3">
        <v>20000</v>
      </c>
    </row>
    <row r="46" spans="1:5" x14ac:dyDescent="0.2">
      <c r="A46">
        <v>5</v>
      </c>
      <c r="B46" s="3">
        <v>20000</v>
      </c>
      <c r="C46" s="3">
        <v>20000</v>
      </c>
    </row>
    <row r="47" spans="1:5" x14ac:dyDescent="0.2">
      <c r="A47">
        <v>6</v>
      </c>
      <c r="B47" s="2">
        <f>B46+10000</f>
        <v>30000</v>
      </c>
      <c r="C47" s="2">
        <f>C46+10000</f>
        <v>30000</v>
      </c>
    </row>
    <row r="48" spans="1:5" x14ac:dyDescent="0.2">
      <c r="A48">
        <v>7</v>
      </c>
      <c r="B48" s="3">
        <v>20000</v>
      </c>
      <c r="C48" s="3">
        <v>20000</v>
      </c>
    </row>
    <row r="49" spans="1:5" x14ac:dyDescent="0.2">
      <c r="A49">
        <v>8</v>
      </c>
      <c r="B49" s="3">
        <v>20000</v>
      </c>
      <c r="C49" s="3">
        <v>20000</v>
      </c>
    </row>
    <row r="50" spans="1:5" x14ac:dyDescent="0.2">
      <c r="A50">
        <v>9</v>
      </c>
      <c r="B50" s="3">
        <v>20000</v>
      </c>
      <c r="C50" s="3">
        <v>20000</v>
      </c>
    </row>
    <row r="51" spans="1:5" x14ac:dyDescent="0.2">
      <c r="A51">
        <v>10</v>
      </c>
      <c r="B51" s="3">
        <v>20000</v>
      </c>
      <c r="C51" s="3">
        <v>20000</v>
      </c>
    </row>
    <row r="52" spans="1:5" x14ac:dyDescent="0.2">
      <c r="A52">
        <v>11</v>
      </c>
      <c r="B52" s="3">
        <v>20000</v>
      </c>
      <c r="C52" s="3">
        <v>20000</v>
      </c>
    </row>
    <row r="53" spans="1:5" x14ac:dyDescent="0.2">
      <c r="A53">
        <v>12</v>
      </c>
      <c r="B53" s="3">
        <v>20000</v>
      </c>
      <c r="C53" s="3">
        <v>20000</v>
      </c>
    </row>
    <row r="54" spans="1:5" x14ac:dyDescent="0.2">
      <c r="A54">
        <v>13</v>
      </c>
      <c r="B54" s="3">
        <v>20000</v>
      </c>
      <c r="C54" s="3">
        <v>20000</v>
      </c>
    </row>
    <row r="55" spans="1:5" x14ac:dyDescent="0.2">
      <c r="A55">
        <v>14</v>
      </c>
      <c r="B55" s="3">
        <v>20000</v>
      </c>
      <c r="C55" s="3">
        <v>20000</v>
      </c>
    </row>
    <row r="56" spans="1:5" x14ac:dyDescent="0.2">
      <c r="A56">
        <v>15</v>
      </c>
      <c r="B56" s="3">
        <v>20000</v>
      </c>
      <c r="C56" s="3">
        <v>20000</v>
      </c>
    </row>
    <row r="57" spans="1:5" x14ac:dyDescent="0.2">
      <c r="A57">
        <v>16</v>
      </c>
      <c r="B57" s="2">
        <f>B56+15000</f>
        <v>35000</v>
      </c>
      <c r="C57" s="2">
        <f>C56+15000</f>
        <v>35000</v>
      </c>
    </row>
    <row r="58" spans="1:5" x14ac:dyDescent="0.2">
      <c r="A58">
        <v>17</v>
      </c>
      <c r="B58" s="3">
        <f>B56</f>
        <v>20000</v>
      </c>
      <c r="C58" s="3">
        <f>C56</f>
        <v>20000</v>
      </c>
    </row>
    <row r="59" spans="1:5" x14ac:dyDescent="0.2">
      <c r="A59">
        <v>18</v>
      </c>
      <c r="B59" s="3">
        <f>B58</f>
        <v>20000</v>
      </c>
      <c r="C59" s="3">
        <f>C58</f>
        <v>20000</v>
      </c>
    </row>
    <row r="60" spans="1:5" x14ac:dyDescent="0.2">
      <c r="A60">
        <v>19</v>
      </c>
      <c r="B60" s="3">
        <f t="shared" ref="B60:C63" si="1">B58</f>
        <v>20000</v>
      </c>
      <c r="C60" s="3">
        <f t="shared" si="1"/>
        <v>20000</v>
      </c>
      <c r="E60" s="3">
        <f>SUM(B42:B61)</f>
        <v>425000</v>
      </c>
    </row>
    <row r="61" spans="1:5" x14ac:dyDescent="0.2">
      <c r="A61">
        <v>20</v>
      </c>
      <c r="B61" s="3">
        <f t="shared" si="1"/>
        <v>20000</v>
      </c>
      <c r="C61" s="3">
        <f t="shared" si="1"/>
        <v>20000</v>
      </c>
      <c r="E61" s="3">
        <f>SUM(C44:C63)</f>
        <v>425000</v>
      </c>
    </row>
    <row r="62" spans="1:5" x14ac:dyDescent="0.2">
      <c r="A62">
        <v>21</v>
      </c>
      <c r="B62" s="3">
        <v>0</v>
      </c>
      <c r="C62" s="3">
        <f t="shared" si="1"/>
        <v>20000</v>
      </c>
    </row>
    <row r="63" spans="1:5" x14ac:dyDescent="0.2">
      <c r="A63">
        <v>22</v>
      </c>
      <c r="B63" s="3">
        <v>0</v>
      </c>
      <c r="C63" s="3">
        <f t="shared" si="1"/>
        <v>20000</v>
      </c>
    </row>
    <row r="64" spans="1:5" x14ac:dyDescent="0.2">
      <c r="A64" t="s">
        <v>2</v>
      </c>
      <c r="B64" s="13">
        <f>NPV(C40,B42:B61)+B41</f>
        <v>124076.84847714327</v>
      </c>
      <c r="C64" s="13">
        <f>NPV(C40,C42:C63)+C41</f>
        <v>93621.922572189636</v>
      </c>
    </row>
    <row r="65" spans="1:6" x14ac:dyDescent="0.2">
      <c r="B65" s="3"/>
      <c r="C65" s="3"/>
    </row>
    <row r="66" spans="1:6" x14ac:dyDescent="0.2">
      <c r="B66" s="3"/>
      <c r="C66" s="10"/>
      <c r="D66" s="3"/>
    </row>
    <row r="67" spans="1:6" x14ac:dyDescent="0.2">
      <c r="B67" s="3"/>
      <c r="C67" s="10"/>
      <c r="D67" s="3"/>
    </row>
    <row r="68" spans="1:6" x14ac:dyDescent="0.2">
      <c r="B68" s="3"/>
      <c r="C68" s="10"/>
      <c r="D68" s="3"/>
    </row>
    <row r="69" spans="1:6" x14ac:dyDescent="0.2">
      <c r="A69">
        <v>3.5</v>
      </c>
      <c r="B69" s="3"/>
      <c r="C69" s="10"/>
      <c r="D69" s="3"/>
    </row>
    <row r="70" spans="1:6" x14ac:dyDescent="0.2">
      <c r="B70" s="3"/>
      <c r="C70" s="10"/>
      <c r="D70" s="3"/>
    </row>
    <row r="71" spans="1:6" x14ac:dyDescent="0.2">
      <c r="B71" s="3" t="s">
        <v>3</v>
      </c>
      <c r="C71" s="17">
        <v>0.1</v>
      </c>
      <c r="D71" s="3"/>
    </row>
    <row r="72" spans="1:6" x14ac:dyDescent="0.2">
      <c r="A72">
        <v>0</v>
      </c>
      <c r="B72" s="3">
        <v>0</v>
      </c>
      <c r="C72" s="10"/>
      <c r="D72" s="3"/>
      <c r="F72" t="s">
        <v>12</v>
      </c>
    </row>
    <row r="73" spans="1:6" x14ac:dyDescent="0.2">
      <c r="A73">
        <v>1</v>
      </c>
      <c r="B73" s="3">
        <v>-100</v>
      </c>
      <c r="C73" s="10"/>
      <c r="D73" s="3"/>
      <c r="F73" t="s">
        <v>13</v>
      </c>
    </row>
    <row r="74" spans="1:6" x14ac:dyDescent="0.2">
      <c r="A74">
        <v>2</v>
      </c>
      <c r="B74" s="3">
        <v>-100</v>
      </c>
      <c r="C74" s="10"/>
      <c r="D74" s="3"/>
    </row>
    <row r="75" spans="1:6" x14ac:dyDescent="0.2">
      <c r="A75" s="15">
        <v>3</v>
      </c>
      <c r="B75" s="3">
        <v>-100</v>
      </c>
      <c r="C75" s="14" t="s">
        <v>7</v>
      </c>
      <c r="D75">
        <v>0</v>
      </c>
    </row>
    <row r="76" spans="1:6" x14ac:dyDescent="0.2">
      <c r="A76">
        <v>4</v>
      </c>
      <c r="B76" s="3">
        <v>-100</v>
      </c>
      <c r="C76" s="10">
        <v>-50</v>
      </c>
      <c r="D76">
        <v>1</v>
      </c>
    </row>
    <row r="77" spans="1:6" x14ac:dyDescent="0.2">
      <c r="A77" s="15">
        <v>5</v>
      </c>
      <c r="B77" s="13">
        <f>B76+$C$76</f>
        <v>-150</v>
      </c>
      <c r="C77" s="10"/>
      <c r="D77">
        <v>2</v>
      </c>
    </row>
    <row r="78" spans="1:6" x14ac:dyDescent="0.2">
      <c r="A78">
        <v>6</v>
      </c>
      <c r="B78" s="3">
        <f t="shared" ref="B78:B80" si="2">B77+$C$76</f>
        <v>-200</v>
      </c>
      <c r="C78" s="10"/>
      <c r="D78">
        <v>3</v>
      </c>
    </row>
    <row r="79" spans="1:6" x14ac:dyDescent="0.2">
      <c r="A79">
        <v>7</v>
      </c>
      <c r="B79" s="3">
        <f t="shared" si="2"/>
        <v>-250</v>
      </c>
      <c r="C79" s="10"/>
      <c r="D79">
        <v>4</v>
      </c>
    </row>
    <row r="80" spans="1:6" x14ac:dyDescent="0.2">
      <c r="A80">
        <v>8</v>
      </c>
      <c r="B80" s="3">
        <f t="shared" si="2"/>
        <v>-300</v>
      </c>
      <c r="C80" s="10"/>
      <c r="D80">
        <v>5</v>
      </c>
    </row>
    <row r="81" spans="1:5" x14ac:dyDescent="0.2">
      <c r="A81" s="5" t="s">
        <v>4</v>
      </c>
      <c r="B81" s="11" t="s">
        <v>14</v>
      </c>
    </row>
    <row r="82" spans="1:5" x14ac:dyDescent="0.2">
      <c r="A82" t="s">
        <v>9</v>
      </c>
      <c r="B82" s="16">
        <f>NPV(C71,B73:B80)+B72</f>
        <v>-791.26127272515441</v>
      </c>
    </row>
    <row r="86" spans="1:5" x14ac:dyDescent="0.2">
      <c r="A86">
        <v>3.7</v>
      </c>
    </row>
    <row r="87" spans="1:5" x14ac:dyDescent="0.2">
      <c r="E87" t="s">
        <v>15</v>
      </c>
    </row>
    <row r="88" spans="1:5" x14ac:dyDescent="0.2">
      <c r="A88" t="s">
        <v>0</v>
      </c>
      <c r="B88" s="7" t="s">
        <v>3</v>
      </c>
      <c r="C88" s="8">
        <v>0.15</v>
      </c>
    </row>
    <row r="89" spans="1:5" x14ac:dyDescent="0.2">
      <c r="A89">
        <v>0</v>
      </c>
      <c r="B89" s="3">
        <v>-35000</v>
      </c>
    </row>
    <row r="90" spans="1:5" x14ac:dyDescent="0.2">
      <c r="A90">
        <v>1</v>
      </c>
      <c r="B90" s="3">
        <v>-7000</v>
      </c>
    </row>
    <row r="91" spans="1:5" x14ac:dyDescent="0.2">
      <c r="A91">
        <v>2</v>
      </c>
      <c r="B91" s="3">
        <v>-7000</v>
      </c>
    </row>
    <row r="92" spans="1:5" x14ac:dyDescent="0.2">
      <c r="A92">
        <v>3</v>
      </c>
      <c r="B92" s="3">
        <v>-7000</v>
      </c>
    </row>
    <row r="93" spans="1:5" x14ac:dyDescent="0.2">
      <c r="A93">
        <v>4</v>
      </c>
      <c r="B93" s="3">
        <v>-7000</v>
      </c>
    </row>
    <row r="94" spans="1:5" x14ac:dyDescent="0.2">
      <c r="A94">
        <v>5</v>
      </c>
      <c r="B94" s="3">
        <v>-7000</v>
      </c>
      <c r="C94" s="4">
        <v>0.12</v>
      </c>
    </row>
    <row r="95" spans="1:5" x14ac:dyDescent="0.2">
      <c r="A95">
        <v>6</v>
      </c>
      <c r="B95" s="3">
        <f>B94*(1+$C$94)</f>
        <v>-7840.0000000000009</v>
      </c>
    </row>
    <row r="96" spans="1:5" x14ac:dyDescent="0.2">
      <c r="A96">
        <v>7</v>
      </c>
      <c r="B96" s="3">
        <f t="shared" ref="B96:B102" si="3">B95*(1+$C$94)</f>
        <v>-8780.8000000000011</v>
      </c>
    </row>
    <row r="97" spans="1:5" x14ac:dyDescent="0.2">
      <c r="A97">
        <v>8</v>
      </c>
      <c r="B97" s="3">
        <f t="shared" si="3"/>
        <v>-9834.4960000000028</v>
      </c>
      <c r="E97" s="3"/>
    </row>
    <row r="98" spans="1:5" x14ac:dyDescent="0.2">
      <c r="A98">
        <v>9</v>
      </c>
      <c r="B98" s="3">
        <f t="shared" si="3"/>
        <v>-11014.635520000003</v>
      </c>
    </row>
    <row r="99" spans="1:5" x14ac:dyDescent="0.2">
      <c r="A99">
        <v>10</v>
      </c>
      <c r="B99" s="3">
        <f t="shared" si="3"/>
        <v>-12336.391782400005</v>
      </c>
    </row>
    <row r="100" spans="1:5" x14ac:dyDescent="0.2">
      <c r="A100">
        <v>11</v>
      </c>
      <c r="B100" s="3">
        <f t="shared" si="3"/>
        <v>-13816.758796288008</v>
      </c>
    </row>
    <row r="101" spans="1:5" x14ac:dyDescent="0.2">
      <c r="A101">
        <v>12</v>
      </c>
      <c r="B101" s="3">
        <f t="shared" si="3"/>
        <v>-15474.76985184257</v>
      </c>
    </row>
    <row r="102" spans="1:5" x14ac:dyDescent="0.2">
      <c r="A102">
        <v>13</v>
      </c>
      <c r="B102" s="3">
        <f t="shared" si="3"/>
        <v>-17331.74223406368</v>
      </c>
    </row>
    <row r="103" spans="1:5" x14ac:dyDescent="0.2">
      <c r="A103" t="s">
        <v>2</v>
      </c>
      <c r="B103" s="13">
        <f>NPV(C88,B90:B102)+B89</f>
        <v>-83229.946870486106</v>
      </c>
    </row>
    <row r="104" spans="1:5" x14ac:dyDescent="0.2">
      <c r="B104" s="3"/>
    </row>
    <row r="107" spans="1:5" x14ac:dyDescent="0.2">
      <c r="B107" s="5" t="s">
        <v>3</v>
      </c>
      <c r="C107" s="4">
        <v>0.08</v>
      </c>
    </row>
    <row r="108" spans="1:5" x14ac:dyDescent="0.2">
      <c r="A108">
        <v>0</v>
      </c>
      <c r="B108" s="10">
        <v>0</v>
      </c>
    </row>
    <row r="109" spans="1:5" x14ac:dyDescent="0.2">
      <c r="A109">
        <v>1</v>
      </c>
      <c r="B109" s="10">
        <v>0</v>
      </c>
      <c r="C109" s="10"/>
    </row>
    <row r="110" spans="1:5" x14ac:dyDescent="0.2">
      <c r="A110">
        <v>2</v>
      </c>
      <c r="B110" s="12">
        <v>0</v>
      </c>
      <c r="C110" s="10"/>
    </row>
    <row r="111" spans="1:5" x14ac:dyDescent="0.2">
      <c r="A111">
        <v>3</v>
      </c>
      <c r="B111" s="12">
        <v>0</v>
      </c>
      <c r="C111" s="10"/>
    </row>
    <row r="112" spans="1:5" x14ac:dyDescent="0.2">
      <c r="A112">
        <v>4</v>
      </c>
      <c r="B112" s="12">
        <v>0</v>
      </c>
      <c r="C112" s="10"/>
    </row>
    <row r="113" spans="1:3" x14ac:dyDescent="0.2">
      <c r="A113">
        <v>5</v>
      </c>
      <c r="B113" s="12">
        <v>0</v>
      </c>
      <c r="C113" s="10"/>
    </row>
    <row r="114" spans="1:3" x14ac:dyDescent="0.2">
      <c r="A114" s="5" t="s">
        <v>4</v>
      </c>
      <c r="B114" s="10"/>
      <c r="C114" s="10"/>
    </row>
    <row r="115" spans="1:3" x14ac:dyDescent="0.2">
      <c r="B115" s="10"/>
    </row>
    <row r="116" spans="1:3" x14ac:dyDescent="0.2">
      <c r="B116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Joyel,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Pezzarossi</dc:creator>
  <cp:lastModifiedBy>Cristhofer Patzán</cp:lastModifiedBy>
  <dcterms:created xsi:type="dcterms:W3CDTF">2010-08-09T21:47:38Z</dcterms:created>
  <dcterms:modified xsi:type="dcterms:W3CDTF">2023-07-19T01:53:41Z</dcterms:modified>
</cp:coreProperties>
</file>