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GitHub\Carre92-2020\237-Alain-RM\Specs\"/>
    </mc:Choice>
  </mc:AlternateContent>
  <xr:revisionPtr revIDLastSave="0" documentId="13_ncr:1_{0B9C9110-800D-4A22-90A0-FEB5004B679A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C68" i="1"/>
  <c r="C67" i="1"/>
  <c r="C66" i="1"/>
  <c r="C65" i="1"/>
  <c r="C64" i="1"/>
  <c r="C63" i="1"/>
  <c r="C62" i="1"/>
  <c r="U18" i="1" l="1"/>
  <c r="U19" i="1"/>
  <c r="U20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17" i="1"/>
  <c r="V16" i="1"/>
  <c r="U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6" i="1"/>
  <c r="F16" i="1" l="1"/>
  <c r="I16" i="1" l="1"/>
  <c r="J16" i="1" s="1"/>
  <c r="C81" i="1"/>
  <c r="C82" i="1"/>
  <c r="C83" i="1"/>
  <c r="C85" i="1"/>
  <c r="C84" i="1"/>
  <c r="C89" i="1"/>
  <c r="C88" i="1"/>
  <c r="C87" i="1"/>
  <c r="C86" i="1"/>
  <c r="C61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17" i="1"/>
  <c r="E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6" i="1"/>
  <c r="F17" i="1"/>
  <c r="I17" i="1" s="1"/>
  <c r="J17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2" i="1"/>
  <c r="N17" i="1" l="1"/>
  <c r="K17" i="1"/>
  <c r="K16" i="1"/>
  <c r="N16" i="1"/>
  <c r="F18" i="1"/>
  <c r="I18" i="1" s="1"/>
  <c r="J18" i="1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M17" i="1" l="1"/>
  <c r="O17" i="1" s="1"/>
  <c r="L17" i="1"/>
  <c r="N18" i="1"/>
  <c r="K18" i="1"/>
  <c r="L16" i="1"/>
  <c r="M16" i="1"/>
  <c r="O16" i="1" s="1"/>
  <c r="F19" i="1"/>
  <c r="I19" i="1" s="1"/>
  <c r="J19" i="1" s="1"/>
  <c r="N19" i="1" l="1"/>
  <c r="K19" i="1"/>
  <c r="M18" i="1"/>
  <c r="O18" i="1" s="1"/>
  <c r="L18" i="1"/>
  <c r="F20" i="1"/>
  <c r="I20" i="1" s="1"/>
  <c r="J20" i="1" s="1"/>
  <c r="N20" i="1" l="1"/>
  <c r="K20" i="1"/>
  <c r="M19" i="1"/>
  <c r="O19" i="1" s="1"/>
  <c r="L19" i="1"/>
  <c r="F21" i="1"/>
  <c r="I21" i="1" s="1"/>
  <c r="J21" i="1" s="1"/>
  <c r="M20" i="1" l="1"/>
  <c r="O20" i="1" s="1"/>
  <c r="L20" i="1"/>
  <c r="N21" i="1"/>
  <c r="K21" i="1"/>
  <c r="F22" i="1"/>
  <c r="I22" i="1" s="1"/>
  <c r="J22" i="1" s="1"/>
  <c r="N22" i="1" l="1"/>
  <c r="K22" i="1"/>
  <c r="M21" i="1"/>
  <c r="O21" i="1" s="1"/>
  <c r="L21" i="1"/>
  <c r="F23" i="1"/>
  <c r="I23" i="1" s="1"/>
  <c r="J23" i="1" s="1"/>
  <c r="N23" i="1" l="1"/>
  <c r="K23" i="1"/>
  <c r="M22" i="1"/>
  <c r="O22" i="1" s="1"/>
  <c r="L22" i="1"/>
  <c r="F24" i="1"/>
  <c r="I24" i="1" s="1"/>
  <c r="J24" i="1" s="1"/>
  <c r="N24" i="1" l="1"/>
  <c r="K24" i="1"/>
  <c r="M23" i="1"/>
  <c r="O23" i="1" s="1"/>
  <c r="L23" i="1"/>
  <c r="F25" i="1"/>
  <c r="I25" i="1" s="1"/>
  <c r="J25" i="1" s="1"/>
  <c r="N25" i="1" l="1"/>
  <c r="K25" i="1"/>
  <c r="M24" i="1"/>
  <c r="O24" i="1" s="1"/>
  <c r="L24" i="1"/>
  <c r="F26" i="1"/>
  <c r="I26" i="1" s="1"/>
  <c r="J26" i="1" s="1"/>
  <c r="N26" i="1" l="1"/>
  <c r="K26" i="1"/>
  <c r="M25" i="1"/>
  <c r="O25" i="1" s="1"/>
  <c r="L25" i="1"/>
  <c r="F27" i="1"/>
  <c r="I27" i="1" s="1"/>
  <c r="J27" i="1" s="1"/>
  <c r="N27" i="1" l="1"/>
  <c r="K27" i="1"/>
  <c r="M26" i="1"/>
  <c r="O26" i="1" s="1"/>
  <c r="L26" i="1"/>
  <c r="F28" i="1"/>
  <c r="I28" i="1" s="1"/>
  <c r="J28" i="1" s="1"/>
  <c r="N28" i="1" l="1"/>
  <c r="K28" i="1"/>
  <c r="M27" i="1"/>
  <c r="O27" i="1" s="1"/>
  <c r="L27" i="1"/>
  <c r="F29" i="1"/>
  <c r="I29" i="1" s="1"/>
  <c r="J29" i="1" s="1"/>
  <c r="N29" i="1" l="1"/>
  <c r="K29" i="1"/>
  <c r="M28" i="1"/>
  <c r="O28" i="1" s="1"/>
  <c r="L28" i="1"/>
  <c r="F30" i="1"/>
  <c r="I30" i="1" s="1"/>
  <c r="J30" i="1" s="1"/>
  <c r="N30" i="1" l="1"/>
  <c r="K30" i="1"/>
  <c r="M29" i="1"/>
  <c r="O29" i="1" s="1"/>
  <c r="L29" i="1"/>
  <c r="F31" i="1"/>
  <c r="I31" i="1" s="1"/>
  <c r="J31" i="1" s="1"/>
  <c r="N31" i="1" l="1"/>
  <c r="K31" i="1"/>
  <c r="M30" i="1"/>
  <c r="O30" i="1" s="1"/>
  <c r="L30" i="1"/>
  <c r="F32" i="1"/>
  <c r="I32" i="1" s="1"/>
  <c r="J32" i="1" s="1"/>
  <c r="N32" i="1" l="1"/>
  <c r="K32" i="1"/>
  <c r="M31" i="1"/>
  <c r="O31" i="1" s="1"/>
  <c r="L31" i="1"/>
  <c r="F33" i="1"/>
  <c r="I33" i="1" s="1"/>
  <c r="J33" i="1" s="1"/>
  <c r="N33" i="1" l="1"/>
  <c r="K33" i="1"/>
  <c r="M32" i="1"/>
  <c r="O32" i="1" s="1"/>
  <c r="L32" i="1"/>
  <c r="F34" i="1"/>
  <c r="I34" i="1" s="1"/>
  <c r="J34" i="1" s="1"/>
  <c r="N34" i="1" l="1"/>
  <c r="K34" i="1"/>
  <c r="M33" i="1"/>
  <c r="O33" i="1" s="1"/>
  <c r="L33" i="1"/>
  <c r="F35" i="1"/>
  <c r="I35" i="1" s="1"/>
  <c r="J35" i="1" s="1"/>
  <c r="N35" i="1" l="1"/>
  <c r="K35" i="1"/>
  <c r="M34" i="1"/>
  <c r="O34" i="1" s="1"/>
  <c r="L34" i="1"/>
  <c r="F36" i="1"/>
  <c r="I36" i="1" s="1"/>
  <c r="J36" i="1" s="1"/>
  <c r="N36" i="1" l="1"/>
  <c r="K36" i="1"/>
  <c r="M35" i="1"/>
  <c r="O35" i="1" s="1"/>
  <c r="L35" i="1"/>
  <c r="F37" i="1"/>
  <c r="I37" i="1" s="1"/>
  <c r="J37" i="1" s="1"/>
  <c r="M36" i="1" l="1"/>
  <c r="O36" i="1" s="1"/>
  <c r="L36" i="1"/>
  <c r="N37" i="1"/>
  <c r="K37" i="1"/>
  <c r="F38" i="1"/>
  <c r="I38" i="1" s="1"/>
  <c r="J38" i="1" s="1"/>
  <c r="M37" i="1" l="1"/>
  <c r="O37" i="1" s="1"/>
  <c r="L37" i="1"/>
  <c r="N38" i="1"/>
  <c r="K38" i="1"/>
  <c r="F39" i="1"/>
  <c r="I39" i="1" s="1"/>
  <c r="J39" i="1" s="1"/>
  <c r="N39" i="1" l="1"/>
  <c r="K39" i="1"/>
  <c r="M38" i="1"/>
  <c r="O38" i="1" s="1"/>
  <c r="L38" i="1"/>
  <c r="F40" i="1"/>
  <c r="I40" i="1" s="1"/>
  <c r="J40" i="1" s="1"/>
  <c r="K40" i="1" l="1"/>
  <c r="N40" i="1"/>
  <c r="M39" i="1"/>
  <c r="O39" i="1" s="1"/>
  <c r="L39" i="1"/>
  <c r="F41" i="1"/>
  <c r="I41" i="1" s="1"/>
  <c r="J41" i="1" s="1"/>
  <c r="N41" i="1" l="1"/>
  <c r="K41" i="1"/>
  <c r="L40" i="1"/>
  <c r="M40" i="1"/>
  <c r="O40" i="1" s="1"/>
  <c r="F42" i="1"/>
  <c r="I42" i="1" s="1"/>
  <c r="J42" i="1" s="1"/>
  <c r="N42" i="1" l="1"/>
  <c r="K42" i="1"/>
  <c r="M41" i="1"/>
  <c r="O41" i="1" s="1"/>
  <c r="L41" i="1"/>
  <c r="F43" i="1"/>
  <c r="I43" i="1" s="1"/>
  <c r="J43" i="1" s="1"/>
  <c r="N43" i="1" l="1"/>
  <c r="K43" i="1"/>
  <c r="M42" i="1"/>
  <c r="O42" i="1" s="1"/>
  <c r="L42" i="1"/>
  <c r="F44" i="1"/>
  <c r="I44" i="1" s="1"/>
  <c r="J44" i="1" s="1"/>
  <c r="N44" i="1" l="1"/>
  <c r="K44" i="1"/>
  <c r="M43" i="1"/>
  <c r="O43" i="1" s="1"/>
  <c r="L43" i="1"/>
  <c r="F45" i="1"/>
  <c r="I45" i="1" s="1"/>
  <c r="J45" i="1" s="1"/>
  <c r="N45" i="1" l="1"/>
  <c r="K45" i="1"/>
  <c r="M44" i="1"/>
  <c r="O44" i="1" s="1"/>
  <c r="L44" i="1"/>
  <c r="F46" i="1"/>
  <c r="I46" i="1" s="1"/>
  <c r="J46" i="1" s="1"/>
  <c r="N46" i="1" l="1"/>
  <c r="K46" i="1"/>
  <c r="M45" i="1"/>
  <c r="O45" i="1" s="1"/>
  <c r="L45" i="1"/>
  <c r="F47" i="1"/>
  <c r="I47" i="1" s="1"/>
  <c r="J47" i="1" s="1"/>
  <c r="N47" i="1" l="1"/>
  <c r="K47" i="1"/>
  <c r="M46" i="1"/>
  <c r="O46" i="1" s="1"/>
  <c r="L46" i="1"/>
  <c r="F48" i="1"/>
  <c r="I48" i="1" s="1"/>
  <c r="J48" i="1" s="1"/>
  <c r="K48" i="1" l="1"/>
  <c r="N48" i="1"/>
  <c r="M47" i="1"/>
  <c r="O47" i="1" s="1"/>
  <c r="L47" i="1"/>
  <c r="F49" i="1"/>
  <c r="I49" i="1" s="1"/>
  <c r="J49" i="1" s="1"/>
  <c r="N49" i="1" l="1"/>
  <c r="K49" i="1"/>
  <c r="L48" i="1"/>
  <c r="M48" i="1"/>
  <c r="O48" i="1" s="1"/>
  <c r="F50" i="1"/>
  <c r="I50" i="1" s="1"/>
  <c r="J50" i="1" s="1"/>
  <c r="N50" i="1" l="1"/>
  <c r="K50" i="1"/>
  <c r="M49" i="1"/>
  <c r="O49" i="1" s="1"/>
  <c r="L49" i="1"/>
  <c r="F51" i="1"/>
  <c r="I51" i="1" s="1"/>
  <c r="J51" i="1" s="1"/>
  <c r="N51" i="1" l="1"/>
  <c r="K51" i="1"/>
  <c r="M50" i="1"/>
  <c r="O50" i="1" s="1"/>
  <c r="L50" i="1"/>
  <c r="F52" i="1"/>
  <c r="I52" i="1" s="1"/>
  <c r="J52" i="1" s="1"/>
  <c r="N52" i="1" l="1"/>
  <c r="K52" i="1"/>
  <c r="M51" i="1"/>
  <c r="O51" i="1" s="1"/>
  <c r="L51" i="1"/>
  <c r="F53" i="1"/>
  <c r="I53" i="1" s="1"/>
  <c r="J53" i="1" s="1"/>
  <c r="M52" i="1" l="1"/>
  <c r="O52" i="1" s="1"/>
  <c r="L52" i="1"/>
  <c r="N53" i="1"/>
  <c r="K53" i="1"/>
  <c r="F54" i="1"/>
  <c r="I54" i="1" s="1"/>
  <c r="J54" i="1" s="1"/>
  <c r="N54" i="1" l="1"/>
  <c r="K54" i="1"/>
  <c r="M53" i="1"/>
  <c r="O53" i="1" s="1"/>
  <c r="L53" i="1"/>
  <c r="F55" i="1"/>
  <c r="I55" i="1" s="1"/>
  <c r="J55" i="1" s="1"/>
  <c r="N55" i="1" l="1"/>
  <c r="K55" i="1"/>
  <c r="M54" i="1"/>
  <c r="O54" i="1" s="1"/>
  <c r="L54" i="1"/>
  <c r="F56" i="1"/>
  <c r="I56" i="1" s="1"/>
  <c r="J56" i="1" s="1"/>
  <c r="N56" i="1" l="1"/>
  <c r="K56" i="1"/>
  <c r="M55" i="1"/>
  <c r="O55" i="1" s="1"/>
  <c r="L55" i="1"/>
  <c r="F57" i="1"/>
  <c r="I57" i="1" s="1"/>
  <c r="J57" i="1" s="1"/>
  <c r="N57" i="1" l="1"/>
  <c r="K57" i="1"/>
  <c r="L56" i="1"/>
  <c r="M56" i="1"/>
  <c r="O56" i="1" s="1"/>
  <c r="F58" i="1"/>
  <c r="I58" i="1" s="1"/>
  <c r="J58" i="1" s="1"/>
  <c r="N58" i="1" l="1"/>
  <c r="K58" i="1"/>
  <c r="M57" i="1"/>
  <c r="O57" i="1" s="1"/>
  <c r="L57" i="1"/>
  <c r="F59" i="1"/>
  <c r="I59" i="1" s="1"/>
  <c r="J59" i="1" s="1"/>
  <c r="N59" i="1" l="1"/>
  <c r="K59" i="1"/>
  <c r="M58" i="1"/>
  <c r="O58" i="1" s="1"/>
  <c r="L58" i="1"/>
  <c r="F60" i="1"/>
  <c r="I60" i="1" s="1"/>
  <c r="J60" i="1" s="1"/>
  <c r="N60" i="1" l="1"/>
  <c r="K60" i="1"/>
  <c r="M59" i="1"/>
  <c r="O59" i="1" s="1"/>
  <c r="L59" i="1"/>
  <c r="F61" i="1"/>
  <c r="I61" i="1" l="1"/>
  <c r="J61" i="1" s="1"/>
  <c r="N61" i="1" s="1"/>
  <c r="H61" i="1"/>
  <c r="Q61" i="1" s="1"/>
  <c r="M60" i="1"/>
  <c r="O60" i="1" s="1"/>
  <c r="L60" i="1"/>
  <c r="F62" i="1"/>
  <c r="I62" i="1" l="1"/>
  <c r="J62" i="1" s="1"/>
  <c r="N62" i="1" s="1"/>
  <c r="H62" i="1"/>
  <c r="Q62" i="1" s="1"/>
  <c r="K61" i="1"/>
  <c r="M61" i="1" s="1"/>
  <c r="O61" i="1" s="1"/>
  <c r="R61" i="1" s="1"/>
  <c r="U61" i="1" s="1"/>
  <c r="L61" i="1"/>
  <c r="S61" i="1" s="1"/>
  <c r="V61" i="1" s="1"/>
  <c r="F63" i="1"/>
  <c r="K62" i="1" l="1"/>
  <c r="M62" i="1" s="1"/>
  <c r="O62" i="1" s="1"/>
  <c r="R62" i="1" s="1"/>
  <c r="U62" i="1" s="1"/>
  <c r="I63" i="1"/>
  <c r="J63" i="1" s="1"/>
  <c r="N63" i="1" s="1"/>
  <c r="H63" i="1"/>
  <c r="Q63" i="1" s="1"/>
  <c r="F64" i="1"/>
  <c r="L62" i="1" l="1"/>
  <c r="S62" i="1" s="1"/>
  <c r="V62" i="1" s="1"/>
  <c r="I64" i="1"/>
  <c r="J64" i="1" s="1"/>
  <c r="N64" i="1" s="1"/>
  <c r="H64" i="1"/>
  <c r="Q64" i="1" s="1"/>
  <c r="K63" i="1"/>
  <c r="M63" i="1" s="1"/>
  <c r="O63" i="1" s="1"/>
  <c r="R63" i="1" s="1"/>
  <c r="U63" i="1" s="1"/>
  <c r="F65" i="1"/>
  <c r="K64" i="1" l="1"/>
  <c r="L64" i="1" s="1"/>
  <c r="S64" i="1" s="1"/>
  <c r="L63" i="1"/>
  <c r="S63" i="1" s="1"/>
  <c r="V63" i="1" s="1"/>
  <c r="I65" i="1"/>
  <c r="J65" i="1" s="1"/>
  <c r="N65" i="1" s="1"/>
  <c r="H65" i="1"/>
  <c r="Q65" i="1" s="1"/>
  <c r="F66" i="1"/>
  <c r="K65" i="1" l="1"/>
  <c r="L65" i="1" s="1"/>
  <c r="S65" i="1" s="1"/>
  <c r="V65" i="1" s="1"/>
  <c r="M64" i="1"/>
  <c r="O64" i="1" s="1"/>
  <c r="R64" i="1" s="1"/>
  <c r="U64" i="1" s="1"/>
  <c r="V64" i="1"/>
  <c r="I66" i="1"/>
  <c r="J66" i="1" s="1"/>
  <c r="K66" i="1" s="1"/>
  <c r="H66" i="1"/>
  <c r="Q66" i="1" s="1"/>
  <c r="F67" i="1"/>
  <c r="M65" i="1" l="1"/>
  <c r="O65" i="1" s="1"/>
  <c r="R65" i="1" s="1"/>
  <c r="U65" i="1" s="1"/>
  <c r="I67" i="1"/>
  <c r="J67" i="1" s="1"/>
  <c r="N67" i="1" s="1"/>
  <c r="H67" i="1"/>
  <c r="Q67" i="1" s="1"/>
  <c r="N66" i="1"/>
  <c r="M66" i="1"/>
  <c r="O66" i="1" s="1"/>
  <c r="R66" i="1" s="1"/>
  <c r="U66" i="1" s="1"/>
  <c r="L66" i="1"/>
  <c r="S66" i="1" s="1"/>
  <c r="V66" i="1" s="1"/>
  <c r="F68" i="1"/>
  <c r="K67" i="1" l="1"/>
  <c r="I68" i="1"/>
  <c r="J68" i="1" s="1"/>
  <c r="N68" i="1" s="1"/>
  <c r="H68" i="1"/>
  <c r="Q68" i="1" s="1"/>
  <c r="M67" i="1"/>
  <c r="O67" i="1" s="1"/>
  <c r="R67" i="1" s="1"/>
  <c r="U67" i="1" s="1"/>
  <c r="L67" i="1"/>
  <c r="S67" i="1" s="1"/>
  <c r="V67" i="1" s="1"/>
  <c r="F69" i="1"/>
  <c r="K68" i="1" l="1"/>
  <c r="M68" i="1" s="1"/>
  <c r="O68" i="1" s="1"/>
  <c r="R68" i="1" s="1"/>
  <c r="U68" i="1" s="1"/>
  <c r="I69" i="1"/>
  <c r="J69" i="1" s="1"/>
  <c r="N69" i="1" s="1"/>
  <c r="H69" i="1"/>
  <c r="Q69" i="1" s="1"/>
  <c r="F70" i="1"/>
  <c r="K69" i="1" l="1"/>
  <c r="M69" i="1" s="1"/>
  <c r="O69" i="1" s="1"/>
  <c r="R69" i="1" s="1"/>
  <c r="U69" i="1" s="1"/>
  <c r="L68" i="1"/>
  <c r="S68" i="1" s="1"/>
  <c r="V68" i="1" s="1"/>
  <c r="I70" i="1"/>
  <c r="J70" i="1" s="1"/>
  <c r="K70" i="1" s="1"/>
  <c r="H70" i="1"/>
  <c r="Q70" i="1" s="1"/>
  <c r="F71" i="1"/>
  <c r="L69" i="1" l="1"/>
  <c r="S69" i="1" s="1"/>
  <c r="V69" i="1" s="1"/>
  <c r="N70" i="1"/>
  <c r="I71" i="1"/>
  <c r="J71" i="1" s="1"/>
  <c r="N71" i="1" s="1"/>
  <c r="H71" i="1"/>
  <c r="Q71" i="1" s="1"/>
  <c r="M70" i="1"/>
  <c r="L70" i="1"/>
  <c r="S70" i="1" s="1"/>
  <c r="F72" i="1"/>
  <c r="V70" i="1" l="1"/>
  <c r="O70" i="1"/>
  <c r="R70" i="1" s="1"/>
  <c r="U70" i="1" s="1"/>
  <c r="K71" i="1"/>
  <c r="M71" i="1" s="1"/>
  <c r="O71" i="1" s="1"/>
  <c r="R71" i="1" s="1"/>
  <c r="I72" i="1"/>
  <c r="J72" i="1" s="1"/>
  <c r="K72" i="1" s="1"/>
  <c r="H72" i="1"/>
  <c r="Q72" i="1" s="1"/>
  <c r="F73" i="1"/>
  <c r="L71" i="1" l="1"/>
  <c r="S71" i="1" s="1"/>
  <c r="V71" i="1" s="1"/>
  <c r="U71" i="1"/>
  <c r="N72" i="1"/>
  <c r="I73" i="1"/>
  <c r="J73" i="1" s="1"/>
  <c r="N73" i="1" s="1"/>
  <c r="H73" i="1"/>
  <c r="Q73" i="1" s="1"/>
  <c r="L72" i="1"/>
  <c r="S72" i="1" s="1"/>
  <c r="M72" i="1"/>
  <c r="F74" i="1"/>
  <c r="V72" i="1" l="1"/>
  <c r="K73" i="1"/>
  <c r="M73" i="1" s="1"/>
  <c r="O73" i="1" s="1"/>
  <c r="R73" i="1" s="1"/>
  <c r="O72" i="1"/>
  <c r="R72" i="1" s="1"/>
  <c r="U72" i="1" s="1"/>
  <c r="I74" i="1"/>
  <c r="J74" i="1" s="1"/>
  <c r="N74" i="1" s="1"/>
  <c r="H74" i="1"/>
  <c r="Q74" i="1" s="1"/>
  <c r="F75" i="1"/>
  <c r="L73" i="1" l="1"/>
  <c r="S73" i="1" s="1"/>
  <c r="V73" i="1" s="1"/>
  <c r="U73" i="1"/>
  <c r="K74" i="1"/>
  <c r="M74" i="1" s="1"/>
  <c r="O74" i="1" s="1"/>
  <c r="R74" i="1" s="1"/>
  <c r="U74" i="1" s="1"/>
  <c r="I75" i="1"/>
  <c r="J75" i="1" s="1"/>
  <c r="N75" i="1" s="1"/>
  <c r="H75" i="1"/>
  <c r="Q75" i="1" s="1"/>
  <c r="F76" i="1"/>
  <c r="L74" i="1" l="1"/>
  <c r="S74" i="1" s="1"/>
  <c r="V74" i="1" s="1"/>
  <c r="K75" i="1"/>
  <c r="L75" i="1" s="1"/>
  <c r="S75" i="1" s="1"/>
  <c r="I76" i="1"/>
  <c r="J76" i="1" s="1"/>
  <c r="N76" i="1" s="1"/>
  <c r="H76" i="1"/>
  <c r="Q76" i="1" s="1"/>
  <c r="F77" i="1"/>
  <c r="K76" i="1" l="1"/>
  <c r="M76" i="1" s="1"/>
  <c r="O76" i="1" s="1"/>
  <c r="R76" i="1" s="1"/>
  <c r="M75" i="1"/>
  <c r="O75" i="1" s="1"/>
  <c r="R75" i="1" s="1"/>
  <c r="U75" i="1" s="1"/>
  <c r="V75" i="1"/>
  <c r="I77" i="1"/>
  <c r="J77" i="1" s="1"/>
  <c r="N77" i="1" s="1"/>
  <c r="H77" i="1"/>
  <c r="Q77" i="1" s="1"/>
  <c r="F78" i="1"/>
  <c r="L76" i="1" l="1"/>
  <c r="S76" i="1" s="1"/>
  <c r="V76" i="1" s="1"/>
  <c r="K77" i="1"/>
  <c r="M77" i="1" s="1"/>
  <c r="O77" i="1" s="1"/>
  <c r="R77" i="1" s="1"/>
  <c r="U77" i="1" s="1"/>
  <c r="U76" i="1"/>
  <c r="I78" i="1"/>
  <c r="J78" i="1" s="1"/>
  <c r="K78" i="1" s="1"/>
  <c r="H78" i="1"/>
  <c r="Q78" i="1" s="1"/>
  <c r="F79" i="1"/>
  <c r="L77" i="1" l="1"/>
  <c r="S77" i="1" s="1"/>
  <c r="V77" i="1" s="1"/>
  <c r="N78" i="1"/>
  <c r="I79" i="1"/>
  <c r="J79" i="1" s="1"/>
  <c r="N79" i="1" s="1"/>
  <c r="H79" i="1"/>
  <c r="Q79" i="1" s="1"/>
  <c r="M78" i="1"/>
  <c r="L78" i="1"/>
  <c r="S78" i="1" s="1"/>
  <c r="F80" i="1"/>
  <c r="V78" i="1" l="1"/>
  <c r="K79" i="1"/>
  <c r="M79" i="1" s="1"/>
  <c r="O79" i="1" s="1"/>
  <c r="R79" i="1" s="1"/>
  <c r="O78" i="1"/>
  <c r="R78" i="1" s="1"/>
  <c r="U78" i="1" s="1"/>
  <c r="I80" i="1"/>
  <c r="J80" i="1" s="1"/>
  <c r="K80" i="1" s="1"/>
  <c r="H80" i="1"/>
  <c r="Q80" i="1" s="1"/>
  <c r="F81" i="1"/>
  <c r="L79" i="1" l="1"/>
  <c r="S79" i="1" s="1"/>
  <c r="V79" i="1" s="1"/>
  <c r="U79" i="1"/>
  <c r="N80" i="1"/>
  <c r="I81" i="1"/>
  <c r="J81" i="1" s="1"/>
  <c r="K81" i="1" s="1"/>
  <c r="H81" i="1"/>
  <c r="Q81" i="1" s="1"/>
  <c r="L80" i="1"/>
  <c r="S80" i="1" s="1"/>
  <c r="M80" i="1"/>
  <c r="O80" i="1" s="1"/>
  <c r="R80" i="1" s="1"/>
  <c r="U80" i="1" s="1"/>
  <c r="F82" i="1"/>
  <c r="V80" i="1" l="1"/>
  <c r="N81" i="1"/>
  <c r="I82" i="1"/>
  <c r="J82" i="1" s="1"/>
  <c r="N82" i="1" s="1"/>
  <c r="H82" i="1"/>
  <c r="Q82" i="1" s="1"/>
  <c r="M81" i="1"/>
  <c r="L81" i="1"/>
  <c r="S81" i="1" s="1"/>
  <c r="V81" i="1" s="1"/>
  <c r="F83" i="1"/>
  <c r="K82" i="1" l="1"/>
  <c r="M82" i="1" s="1"/>
  <c r="O82" i="1" s="1"/>
  <c r="R82" i="1" s="1"/>
  <c r="O81" i="1"/>
  <c r="R81" i="1" s="1"/>
  <c r="U81" i="1" s="1"/>
  <c r="I83" i="1"/>
  <c r="J83" i="1" s="1"/>
  <c r="N83" i="1" s="1"/>
  <c r="H83" i="1"/>
  <c r="Q83" i="1" s="1"/>
  <c r="F84" i="1"/>
  <c r="L82" i="1" l="1"/>
  <c r="S82" i="1" s="1"/>
  <c r="V82" i="1" s="1"/>
  <c r="U82" i="1"/>
  <c r="I84" i="1"/>
  <c r="J84" i="1" s="1"/>
  <c r="N84" i="1" s="1"/>
  <c r="H84" i="1"/>
  <c r="Q84" i="1" s="1"/>
  <c r="K83" i="1"/>
  <c r="M83" i="1" s="1"/>
  <c r="O83" i="1" s="1"/>
  <c r="R83" i="1" s="1"/>
  <c r="U83" i="1" s="1"/>
  <c r="F85" i="1"/>
  <c r="L83" i="1" l="1"/>
  <c r="S83" i="1" s="1"/>
  <c r="V83" i="1" s="1"/>
  <c r="K84" i="1"/>
  <c r="M84" i="1" s="1"/>
  <c r="O84" i="1" s="1"/>
  <c r="R84" i="1" s="1"/>
  <c r="U84" i="1" s="1"/>
  <c r="I85" i="1"/>
  <c r="J85" i="1" s="1"/>
  <c r="N85" i="1" s="1"/>
  <c r="H85" i="1"/>
  <c r="Q85" i="1" s="1"/>
  <c r="F86" i="1"/>
  <c r="K85" i="1" l="1"/>
  <c r="M85" i="1" s="1"/>
  <c r="O85" i="1" s="1"/>
  <c r="R85" i="1" s="1"/>
  <c r="U85" i="1" s="1"/>
  <c r="L84" i="1"/>
  <c r="S84" i="1" s="1"/>
  <c r="V84" i="1" s="1"/>
  <c r="I86" i="1"/>
  <c r="J86" i="1" s="1"/>
  <c r="K86" i="1" s="1"/>
  <c r="H86" i="1"/>
  <c r="Q86" i="1" s="1"/>
  <c r="F87" i="1"/>
  <c r="L85" i="1" l="1"/>
  <c r="S85" i="1" s="1"/>
  <c r="V85" i="1" s="1"/>
  <c r="N86" i="1"/>
  <c r="I87" i="1"/>
  <c r="J87" i="1" s="1"/>
  <c r="N87" i="1" s="1"/>
  <c r="H87" i="1"/>
  <c r="Q87" i="1" s="1"/>
  <c r="M86" i="1"/>
  <c r="L86" i="1"/>
  <c r="S86" i="1" s="1"/>
  <c r="F88" i="1"/>
  <c r="V86" i="1" l="1"/>
  <c r="O86" i="1"/>
  <c r="R86" i="1" s="1"/>
  <c r="U86" i="1" s="1"/>
  <c r="K87" i="1"/>
  <c r="M87" i="1" s="1"/>
  <c r="O87" i="1" s="1"/>
  <c r="R87" i="1" s="1"/>
  <c r="I88" i="1"/>
  <c r="J88" i="1" s="1"/>
  <c r="N88" i="1" s="1"/>
  <c r="H88" i="1"/>
  <c r="Q88" i="1" s="1"/>
  <c r="F89" i="1"/>
  <c r="L87" i="1" l="1"/>
  <c r="S87" i="1" s="1"/>
  <c r="V87" i="1" s="1"/>
  <c r="K88" i="1"/>
  <c r="L88" i="1" s="1"/>
  <c r="S88" i="1" s="1"/>
  <c r="U87" i="1"/>
  <c r="I89" i="1"/>
  <c r="J89" i="1" s="1"/>
  <c r="K89" i="1" s="1"/>
  <c r="H89" i="1"/>
  <c r="Q89" i="1" s="1"/>
  <c r="F90" i="1"/>
  <c r="V88" i="1" l="1"/>
  <c r="M88" i="1"/>
  <c r="O88" i="1" s="1"/>
  <c r="R88" i="1" s="1"/>
  <c r="U88" i="1" s="1"/>
  <c r="N89" i="1"/>
  <c r="I90" i="1"/>
  <c r="J90" i="1" s="1"/>
  <c r="N90" i="1" s="1"/>
  <c r="H90" i="1"/>
  <c r="Q90" i="1" s="1"/>
  <c r="M89" i="1"/>
  <c r="L89" i="1"/>
  <c r="S89" i="1" s="1"/>
  <c r="V89" i="1" s="1"/>
  <c r="F91" i="1"/>
  <c r="K90" i="1" l="1"/>
  <c r="L90" i="1" s="1"/>
  <c r="S90" i="1" s="1"/>
  <c r="V90" i="1" s="1"/>
  <c r="O89" i="1"/>
  <c r="R89" i="1" s="1"/>
  <c r="U89" i="1" s="1"/>
  <c r="I91" i="1"/>
  <c r="J91" i="1" s="1"/>
  <c r="N91" i="1" s="1"/>
  <c r="H91" i="1"/>
  <c r="Q91" i="1" s="1"/>
  <c r="F92" i="1"/>
  <c r="M90" i="1" l="1"/>
  <c r="O90" i="1" s="1"/>
  <c r="R90" i="1" s="1"/>
  <c r="U90" i="1" s="1"/>
  <c r="K91" i="1"/>
  <c r="L91" i="1" s="1"/>
  <c r="S91" i="1" s="1"/>
  <c r="V91" i="1" s="1"/>
  <c r="I92" i="1"/>
  <c r="J92" i="1" s="1"/>
  <c r="K92" i="1" s="1"/>
  <c r="H92" i="1"/>
  <c r="Q92" i="1" s="1"/>
  <c r="F93" i="1"/>
  <c r="M91" i="1" l="1"/>
  <c r="O91" i="1" s="1"/>
  <c r="R91" i="1" s="1"/>
  <c r="U91" i="1" s="1"/>
  <c r="N92" i="1"/>
  <c r="I93" i="1"/>
  <c r="J93" i="1" s="1"/>
  <c r="N93" i="1" s="1"/>
  <c r="H93" i="1"/>
  <c r="Q93" i="1" s="1"/>
  <c r="M92" i="1"/>
  <c r="L92" i="1"/>
  <c r="S92" i="1" s="1"/>
  <c r="V92" i="1" s="1"/>
  <c r="F94" i="1"/>
  <c r="K93" i="1" l="1"/>
  <c r="M93" i="1" s="1"/>
  <c r="O93" i="1" s="1"/>
  <c r="R93" i="1" s="1"/>
  <c r="O92" i="1"/>
  <c r="R92" i="1" s="1"/>
  <c r="U92" i="1" s="1"/>
  <c r="I94" i="1"/>
  <c r="J94" i="1" s="1"/>
  <c r="N94" i="1" s="1"/>
  <c r="H94" i="1"/>
  <c r="Q94" i="1" s="1"/>
  <c r="F95" i="1"/>
  <c r="L93" i="1" l="1"/>
  <c r="S93" i="1" s="1"/>
  <c r="V93" i="1" s="1"/>
  <c r="K94" i="1"/>
  <c r="M94" i="1" s="1"/>
  <c r="O94" i="1" s="1"/>
  <c r="R94" i="1" s="1"/>
  <c r="U94" i="1" s="1"/>
  <c r="U93" i="1"/>
  <c r="I95" i="1"/>
  <c r="J95" i="1" s="1"/>
  <c r="N95" i="1" s="1"/>
  <c r="H95" i="1"/>
  <c r="Q95" i="1" s="1"/>
  <c r="F96" i="1"/>
  <c r="L94" i="1" l="1"/>
  <c r="S94" i="1" s="1"/>
  <c r="V94" i="1" s="1"/>
  <c r="K95" i="1"/>
  <c r="M95" i="1" s="1"/>
  <c r="O95" i="1" s="1"/>
  <c r="R95" i="1" s="1"/>
  <c r="U95" i="1" s="1"/>
  <c r="I96" i="1"/>
  <c r="J96" i="1" s="1"/>
  <c r="K96" i="1" s="1"/>
  <c r="H96" i="1"/>
  <c r="Q96" i="1" s="1"/>
  <c r="F97" i="1"/>
  <c r="N96" i="1" l="1"/>
  <c r="L95" i="1"/>
  <c r="S95" i="1" s="1"/>
  <c r="V95" i="1" s="1"/>
  <c r="I97" i="1"/>
  <c r="J97" i="1" s="1"/>
  <c r="K97" i="1" s="1"/>
  <c r="H97" i="1"/>
  <c r="Q97" i="1" s="1"/>
  <c r="M96" i="1"/>
  <c r="L96" i="1"/>
  <c r="S96" i="1" s="1"/>
  <c r="F98" i="1"/>
  <c r="O96" i="1" l="1"/>
  <c r="R96" i="1" s="1"/>
  <c r="U96" i="1" s="1"/>
  <c r="V96" i="1"/>
  <c r="N97" i="1"/>
  <c r="I98" i="1"/>
  <c r="J98" i="1" s="1"/>
  <c r="N98" i="1" s="1"/>
  <c r="H98" i="1"/>
  <c r="Q98" i="1" s="1"/>
  <c r="M97" i="1"/>
  <c r="L97" i="1"/>
  <c r="S97" i="1" s="1"/>
  <c r="V97" i="1" s="1"/>
  <c r="F99" i="1"/>
  <c r="K98" i="1" l="1"/>
  <c r="M98" i="1" s="1"/>
  <c r="O98" i="1" s="1"/>
  <c r="R98" i="1" s="1"/>
  <c r="O97" i="1"/>
  <c r="R97" i="1" s="1"/>
  <c r="U97" i="1" s="1"/>
  <c r="I99" i="1"/>
  <c r="J99" i="1" s="1"/>
  <c r="N99" i="1" s="1"/>
  <c r="H99" i="1"/>
  <c r="Q99" i="1" s="1"/>
  <c r="F100" i="1"/>
  <c r="K99" i="1" l="1"/>
  <c r="M99" i="1" s="1"/>
  <c r="O99" i="1" s="1"/>
  <c r="R99" i="1" s="1"/>
  <c r="U99" i="1" s="1"/>
  <c r="L98" i="1"/>
  <c r="S98" i="1" s="1"/>
  <c r="V98" i="1" s="1"/>
  <c r="U98" i="1"/>
  <c r="I100" i="1"/>
  <c r="J100" i="1" s="1"/>
  <c r="K100" i="1" s="1"/>
  <c r="H100" i="1"/>
  <c r="Q100" i="1" s="1"/>
  <c r="F101" i="1"/>
  <c r="L99" i="1" l="1"/>
  <c r="S99" i="1" s="1"/>
  <c r="V99" i="1" s="1"/>
  <c r="N100" i="1"/>
  <c r="I101" i="1"/>
  <c r="J101" i="1" s="1"/>
  <c r="K101" i="1" s="1"/>
  <c r="H101" i="1"/>
  <c r="Q101" i="1" s="1"/>
  <c r="M100" i="1"/>
  <c r="L100" i="1"/>
  <c r="S100" i="1" s="1"/>
  <c r="F102" i="1"/>
  <c r="V100" i="1" l="1"/>
  <c r="N101" i="1"/>
  <c r="O100" i="1"/>
  <c r="R100" i="1" s="1"/>
  <c r="U100" i="1" s="1"/>
  <c r="I102" i="1"/>
  <c r="J102" i="1" s="1"/>
  <c r="N102" i="1" s="1"/>
  <c r="H102" i="1"/>
  <c r="Q102" i="1" s="1"/>
  <c r="M101" i="1"/>
  <c r="L101" i="1"/>
  <c r="S101" i="1" s="1"/>
  <c r="V101" i="1" s="1"/>
  <c r="F103" i="1"/>
  <c r="O101" i="1" l="1"/>
  <c r="R101" i="1" s="1"/>
  <c r="U101" i="1" s="1"/>
  <c r="K102" i="1"/>
  <c r="M102" i="1" s="1"/>
  <c r="O102" i="1" s="1"/>
  <c r="R102" i="1" s="1"/>
  <c r="I103" i="1"/>
  <c r="J103" i="1" s="1"/>
  <c r="N103" i="1" s="1"/>
  <c r="H103" i="1"/>
  <c r="Q103" i="1" s="1"/>
  <c r="F104" i="1"/>
  <c r="L102" i="1" l="1"/>
  <c r="S102" i="1" s="1"/>
  <c r="V102" i="1" s="1"/>
  <c r="U102" i="1"/>
  <c r="K103" i="1"/>
  <c r="M103" i="1" s="1"/>
  <c r="O103" i="1" s="1"/>
  <c r="R103" i="1" s="1"/>
  <c r="U103" i="1" s="1"/>
  <c r="I104" i="1"/>
  <c r="J104" i="1" s="1"/>
  <c r="N104" i="1" s="1"/>
  <c r="H104" i="1"/>
  <c r="Q104" i="1" s="1"/>
  <c r="F105" i="1"/>
  <c r="K104" i="1" l="1"/>
  <c r="M104" i="1" s="1"/>
  <c r="O104" i="1" s="1"/>
  <c r="R104" i="1" s="1"/>
  <c r="U104" i="1" s="1"/>
  <c r="L103" i="1"/>
  <c r="S103" i="1" s="1"/>
  <c r="V103" i="1" s="1"/>
  <c r="I105" i="1"/>
  <c r="J105" i="1" s="1"/>
  <c r="N105" i="1" s="1"/>
  <c r="H105" i="1"/>
  <c r="Q105" i="1" s="1"/>
  <c r="F106" i="1"/>
  <c r="K105" i="1" l="1"/>
  <c r="L105" i="1" s="1"/>
  <c r="S105" i="1" s="1"/>
  <c r="L104" i="1"/>
  <c r="S104" i="1" s="1"/>
  <c r="V104" i="1" s="1"/>
  <c r="I106" i="1"/>
  <c r="J106" i="1" s="1"/>
  <c r="N106" i="1" s="1"/>
  <c r="H106" i="1"/>
  <c r="Q106" i="1" s="1"/>
  <c r="F107" i="1"/>
  <c r="K106" i="1" l="1"/>
  <c r="L106" i="1" s="1"/>
  <c r="S106" i="1" s="1"/>
  <c r="V106" i="1" s="1"/>
  <c r="M105" i="1"/>
  <c r="O105" i="1" s="1"/>
  <c r="R105" i="1" s="1"/>
  <c r="U105" i="1" s="1"/>
  <c r="V105" i="1"/>
  <c r="I107" i="1"/>
  <c r="J107" i="1" s="1"/>
  <c r="N107" i="1" s="1"/>
  <c r="H107" i="1"/>
  <c r="Q107" i="1" s="1"/>
  <c r="F108" i="1"/>
  <c r="M106" i="1" l="1"/>
  <c r="O106" i="1" s="1"/>
  <c r="R106" i="1" s="1"/>
  <c r="U106" i="1" s="1"/>
  <c r="K107" i="1"/>
  <c r="M107" i="1" s="1"/>
  <c r="O107" i="1" s="1"/>
  <c r="R107" i="1" s="1"/>
  <c r="I108" i="1"/>
  <c r="J108" i="1" s="1"/>
  <c r="K108" i="1" s="1"/>
  <c r="H108" i="1"/>
  <c r="Q108" i="1" s="1"/>
  <c r="F109" i="1"/>
  <c r="U107" i="1" l="1"/>
  <c r="L107" i="1"/>
  <c r="S107" i="1" s="1"/>
  <c r="V107" i="1" s="1"/>
  <c r="N108" i="1"/>
  <c r="I109" i="1"/>
  <c r="J109" i="1" s="1"/>
  <c r="N109" i="1" s="1"/>
  <c r="H109" i="1"/>
  <c r="Q109" i="1" s="1"/>
  <c r="M108" i="1"/>
  <c r="L108" i="1"/>
  <c r="S108" i="1" s="1"/>
  <c r="F110" i="1"/>
  <c r="V108" i="1" l="1"/>
  <c r="O108" i="1"/>
  <c r="R108" i="1" s="1"/>
  <c r="U108" i="1" s="1"/>
  <c r="K109" i="1"/>
  <c r="M109" i="1" s="1"/>
  <c r="O109" i="1" s="1"/>
  <c r="R109" i="1" s="1"/>
  <c r="I110" i="1"/>
  <c r="J110" i="1" s="1"/>
  <c r="N110" i="1" s="1"/>
  <c r="H110" i="1"/>
  <c r="Q110" i="1" s="1"/>
  <c r="F111" i="1"/>
  <c r="K110" i="1" l="1"/>
  <c r="M110" i="1" s="1"/>
  <c r="O110" i="1" s="1"/>
  <c r="R110" i="1" s="1"/>
  <c r="U110" i="1" s="1"/>
  <c r="U109" i="1"/>
  <c r="L109" i="1"/>
  <c r="S109" i="1" s="1"/>
  <c r="V109" i="1" s="1"/>
  <c r="I111" i="1"/>
  <c r="J111" i="1" s="1"/>
  <c r="N111" i="1" s="1"/>
  <c r="H111" i="1"/>
  <c r="Q111" i="1" s="1"/>
  <c r="F112" i="1"/>
  <c r="L110" i="1" l="1"/>
  <c r="S110" i="1" s="1"/>
  <c r="V110" i="1" s="1"/>
  <c r="K111" i="1"/>
  <c r="L111" i="1" s="1"/>
  <c r="S111" i="1" s="1"/>
  <c r="I112" i="1"/>
  <c r="J112" i="1" s="1"/>
  <c r="N112" i="1" s="1"/>
  <c r="H112" i="1"/>
  <c r="Q112" i="1" s="1"/>
  <c r="F113" i="1"/>
  <c r="V111" i="1" l="1"/>
  <c r="M111" i="1"/>
  <c r="O111" i="1" s="1"/>
  <c r="R111" i="1" s="1"/>
  <c r="U111" i="1" s="1"/>
  <c r="K112" i="1"/>
  <c r="M112" i="1" s="1"/>
  <c r="O112" i="1" s="1"/>
  <c r="R112" i="1" s="1"/>
  <c r="I113" i="1"/>
  <c r="J113" i="1" s="1"/>
  <c r="K113" i="1" s="1"/>
  <c r="H113" i="1"/>
  <c r="Q113" i="1" s="1"/>
  <c r="F114" i="1"/>
  <c r="U112" i="1" l="1"/>
  <c r="N113" i="1"/>
  <c r="L112" i="1"/>
  <c r="S112" i="1" s="1"/>
  <c r="V112" i="1" s="1"/>
  <c r="I114" i="1"/>
  <c r="J114" i="1" s="1"/>
  <c r="N114" i="1" s="1"/>
  <c r="H114" i="1"/>
  <c r="Q114" i="1" s="1"/>
  <c r="M113" i="1"/>
  <c r="L113" i="1"/>
  <c r="S113" i="1" s="1"/>
  <c r="F115" i="1"/>
  <c r="K114" i="1" l="1"/>
  <c r="M114" i="1" s="1"/>
  <c r="O114" i="1" s="1"/>
  <c r="R114" i="1" s="1"/>
  <c r="O113" i="1"/>
  <c r="R113" i="1" s="1"/>
  <c r="U113" i="1" s="1"/>
  <c r="V113" i="1"/>
  <c r="I115" i="1"/>
  <c r="J115" i="1" s="1"/>
  <c r="K115" i="1" s="1"/>
  <c r="H115" i="1"/>
  <c r="Q115" i="1" s="1"/>
  <c r="F116" i="1"/>
  <c r="L114" i="1" l="1"/>
  <c r="S114" i="1" s="1"/>
  <c r="V114" i="1" s="1"/>
  <c r="N115" i="1"/>
  <c r="U114" i="1"/>
  <c r="I116" i="1"/>
  <c r="J116" i="1" s="1"/>
  <c r="K116" i="1" s="1"/>
  <c r="H116" i="1"/>
  <c r="Q116" i="1" s="1"/>
  <c r="M115" i="1"/>
  <c r="L115" i="1"/>
  <c r="S115" i="1" s="1"/>
  <c r="F117" i="1"/>
  <c r="V115" i="1" l="1"/>
  <c r="O115" i="1"/>
  <c r="R115" i="1" s="1"/>
  <c r="U115" i="1" s="1"/>
  <c r="N116" i="1"/>
  <c r="I117" i="1"/>
  <c r="J117" i="1" s="1"/>
  <c r="N117" i="1" s="1"/>
  <c r="H117" i="1"/>
  <c r="Q117" i="1" s="1"/>
  <c r="M116" i="1"/>
  <c r="L116" i="1"/>
  <c r="S116" i="1" s="1"/>
  <c r="V116" i="1" s="1"/>
  <c r="F118" i="1"/>
  <c r="O116" i="1" l="1"/>
  <c r="R116" i="1" s="1"/>
  <c r="U116" i="1" s="1"/>
  <c r="K117" i="1"/>
  <c r="M117" i="1" s="1"/>
  <c r="O117" i="1" s="1"/>
  <c r="R117" i="1" s="1"/>
  <c r="I118" i="1"/>
  <c r="J118" i="1" s="1"/>
  <c r="N118" i="1" s="1"/>
  <c r="H118" i="1"/>
  <c r="Q118" i="1" s="1"/>
  <c r="F119" i="1"/>
  <c r="L117" i="1" l="1"/>
  <c r="S117" i="1" s="1"/>
  <c r="V117" i="1" s="1"/>
  <c r="K118" i="1"/>
  <c r="M118" i="1" s="1"/>
  <c r="O118" i="1" s="1"/>
  <c r="R118" i="1" s="1"/>
  <c r="U118" i="1" s="1"/>
  <c r="U117" i="1"/>
  <c r="I119" i="1"/>
  <c r="J119" i="1" s="1"/>
  <c r="N119" i="1" s="1"/>
  <c r="H119" i="1"/>
  <c r="Q119" i="1" s="1"/>
  <c r="F120" i="1"/>
  <c r="K119" i="1" l="1"/>
  <c r="L119" i="1" s="1"/>
  <c r="S119" i="1" s="1"/>
  <c r="L118" i="1"/>
  <c r="S118" i="1" s="1"/>
  <c r="V118" i="1" s="1"/>
  <c r="I120" i="1"/>
  <c r="J120" i="1" s="1"/>
  <c r="K120" i="1" s="1"/>
  <c r="H120" i="1"/>
  <c r="Q120" i="1" s="1"/>
  <c r="F121" i="1"/>
  <c r="V119" i="1" l="1"/>
  <c r="M119" i="1"/>
  <c r="O119" i="1" s="1"/>
  <c r="R119" i="1" s="1"/>
  <c r="U119" i="1" s="1"/>
  <c r="N120" i="1"/>
  <c r="I121" i="1"/>
  <c r="J121" i="1" s="1"/>
  <c r="K121" i="1" s="1"/>
  <c r="H121" i="1"/>
  <c r="Q121" i="1" s="1"/>
  <c r="M120" i="1"/>
  <c r="L120" i="1"/>
  <c r="S120" i="1" s="1"/>
  <c r="V120" i="1" s="1"/>
  <c r="F122" i="1"/>
  <c r="O120" i="1" l="1"/>
  <c r="R120" i="1" s="1"/>
  <c r="U120" i="1" s="1"/>
  <c r="N121" i="1"/>
  <c r="I122" i="1"/>
  <c r="J122" i="1" s="1"/>
  <c r="N122" i="1" s="1"/>
  <c r="H122" i="1"/>
  <c r="Q122" i="1" s="1"/>
  <c r="M121" i="1"/>
  <c r="L121" i="1"/>
  <c r="S121" i="1" s="1"/>
  <c r="V121" i="1" s="1"/>
  <c r="F123" i="1"/>
  <c r="O121" i="1" l="1"/>
  <c r="R121" i="1" s="1"/>
  <c r="U121" i="1" s="1"/>
  <c r="K122" i="1"/>
  <c r="L122" i="1" s="1"/>
  <c r="S122" i="1" s="1"/>
  <c r="V122" i="1" s="1"/>
  <c r="I123" i="1"/>
  <c r="J123" i="1" s="1"/>
  <c r="K123" i="1" s="1"/>
  <c r="H123" i="1"/>
  <c r="Q123" i="1" s="1"/>
  <c r="F124" i="1"/>
  <c r="M122" i="1" l="1"/>
  <c r="O122" i="1" s="1"/>
  <c r="R122" i="1" s="1"/>
  <c r="U122" i="1" s="1"/>
  <c r="N123" i="1"/>
  <c r="I124" i="1"/>
  <c r="J124" i="1" s="1"/>
  <c r="N124" i="1" s="1"/>
  <c r="H124" i="1"/>
  <c r="Q124" i="1" s="1"/>
  <c r="M123" i="1"/>
  <c r="L123" i="1"/>
  <c r="S123" i="1" s="1"/>
  <c r="V123" i="1" s="1"/>
  <c r="F125" i="1"/>
  <c r="O123" i="1" l="1"/>
  <c r="R123" i="1" s="1"/>
  <c r="U123" i="1" s="1"/>
  <c r="K124" i="1"/>
  <c r="L124" i="1" s="1"/>
  <c r="S124" i="1" s="1"/>
  <c r="V124" i="1" s="1"/>
  <c r="I125" i="1"/>
  <c r="J125" i="1" s="1"/>
  <c r="N125" i="1" s="1"/>
  <c r="H125" i="1"/>
  <c r="Q125" i="1" s="1"/>
  <c r="F126" i="1"/>
  <c r="K125" i="1" l="1"/>
  <c r="M125" i="1" s="1"/>
  <c r="O125" i="1" s="1"/>
  <c r="R125" i="1" s="1"/>
  <c r="M124" i="1"/>
  <c r="O124" i="1" s="1"/>
  <c r="R124" i="1" s="1"/>
  <c r="U124" i="1" s="1"/>
  <c r="I126" i="1"/>
  <c r="J126" i="1" s="1"/>
  <c r="K126" i="1" s="1"/>
  <c r="H126" i="1"/>
  <c r="Q126" i="1" s="1"/>
  <c r="F127" i="1"/>
  <c r="L125" i="1" l="1"/>
  <c r="S125" i="1" s="1"/>
  <c r="V125" i="1" s="1"/>
  <c r="U125" i="1"/>
  <c r="N126" i="1"/>
  <c r="I127" i="1"/>
  <c r="J127" i="1" s="1"/>
  <c r="N127" i="1" s="1"/>
  <c r="H127" i="1"/>
  <c r="Q127" i="1" s="1"/>
  <c r="M126" i="1"/>
  <c r="L126" i="1"/>
  <c r="S126" i="1" s="1"/>
  <c r="F128" i="1"/>
  <c r="V126" i="1" l="1"/>
  <c r="K127" i="1"/>
  <c r="L127" i="1" s="1"/>
  <c r="S127" i="1" s="1"/>
  <c r="V127" i="1" s="1"/>
  <c r="O126" i="1"/>
  <c r="R126" i="1" s="1"/>
  <c r="U126" i="1" s="1"/>
  <c r="I128" i="1"/>
  <c r="J128" i="1" s="1"/>
  <c r="K128" i="1" s="1"/>
  <c r="H128" i="1"/>
  <c r="Q128" i="1" s="1"/>
  <c r="F129" i="1"/>
  <c r="M127" i="1" l="1"/>
  <c r="O127" i="1" s="1"/>
  <c r="R127" i="1" s="1"/>
  <c r="U127" i="1" s="1"/>
  <c r="N128" i="1"/>
  <c r="I129" i="1"/>
  <c r="J129" i="1" s="1"/>
  <c r="N129" i="1" s="1"/>
  <c r="H129" i="1"/>
  <c r="Q129" i="1" s="1"/>
  <c r="L128" i="1"/>
  <c r="S128" i="1" s="1"/>
  <c r="V128" i="1" s="1"/>
  <c r="M128" i="1"/>
  <c r="F130" i="1"/>
  <c r="O128" i="1" l="1"/>
  <c r="R128" i="1" s="1"/>
  <c r="U128" i="1" s="1"/>
  <c r="K129" i="1"/>
  <c r="M129" i="1" s="1"/>
  <c r="O129" i="1" s="1"/>
  <c r="R129" i="1" s="1"/>
  <c r="I130" i="1"/>
  <c r="J130" i="1" s="1"/>
  <c r="N130" i="1" s="1"/>
  <c r="H130" i="1"/>
  <c r="Q130" i="1" s="1"/>
  <c r="F131" i="1"/>
  <c r="U129" i="1" l="1"/>
  <c r="K130" i="1"/>
  <c r="M130" i="1" s="1"/>
  <c r="O130" i="1" s="1"/>
  <c r="R130" i="1" s="1"/>
  <c r="U130" i="1" s="1"/>
  <c r="L129" i="1"/>
  <c r="S129" i="1" s="1"/>
  <c r="V129" i="1" s="1"/>
  <c r="I131" i="1"/>
  <c r="J131" i="1" s="1"/>
  <c r="N131" i="1" s="1"/>
  <c r="H131" i="1"/>
  <c r="Q131" i="1" s="1"/>
  <c r="F132" i="1"/>
  <c r="K131" i="1" l="1"/>
  <c r="L131" i="1" s="1"/>
  <c r="S131" i="1" s="1"/>
  <c r="L130" i="1"/>
  <c r="S130" i="1" s="1"/>
  <c r="V130" i="1" s="1"/>
  <c r="I132" i="1"/>
  <c r="J132" i="1" s="1"/>
  <c r="K132" i="1" s="1"/>
  <c r="H132" i="1"/>
  <c r="Q132" i="1" s="1"/>
  <c r="F133" i="1"/>
  <c r="M131" i="1" l="1"/>
  <c r="O131" i="1" s="1"/>
  <c r="R131" i="1" s="1"/>
  <c r="U131" i="1" s="1"/>
  <c r="V131" i="1"/>
  <c r="N132" i="1"/>
  <c r="I133" i="1"/>
  <c r="J133" i="1" s="1"/>
  <c r="K133" i="1" s="1"/>
  <c r="H133" i="1"/>
  <c r="Q133" i="1" s="1"/>
  <c r="M132" i="1"/>
  <c r="L132" i="1"/>
  <c r="S132" i="1" s="1"/>
  <c r="V132" i="1" s="1"/>
  <c r="F134" i="1"/>
  <c r="O132" i="1" l="1"/>
  <c r="R132" i="1" s="1"/>
  <c r="U132" i="1" s="1"/>
  <c r="N133" i="1"/>
  <c r="I134" i="1"/>
  <c r="J134" i="1" s="1"/>
  <c r="N134" i="1" s="1"/>
  <c r="H134" i="1"/>
  <c r="Q134" i="1" s="1"/>
  <c r="M133" i="1"/>
  <c r="L133" i="1"/>
  <c r="S133" i="1" s="1"/>
  <c r="V133" i="1" s="1"/>
  <c r="F135" i="1"/>
  <c r="H135" i="1" s="1"/>
  <c r="Q135" i="1" s="1"/>
  <c r="K134" i="1" l="1"/>
  <c r="M134" i="1" s="1"/>
  <c r="O134" i="1" s="1"/>
  <c r="R134" i="1" s="1"/>
  <c r="O133" i="1"/>
  <c r="R133" i="1" s="1"/>
  <c r="U133" i="1" s="1"/>
  <c r="I135" i="1"/>
  <c r="J135" i="1" s="1"/>
  <c r="L134" i="1" l="1"/>
  <c r="S134" i="1" s="1"/>
  <c r="V134" i="1" s="1"/>
  <c r="U134" i="1"/>
  <c r="N135" i="1"/>
  <c r="K135" i="1"/>
  <c r="M135" i="1" l="1"/>
  <c r="O135" i="1" s="1"/>
  <c r="R135" i="1" s="1"/>
  <c r="U135" i="1" s="1"/>
  <c r="L135" i="1"/>
  <c r="S135" i="1" s="1"/>
  <c r="V135" i="1" s="1"/>
</calcChain>
</file>

<file path=xl/sharedStrings.xml><?xml version="1.0" encoding="utf-8"?>
<sst xmlns="http://schemas.openxmlformats.org/spreadsheetml/2006/main" count="43" uniqueCount="34">
  <si>
    <t>x</t>
  </si>
  <si>
    <t>z</t>
  </si>
  <si>
    <t>t</t>
  </si>
  <si>
    <t>d</t>
  </si>
  <si>
    <t>m</t>
  </si>
  <si>
    <t>v</t>
  </si>
  <si>
    <t>m/s</t>
  </si>
  <si>
    <t>T</t>
  </si>
  <si>
    <t>s</t>
  </si>
  <si>
    <t>vx</t>
  </si>
  <si>
    <t>vz</t>
  </si>
  <si>
    <t>p</t>
  </si>
  <si>
    <t>dt</t>
  </si>
  <si>
    <t>Ih</t>
  </si>
  <si>
    <t>Im</t>
  </si>
  <si>
    <t>Il</t>
  </si>
  <si>
    <t>y</t>
  </si>
  <si>
    <t>alpha</t>
  </si>
  <si>
    <t>Zrepos</t>
  </si>
  <si>
    <t>h</t>
  </si>
  <si>
    <t>u</t>
  </si>
  <si>
    <t>c</t>
  </si>
  <si>
    <t>e</t>
  </si>
  <si>
    <t>b</t>
  </si>
  <si>
    <t>Sa</t>
  </si>
  <si>
    <t>Sb</t>
  </si>
  <si>
    <t>Sc</t>
  </si>
  <si>
    <t>degres</t>
  </si>
  <si>
    <t>arepos</t>
  </si>
  <si>
    <t>brepos</t>
  </si>
  <si>
    <t>crepos</t>
  </si>
  <si>
    <t>max</t>
  </si>
  <si>
    <t>Vsb</t>
  </si>
  <si>
    <t>VSc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</si>
</sst>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Feuil1!$F$15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Feuil1!$E$16:$E$135</c:f>
              <c:numCache>
                <c:formatCode>0.000</c:formatCode>
                <c:ptCount val="120"/>
                <c:pt idx="0">
                  <c:v>0</c:v>
                </c:pt>
                <c:pt idx="1">
                  <c:v>-1E-3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-7.0000000000000001E-3</c:v>
                </c:pt>
                <c:pt idx="8">
                  <c:v>-8.0000000000000002E-3</c:v>
                </c:pt>
                <c:pt idx="9">
                  <c:v>-9.0000000000000011E-3</c:v>
                </c:pt>
                <c:pt idx="10">
                  <c:v>-1.0000000000000002E-2</c:v>
                </c:pt>
                <c:pt idx="11">
                  <c:v>-1.1000000000000003E-2</c:v>
                </c:pt>
                <c:pt idx="12">
                  <c:v>-1.2000000000000004E-2</c:v>
                </c:pt>
                <c:pt idx="13">
                  <c:v>-1.3000000000000005E-2</c:v>
                </c:pt>
                <c:pt idx="14">
                  <c:v>-1.4000000000000005E-2</c:v>
                </c:pt>
                <c:pt idx="15">
                  <c:v>-1.5000000000000006E-2</c:v>
                </c:pt>
                <c:pt idx="16">
                  <c:v>-1.6000000000000007E-2</c:v>
                </c:pt>
                <c:pt idx="17">
                  <c:v>-1.7000000000000008E-2</c:v>
                </c:pt>
                <c:pt idx="18">
                  <c:v>-1.8000000000000009E-2</c:v>
                </c:pt>
                <c:pt idx="19">
                  <c:v>-1.900000000000001E-2</c:v>
                </c:pt>
                <c:pt idx="20">
                  <c:v>-2.0000000000000011E-2</c:v>
                </c:pt>
                <c:pt idx="21">
                  <c:v>-2.1000000000000012E-2</c:v>
                </c:pt>
                <c:pt idx="22">
                  <c:v>-2.2000000000000013E-2</c:v>
                </c:pt>
                <c:pt idx="23">
                  <c:v>-2.3000000000000013E-2</c:v>
                </c:pt>
                <c:pt idx="24">
                  <c:v>-2.4000000000000014E-2</c:v>
                </c:pt>
                <c:pt idx="25">
                  <c:v>-2.5000000000000015E-2</c:v>
                </c:pt>
                <c:pt idx="26">
                  <c:v>-2.6000000000000016E-2</c:v>
                </c:pt>
                <c:pt idx="27">
                  <c:v>-2.7000000000000017E-2</c:v>
                </c:pt>
                <c:pt idx="28">
                  <c:v>-2.8000000000000018E-2</c:v>
                </c:pt>
                <c:pt idx="29">
                  <c:v>-2.9000000000000019E-2</c:v>
                </c:pt>
                <c:pt idx="30">
                  <c:v>-3.000000000000002E-2</c:v>
                </c:pt>
                <c:pt idx="31">
                  <c:v>-3.1000000000000021E-2</c:v>
                </c:pt>
                <c:pt idx="32">
                  <c:v>-3.2000000000000021E-2</c:v>
                </c:pt>
                <c:pt idx="33">
                  <c:v>-3.3000000000000022E-2</c:v>
                </c:pt>
                <c:pt idx="34">
                  <c:v>-3.4000000000000023E-2</c:v>
                </c:pt>
                <c:pt idx="35">
                  <c:v>-3.5000000000000024E-2</c:v>
                </c:pt>
                <c:pt idx="36">
                  <c:v>-3.6000000000000025E-2</c:v>
                </c:pt>
                <c:pt idx="37">
                  <c:v>-3.7000000000000026E-2</c:v>
                </c:pt>
                <c:pt idx="38">
                  <c:v>-3.8000000000000027E-2</c:v>
                </c:pt>
                <c:pt idx="39">
                  <c:v>-3.9000000000000028E-2</c:v>
                </c:pt>
                <c:pt idx="40">
                  <c:v>-4.0000000000000029E-2</c:v>
                </c:pt>
                <c:pt idx="41">
                  <c:v>-4.1000000000000029E-2</c:v>
                </c:pt>
                <c:pt idx="42">
                  <c:v>-4.200000000000003E-2</c:v>
                </c:pt>
                <c:pt idx="43">
                  <c:v>-4.3000000000000031E-2</c:v>
                </c:pt>
                <c:pt idx="44">
                  <c:v>-4.4000000000000032E-2</c:v>
                </c:pt>
                <c:pt idx="45">
                  <c:v>-4.5000000000000033E-2</c:v>
                </c:pt>
                <c:pt idx="46">
                  <c:v>-4.6000000000000034E-2</c:v>
                </c:pt>
                <c:pt idx="47">
                  <c:v>-4.7000000000000035E-2</c:v>
                </c:pt>
                <c:pt idx="48">
                  <c:v>-4.8000000000000036E-2</c:v>
                </c:pt>
                <c:pt idx="49">
                  <c:v>-4.9000000000000037E-2</c:v>
                </c:pt>
                <c:pt idx="50">
                  <c:v>-5.0000000000000037E-2</c:v>
                </c:pt>
                <c:pt idx="51">
                  <c:v>-5.1000000000000038E-2</c:v>
                </c:pt>
                <c:pt idx="52">
                  <c:v>-5.2000000000000039E-2</c:v>
                </c:pt>
                <c:pt idx="53">
                  <c:v>-5.300000000000004E-2</c:v>
                </c:pt>
                <c:pt idx="54">
                  <c:v>-5.300000000000004E-2</c:v>
                </c:pt>
                <c:pt idx="55">
                  <c:v>-4.8000000000000043E-2</c:v>
                </c:pt>
                <c:pt idx="56">
                  <c:v>-3.8000000000000041E-2</c:v>
                </c:pt>
                <c:pt idx="57">
                  <c:v>-2.3000000000000041E-2</c:v>
                </c:pt>
                <c:pt idx="58">
                  <c:v>-8.0000000000000418E-3</c:v>
                </c:pt>
                <c:pt idx="59">
                  <c:v>1.0999999999999961E-2</c:v>
                </c:pt>
                <c:pt idx="60">
                  <c:v>2.5999999999999961E-2</c:v>
                </c:pt>
                <c:pt idx="61">
                  <c:v>4.099999999999996E-2</c:v>
                </c:pt>
                <c:pt idx="62">
                  <c:v>5.0999999999999962E-2</c:v>
                </c:pt>
                <c:pt idx="63">
                  <c:v>5.5999999999999966E-2</c:v>
                </c:pt>
                <c:pt idx="64">
                  <c:v>5.5999999999999966E-2</c:v>
                </c:pt>
                <c:pt idx="65">
                  <c:v>5.4999999999999966E-2</c:v>
                </c:pt>
                <c:pt idx="66">
                  <c:v>5.3999999999999965E-2</c:v>
                </c:pt>
                <c:pt idx="67">
                  <c:v>5.2999999999999964E-2</c:v>
                </c:pt>
                <c:pt idx="68">
                  <c:v>5.1999999999999963E-2</c:v>
                </c:pt>
                <c:pt idx="69">
                  <c:v>5.0999999999999962E-2</c:v>
                </c:pt>
                <c:pt idx="70">
                  <c:v>4.9999999999999961E-2</c:v>
                </c:pt>
                <c:pt idx="71">
                  <c:v>4.899999999999996E-2</c:v>
                </c:pt>
                <c:pt idx="72">
                  <c:v>4.7999999999999959E-2</c:v>
                </c:pt>
                <c:pt idx="73">
                  <c:v>4.6999999999999958E-2</c:v>
                </c:pt>
                <c:pt idx="74">
                  <c:v>4.5999999999999958E-2</c:v>
                </c:pt>
                <c:pt idx="75">
                  <c:v>4.4999999999999957E-2</c:v>
                </c:pt>
                <c:pt idx="76">
                  <c:v>4.3999999999999956E-2</c:v>
                </c:pt>
                <c:pt idx="77">
                  <c:v>4.2999999999999955E-2</c:v>
                </c:pt>
                <c:pt idx="78">
                  <c:v>4.1999999999999954E-2</c:v>
                </c:pt>
                <c:pt idx="79">
                  <c:v>4.0999999999999953E-2</c:v>
                </c:pt>
                <c:pt idx="80">
                  <c:v>3.9999999999999952E-2</c:v>
                </c:pt>
                <c:pt idx="81">
                  <c:v>3.8999999999999951E-2</c:v>
                </c:pt>
                <c:pt idx="82">
                  <c:v>3.799999999999995E-2</c:v>
                </c:pt>
                <c:pt idx="83">
                  <c:v>3.699999999999995E-2</c:v>
                </c:pt>
                <c:pt idx="84">
                  <c:v>3.5999999999999949E-2</c:v>
                </c:pt>
                <c:pt idx="85">
                  <c:v>3.4999999999999948E-2</c:v>
                </c:pt>
                <c:pt idx="86">
                  <c:v>3.3999999999999947E-2</c:v>
                </c:pt>
                <c:pt idx="87">
                  <c:v>3.2999999999999946E-2</c:v>
                </c:pt>
                <c:pt idx="88">
                  <c:v>3.1999999999999945E-2</c:v>
                </c:pt>
                <c:pt idx="89">
                  <c:v>3.0999999999999944E-2</c:v>
                </c:pt>
                <c:pt idx="90">
                  <c:v>2.9999999999999943E-2</c:v>
                </c:pt>
                <c:pt idx="91">
                  <c:v>2.8999999999999942E-2</c:v>
                </c:pt>
                <c:pt idx="92">
                  <c:v>2.7999999999999942E-2</c:v>
                </c:pt>
                <c:pt idx="93">
                  <c:v>2.6999999999999941E-2</c:v>
                </c:pt>
                <c:pt idx="94">
                  <c:v>2.599999999999994E-2</c:v>
                </c:pt>
                <c:pt idx="95">
                  <c:v>2.4999999999999939E-2</c:v>
                </c:pt>
                <c:pt idx="96">
                  <c:v>2.3999999999999938E-2</c:v>
                </c:pt>
                <c:pt idx="97">
                  <c:v>2.2999999999999937E-2</c:v>
                </c:pt>
                <c:pt idx="98">
                  <c:v>2.1999999999999936E-2</c:v>
                </c:pt>
                <c:pt idx="99">
                  <c:v>2.0999999999999935E-2</c:v>
                </c:pt>
                <c:pt idx="100">
                  <c:v>1.9999999999999934E-2</c:v>
                </c:pt>
                <c:pt idx="101">
                  <c:v>1.8999999999999934E-2</c:v>
                </c:pt>
                <c:pt idx="102">
                  <c:v>1.7999999999999933E-2</c:v>
                </c:pt>
                <c:pt idx="103">
                  <c:v>1.6999999999999932E-2</c:v>
                </c:pt>
                <c:pt idx="104">
                  <c:v>1.5999999999999931E-2</c:v>
                </c:pt>
                <c:pt idx="105">
                  <c:v>1.499999999999993E-2</c:v>
                </c:pt>
                <c:pt idx="106">
                  <c:v>1.3999999999999929E-2</c:v>
                </c:pt>
                <c:pt idx="107">
                  <c:v>1.2999999999999928E-2</c:v>
                </c:pt>
                <c:pt idx="108">
                  <c:v>1.1999999999999927E-2</c:v>
                </c:pt>
                <c:pt idx="109">
                  <c:v>1.0999999999999927E-2</c:v>
                </c:pt>
                <c:pt idx="110">
                  <c:v>9.9999999999999256E-3</c:v>
                </c:pt>
                <c:pt idx="111">
                  <c:v>8.9999999999999247E-3</c:v>
                </c:pt>
                <c:pt idx="112">
                  <c:v>7.9999999999999238E-3</c:v>
                </c:pt>
                <c:pt idx="113">
                  <c:v>6.9999999999999238E-3</c:v>
                </c:pt>
                <c:pt idx="114">
                  <c:v>5.9999999999999238E-3</c:v>
                </c:pt>
                <c:pt idx="115">
                  <c:v>4.9999999999999238E-3</c:v>
                </c:pt>
                <c:pt idx="116">
                  <c:v>3.9999999999999238E-3</c:v>
                </c:pt>
                <c:pt idx="117">
                  <c:v>2.9999999999999237E-3</c:v>
                </c:pt>
                <c:pt idx="118">
                  <c:v>1.9999999999999237E-3</c:v>
                </c:pt>
                <c:pt idx="119">
                  <c:v>9.9999999999992369E-4</c:v>
                </c:pt>
              </c:numCache>
            </c:numRef>
          </c:xVal>
          <c:yVal>
            <c:numRef>
              <c:f>Feuil1!$F$16:$F$135</c:f>
              <c:numCache>
                <c:formatCode>0.000</c:formatCode>
                <c:ptCount val="120"/>
                <c:pt idx="0">
                  <c:v>-0.26</c:v>
                </c:pt>
                <c:pt idx="1">
                  <c:v>-0.26</c:v>
                </c:pt>
                <c:pt idx="2">
                  <c:v>-0.26</c:v>
                </c:pt>
                <c:pt idx="3">
                  <c:v>-0.26</c:v>
                </c:pt>
                <c:pt idx="4">
                  <c:v>-0.26</c:v>
                </c:pt>
                <c:pt idx="5">
                  <c:v>-0.26</c:v>
                </c:pt>
                <c:pt idx="6">
                  <c:v>-0.26</c:v>
                </c:pt>
                <c:pt idx="7">
                  <c:v>-0.26</c:v>
                </c:pt>
                <c:pt idx="8">
                  <c:v>-0.26</c:v>
                </c:pt>
                <c:pt idx="9">
                  <c:v>-0.26</c:v>
                </c:pt>
                <c:pt idx="10">
                  <c:v>-0.26</c:v>
                </c:pt>
                <c:pt idx="11">
                  <c:v>-0.26</c:v>
                </c:pt>
                <c:pt idx="12">
                  <c:v>-0.26</c:v>
                </c:pt>
                <c:pt idx="13">
                  <c:v>-0.26</c:v>
                </c:pt>
                <c:pt idx="14">
                  <c:v>-0.26</c:v>
                </c:pt>
                <c:pt idx="15">
                  <c:v>-0.26</c:v>
                </c:pt>
                <c:pt idx="16">
                  <c:v>-0.26</c:v>
                </c:pt>
                <c:pt idx="17">
                  <c:v>-0.26</c:v>
                </c:pt>
                <c:pt idx="18">
                  <c:v>-0.26</c:v>
                </c:pt>
                <c:pt idx="19">
                  <c:v>-0.26</c:v>
                </c:pt>
                <c:pt idx="20">
                  <c:v>-0.26</c:v>
                </c:pt>
                <c:pt idx="21">
                  <c:v>-0.26</c:v>
                </c:pt>
                <c:pt idx="22">
                  <c:v>-0.26</c:v>
                </c:pt>
                <c:pt idx="23">
                  <c:v>-0.26</c:v>
                </c:pt>
                <c:pt idx="24">
                  <c:v>-0.26</c:v>
                </c:pt>
                <c:pt idx="25">
                  <c:v>-0.26</c:v>
                </c:pt>
                <c:pt idx="26">
                  <c:v>-0.26</c:v>
                </c:pt>
                <c:pt idx="27">
                  <c:v>-0.26</c:v>
                </c:pt>
                <c:pt idx="28">
                  <c:v>-0.26</c:v>
                </c:pt>
                <c:pt idx="29">
                  <c:v>-0.26</c:v>
                </c:pt>
                <c:pt idx="30">
                  <c:v>-0.26</c:v>
                </c:pt>
                <c:pt idx="31">
                  <c:v>-0.26</c:v>
                </c:pt>
                <c:pt idx="32">
                  <c:v>-0.26</c:v>
                </c:pt>
                <c:pt idx="33">
                  <c:v>-0.26</c:v>
                </c:pt>
                <c:pt idx="34">
                  <c:v>-0.26</c:v>
                </c:pt>
                <c:pt idx="35">
                  <c:v>-0.26</c:v>
                </c:pt>
                <c:pt idx="36">
                  <c:v>-0.26</c:v>
                </c:pt>
                <c:pt idx="37">
                  <c:v>-0.26</c:v>
                </c:pt>
                <c:pt idx="38">
                  <c:v>-0.26</c:v>
                </c:pt>
                <c:pt idx="39">
                  <c:v>-0.26</c:v>
                </c:pt>
                <c:pt idx="40">
                  <c:v>-0.26</c:v>
                </c:pt>
                <c:pt idx="41">
                  <c:v>-0.26</c:v>
                </c:pt>
                <c:pt idx="42">
                  <c:v>-0.26</c:v>
                </c:pt>
                <c:pt idx="43">
                  <c:v>-0.26</c:v>
                </c:pt>
                <c:pt idx="44">
                  <c:v>-0.26</c:v>
                </c:pt>
                <c:pt idx="45">
                  <c:v>-0.26</c:v>
                </c:pt>
                <c:pt idx="46">
                  <c:v>-0.26</c:v>
                </c:pt>
                <c:pt idx="47">
                  <c:v>-0.25950000000000001</c:v>
                </c:pt>
                <c:pt idx="48">
                  <c:v>-0.25850000000000001</c:v>
                </c:pt>
                <c:pt idx="49">
                  <c:v>-0.25700000000000001</c:v>
                </c:pt>
                <c:pt idx="50">
                  <c:v>-0.255</c:v>
                </c:pt>
                <c:pt idx="51">
                  <c:v>-0.2525</c:v>
                </c:pt>
                <c:pt idx="52">
                  <c:v>-0.2495</c:v>
                </c:pt>
                <c:pt idx="53">
                  <c:v>-0.246</c:v>
                </c:pt>
                <c:pt idx="54">
                  <c:v>-0.24299999999999999</c:v>
                </c:pt>
                <c:pt idx="55">
                  <c:v>-0.24049999999999999</c:v>
                </c:pt>
                <c:pt idx="56">
                  <c:v>-0.23849999999999999</c:v>
                </c:pt>
                <c:pt idx="57">
                  <c:v>-0.23749999999999999</c:v>
                </c:pt>
                <c:pt idx="58">
                  <c:v>-0.23749999999999999</c:v>
                </c:pt>
                <c:pt idx="59">
                  <c:v>-0.23749999999999999</c:v>
                </c:pt>
                <c:pt idx="60">
                  <c:v>-0.23749999999999999</c:v>
                </c:pt>
                <c:pt idx="61">
                  <c:v>-0.23749999999999999</c:v>
                </c:pt>
                <c:pt idx="62">
                  <c:v>-0.23849999999999999</c:v>
                </c:pt>
                <c:pt idx="63">
                  <c:v>-0.24049999999999999</c:v>
                </c:pt>
                <c:pt idx="64">
                  <c:v>-0.24299999999999999</c:v>
                </c:pt>
                <c:pt idx="65">
                  <c:v>-0.246</c:v>
                </c:pt>
                <c:pt idx="66">
                  <c:v>-0.2495</c:v>
                </c:pt>
                <c:pt idx="67">
                  <c:v>-0.2525</c:v>
                </c:pt>
                <c:pt idx="68">
                  <c:v>-0.255</c:v>
                </c:pt>
                <c:pt idx="69">
                  <c:v>-0.25700000000000001</c:v>
                </c:pt>
                <c:pt idx="70">
                  <c:v>-0.25850000000000001</c:v>
                </c:pt>
                <c:pt idx="71">
                  <c:v>-0.25950000000000001</c:v>
                </c:pt>
                <c:pt idx="72">
                  <c:v>-0.26</c:v>
                </c:pt>
                <c:pt idx="73">
                  <c:v>-0.26</c:v>
                </c:pt>
                <c:pt idx="74">
                  <c:v>-0.26</c:v>
                </c:pt>
                <c:pt idx="75">
                  <c:v>-0.26</c:v>
                </c:pt>
                <c:pt idx="76">
                  <c:v>-0.26</c:v>
                </c:pt>
                <c:pt idx="77">
                  <c:v>-0.26</c:v>
                </c:pt>
                <c:pt idx="78">
                  <c:v>-0.26</c:v>
                </c:pt>
                <c:pt idx="79">
                  <c:v>-0.26</c:v>
                </c:pt>
                <c:pt idx="80">
                  <c:v>-0.26</c:v>
                </c:pt>
                <c:pt idx="81">
                  <c:v>-0.26</c:v>
                </c:pt>
                <c:pt idx="82">
                  <c:v>-0.26</c:v>
                </c:pt>
                <c:pt idx="83">
                  <c:v>-0.26</c:v>
                </c:pt>
                <c:pt idx="84">
                  <c:v>-0.26</c:v>
                </c:pt>
                <c:pt idx="85">
                  <c:v>-0.26</c:v>
                </c:pt>
                <c:pt idx="86">
                  <c:v>-0.26</c:v>
                </c:pt>
                <c:pt idx="87">
                  <c:v>-0.26</c:v>
                </c:pt>
                <c:pt idx="88">
                  <c:v>-0.26</c:v>
                </c:pt>
                <c:pt idx="89">
                  <c:v>-0.26</c:v>
                </c:pt>
                <c:pt idx="90">
                  <c:v>-0.26</c:v>
                </c:pt>
                <c:pt idx="91">
                  <c:v>-0.26</c:v>
                </c:pt>
                <c:pt idx="92">
                  <c:v>-0.26</c:v>
                </c:pt>
                <c:pt idx="93">
                  <c:v>-0.26</c:v>
                </c:pt>
                <c:pt idx="94">
                  <c:v>-0.26</c:v>
                </c:pt>
                <c:pt idx="95">
                  <c:v>-0.26</c:v>
                </c:pt>
                <c:pt idx="96">
                  <c:v>-0.26</c:v>
                </c:pt>
                <c:pt idx="97">
                  <c:v>-0.26</c:v>
                </c:pt>
                <c:pt idx="98">
                  <c:v>-0.26</c:v>
                </c:pt>
                <c:pt idx="99">
                  <c:v>-0.26</c:v>
                </c:pt>
                <c:pt idx="100">
                  <c:v>-0.26</c:v>
                </c:pt>
                <c:pt idx="101">
                  <c:v>-0.26</c:v>
                </c:pt>
                <c:pt idx="102">
                  <c:v>-0.26</c:v>
                </c:pt>
                <c:pt idx="103">
                  <c:v>-0.26</c:v>
                </c:pt>
                <c:pt idx="104">
                  <c:v>-0.26</c:v>
                </c:pt>
                <c:pt idx="105">
                  <c:v>-0.26</c:v>
                </c:pt>
                <c:pt idx="106">
                  <c:v>-0.26</c:v>
                </c:pt>
                <c:pt idx="107">
                  <c:v>-0.26</c:v>
                </c:pt>
                <c:pt idx="108">
                  <c:v>-0.26</c:v>
                </c:pt>
                <c:pt idx="109">
                  <c:v>-0.26</c:v>
                </c:pt>
                <c:pt idx="110">
                  <c:v>-0.26</c:v>
                </c:pt>
                <c:pt idx="111">
                  <c:v>-0.26</c:v>
                </c:pt>
                <c:pt idx="112">
                  <c:v>-0.26</c:v>
                </c:pt>
                <c:pt idx="113">
                  <c:v>-0.26</c:v>
                </c:pt>
                <c:pt idx="114">
                  <c:v>-0.26</c:v>
                </c:pt>
                <c:pt idx="115">
                  <c:v>-0.26</c:v>
                </c:pt>
                <c:pt idx="116">
                  <c:v>-0.26</c:v>
                </c:pt>
                <c:pt idx="117">
                  <c:v>-0.26</c:v>
                </c:pt>
                <c:pt idx="118">
                  <c:v>-0.26</c:v>
                </c:pt>
                <c:pt idx="119">
                  <c:v>-0.26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6-4596-90AB-AF06E624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09792"/>
        <c:axId val="620508152"/>
      </c:scatterChart>
      <c:valAx>
        <c:axId val="6205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508152"/>
        <c:crosses val="autoZero"/>
        <c:crossBetween val="midCat"/>
      </c:valAx>
      <c:valAx>
        <c:axId val="6205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5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Feuil1!$H$15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Feuil1!$H$15:$H$135</c:f>
              <c:numCache>
                <c:formatCode>General</c:formatCode>
                <c:ptCount val="121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D-4E39-9462-64E48879E4EF}"/>
            </c:ext>
          </c:extLst>
        </c:ser>
        <c:ser>
          <c:idx val="1"/>
          <c:order val="1"/>
          <c:tx>
            <c:strRef>
              <c:f>Feuil1!$L$15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Feuil1!$L$16:$L$136</c:f>
              <c:numCache>
                <c:formatCode>General</c:formatCode>
                <c:ptCount val="121"/>
                <c:pt idx="0">
                  <c:v>107.12377489325581</c:v>
                </c:pt>
                <c:pt idx="1">
                  <c:v>107.12546965056194</c:v>
                </c:pt>
                <c:pt idx="2">
                  <c:v>107.13055401516593</c:v>
                </c:pt>
                <c:pt idx="3">
                  <c:v>107.13902826523938</c:v>
                </c:pt>
                <c:pt idx="4">
                  <c:v>107.15089286478261</c:v>
                </c:pt>
                <c:pt idx="5">
                  <c:v>107.16614846419712</c:v>
                </c:pt>
                <c:pt idx="6">
                  <c:v>107.18479590108757</c:v>
                </c:pt>
                <c:pt idx="7">
                  <c:v>107.20683620129414</c:v>
                </c:pt>
                <c:pt idx="8">
                  <c:v>107.23227058015685</c:v>
                </c:pt>
                <c:pt idx="9">
                  <c:v>107.26110044401265</c:v>
                </c:pt>
                <c:pt idx="10">
                  <c:v>107.29332739192712</c:v>
                </c:pt>
                <c:pt idx="11">
                  <c:v>107.32895321766236</c:v>
                </c:pt>
                <c:pt idx="12">
                  <c:v>107.36797991188361</c:v>
                </c:pt>
                <c:pt idx="13">
                  <c:v>107.41040966460655</c:v>
                </c:pt>
                <c:pt idx="14">
                  <c:v>107.45624486788788</c:v>
                </c:pt>
                <c:pt idx="15">
                  <c:v>107.50548811876247</c:v>
                </c:pt>
                <c:pt idx="16">
                  <c:v>107.55814222243005</c:v>
                </c:pt>
                <c:pt idx="17">
                  <c:v>107.6142101956948</c:v>
                </c:pt>
                <c:pt idx="18">
                  <c:v>107.6736952706619</c:v>
                </c:pt>
                <c:pt idx="19">
                  <c:v>107.73660089869514</c:v>
                </c:pt>
                <c:pt idx="20">
                  <c:v>107.80293075463999</c:v>
                </c:pt>
                <c:pt idx="21">
                  <c:v>107.87268874131696</c:v>
                </c:pt>
                <c:pt idx="22">
                  <c:v>107.94587899429052</c:v>
                </c:pt>
                <c:pt idx="23">
                  <c:v>108.02250588691925</c:v>
                </c:pt>
                <c:pt idx="24">
                  <c:v>108.10257403569267</c:v>
                </c:pt>
                <c:pt idx="25">
                  <c:v>108.18608830586219</c:v>
                </c:pt>
                <c:pt idx="26">
                  <c:v>108.27305381737182</c:v>
                </c:pt>
                <c:pt idx="27">
                  <c:v>108.36347595109675</c:v>
                </c:pt>
                <c:pt idx="28">
                  <c:v>108.45736035539754</c:v>
                </c:pt>
                <c:pt idx="29">
                  <c:v>108.55471295299768</c:v>
                </c:pt>
                <c:pt idx="30">
                  <c:v>108.65553994819396</c:v>
                </c:pt>
                <c:pt idx="31">
                  <c:v>108.75984783440899</c:v>
                </c:pt>
                <c:pt idx="32">
                  <c:v>108.86764340209523</c:v>
                </c:pt>
                <c:pt idx="33">
                  <c:v>108.97893374700232</c:v>
                </c:pt>
                <c:pt idx="34">
                  <c:v>109.09372627881788</c:v>
                </c:pt>
                <c:pt idx="35">
                  <c:v>109.21202873019466</c:v>
                </c:pt>
                <c:pt idx="36">
                  <c:v>109.33384916617618</c:v>
                </c:pt>
                <c:pt idx="37">
                  <c:v>109.45919599403527</c:v>
                </c:pt>
                <c:pt idx="38">
                  <c:v>109.58807797353852</c:v>
                </c:pt>
                <c:pt idx="39">
                  <c:v>109.72050422765398</c:v>
                </c:pt>
                <c:pt idx="40">
                  <c:v>109.85648425371605</c:v>
                </c:pt>
                <c:pt idx="41">
                  <c:v>109.99602793506706</c:v>
                </c:pt>
                <c:pt idx="42">
                  <c:v>110.13914555319215</c:v>
                </c:pt>
                <c:pt idx="43">
                  <c:v>110.2858478003677</c:v>
                </c:pt>
                <c:pt idx="44">
                  <c:v>110.43614579284437</c:v>
                </c:pt>
                <c:pt idx="45">
                  <c:v>110.59005108458578</c:v>
                </c:pt>
                <c:pt idx="46">
                  <c:v>110.74757568158687</c:v>
                </c:pt>
                <c:pt idx="47">
                  <c:v>110.53858799453791</c:v>
                </c:pt>
                <c:pt idx="48">
                  <c:v>109.96716156634048</c:v>
                </c:pt>
                <c:pt idx="49">
                  <c:v>109.04231682535128</c:v>
                </c:pt>
                <c:pt idx="50">
                  <c:v>107.77741635870468</c:v>
                </c:pt>
                <c:pt idx="51">
                  <c:v>106.18930836864921</c:v>
                </c:pt>
                <c:pt idx="52">
                  <c:v>104.2973473636543</c:v>
                </c:pt>
                <c:pt idx="53">
                  <c:v>102.12241850727452</c:v>
                </c:pt>
                <c:pt idx="54">
                  <c:v>100.15631185981162</c:v>
                </c:pt>
                <c:pt idx="55">
                  <c:v>97.723461399281888</c:v>
                </c:pt>
                <c:pt idx="56">
                  <c:v>95.060203978630199</c:v>
                </c:pt>
                <c:pt idx="57">
                  <c:v>92.951042781513252</c:v>
                </c:pt>
                <c:pt idx="58">
                  <c:v>92.197152008599645</c:v>
                </c:pt>
                <c:pt idx="59">
                  <c:v>92.289541331827664</c:v>
                </c:pt>
                <c:pt idx="60">
                  <c:v>93.1894697545913</c:v>
                </c:pt>
                <c:pt idx="61">
                  <c:v>94.821231299946831</c:v>
                </c:pt>
                <c:pt idx="62">
                  <c:v>96.944522741540652</c:v>
                </c:pt>
                <c:pt idx="63">
                  <c:v>99.085648295138853</c:v>
                </c:pt>
                <c:pt idx="64">
                  <c:v>100.69482083608737</c:v>
                </c:pt>
                <c:pt idx="65">
                  <c:v>102.48047861439935</c:v>
                </c:pt>
                <c:pt idx="66">
                  <c:v>104.65196410385867</c:v>
                </c:pt>
                <c:pt idx="67">
                  <c:v>106.54041485281567</c:v>
                </c:pt>
                <c:pt idx="68">
                  <c:v>108.12472699683116</c:v>
                </c:pt>
                <c:pt idx="69">
                  <c:v>109.38534987807397</c:v>
                </c:pt>
                <c:pt idx="70">
                  <c:v>110.3052746588008</c:v>
                </c:pt>
                <c:pt idx="71">
                  <c:v>110.87102679614333</c:v>
                </c:pt>
                <c:pt idx="72">
                  <c:v>111.07353316567237</c:v>
                </c:pt>
                <c:pt idx="73">
                  <c:v>110.90873205679678</c:v>
                </c:pt>
                <c:pt idx="74">
                  <c:v>110.74757568158684</c:v>
                </c:pt>
                <c:pt idx="75">
                  <c:v>110.59005108458575</c:v>
                </c:pt>
                <c:pt idx="76">
                  <c:v>110.43614579284437</c:v>
                </c:pt>
                <c:pt idx="77">
                  <c:v>110.2858478003677</c:v>
                </c:pt>
                <c:pt idx="78">
                  <c:v>110.13914555319212</c:v>
                </c:pt>
                <c:pt idx="79">
                  <c:v>109.99602793506706</c:v>
                </c:pt>
                <c:pt idx="80">
                  <c:v>109.85648425371603</c:v>
                </c:pt>
                <c:pt idx="81">
                  <c:v>109.72050422765393</c:v>
                </c:pt>
                <c:pt idx="82">
                  <c:v>109.58807797353852</c:v>
                </c:pt>
                <c:pt idx="83">
                  <c:v>109.45919599403526</c:v>
                </c:pt>
                <c:pt idx="84">
                  <c:v>109.33384916617618</c:v>
                </c:pt>
                <c:pt idx="85">
                  <c:v>109.21202873019466</c:v>
                </c:pt>
                <c:pt idx="86">
                  <c:v>109.09372627881787</c:v>
                </c:pt>
                <c:pt idx="87">
                  <c:v>108.97893374700232</c:v>
                </c:pt>
                <c:pt idx="88">
                  <c:v>108.86764340209521</c:v>
                </c:pt>
                <c:pt idx="89">
                  <c:v>108.75984783440894</c:v>
                </c:pt>
                <c:pt idx="90">
                  <c:v>108.65553994819396</c:v>
                </c:pt>
                <c:pt idx="91">
                  <c:v>108.55471295299763</c:v>
                </c:pt>
                <c:pt idx="92">
                  <c:v>108.45736035539754</c:v>
                </c:pt>
                <c:pt idx="93">
                  <c:v>108.36347595109675</c:v>
                </c:pt>
                <c:pt idx="94">
                  <c:v>108.27305381737177</c:v>
                </c:pt>
                <c:pt idx="95">
                  <c:v>108.18608830586219</c:v>
                </c:pt>
                <c:pt idx="96">
                  <c:v>108.10257403569267</c:v>
                </c:pt>
                <c:pt idx="97">
                  <c:v>108.02250588691921</c:v>
                </c:pt>
                <c:pt idx="98">
                  <c:v>107.94587899429052</c:v>
                </c:pt>
                <c:pt idx="99">
                  <c:v>107.87268874131692</c:v>
                </c:pt>
                <c:pt idx="100">
                  <c:v>107.80293075463999</c:v>
                </c:pt>
                <c:pt idx="101">
                  <c:v>107.73660089869514</c:v>
                </c:pt>
                <c:pt idx="102">
                  <c:v>107.6736952706619</c:v>
                </c:pt>
                <c:pt idx="103">
                  <c:v>107.6142101956948</c:v>
                </c:pt>
                <c:pt idx="104">
                  <c:v>107.55814222243005</c:v>
                </c:pt>
                <c:pt idx="105">
                  <c:v>107.50548811876247</c:v>
                </c:pt>
                <c:pt idx="106">
                  <c:v>107.45624486788783</c:v>
                </c:pt>
                <c:pt idx="107">
                  <c:v>107.41040966460655</c:v>
                </c:pt>
                <c:pt idx="108">
                  <c:v>107.36797991188361</c:v>
                </c:pt>
                <c:pt idx="109">
                  <c:v>107.32895321766235</c:v>
                </c:pt>
                <c:pt idx="110">
                  <c:v>107.29332739192712</c:v>
                </c:pt>
                <c:pt idx="111">
                  <c:v>107.26110044401265</c:v>
                </c:pt>
                <c:pt idx="112">
                  <c:v>107.23227058015685</c:v>
                </c:pt>
                <c:pt idx="113">
                  <c:v>107.20683620129414</c:v>
                </c:pt>
                <c:pt idx="114">
                  <c:v>107.18479590108757</c:v>
                </c:pt>
                <c:pt idx="115">
                  <c:v>107.16614846419712</c:v>
                </c:pt>
                <c:pt idx="116">
                  <c:v>107.15089286478261</c:v>
                </c:pt>
                <c:pt idx="117">
                  <c:v>107.13902826523938</c:v>
                </c:pt>
                <c:pt idx="118">
                  <c:v>107.13055401516593</c:v>
                </c:pt>
                <c:pt idx="119">
                  <c:v>107.12546965056194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D-4E39-9462-64E48879E4EF}"/>
            </c:ext>
          </c:extLst>
        </c:ser>
        <c:ser>
          <c:idx val="2"/>
          <c:order val="2"/>
          <c:tx>
            <c:strRef>
              <c:f>Feuil1!$O$15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Feuil1!$O$16:$O$135</c:f>
              <c:numCache>
                <c:formatCode>General</c:formatCode>
                <c:ptCount val="120"/>
                <c:pt idx="0">
                  <c:v>36.120063567486092</c:v>
                </c:pt>
                <c:pt idx="1">
                  <c:v>36.386961371201124</c:v>
                </c:pt>
                <c:pt idx="2">
                  <c:v>36.652172366007733</c:v>
                </c:pt>
                <c:pt idx="3">
                  <c:v>36.915684721790647</c:v>
                </c:pt>
                <c:pt idx="4">
                  <c:v>37.177486520145791</c:v>
                </c:pt>
                <c:pt idx="5">
                  <c:v>37.437565757156513</c:v>
                </c:pt>
                <c:pt idx="6">
                  <c:v>37.69591034605039</c:v>
                </c:pt>
                <c:pt idx="7">
                  <c:v>37.952508119735285</c:v>
                </c:pt>
                <c:pt idx="8">
                  <c:v>38.207346833211098</c:v>
                </c:pt>
                <c:pt idx="9">
                  <c:v>38.460414165855518</c:v>
                </c:pt>
                <c:pt idx="10">
                  <c:v>38.711697723580073</c:v>
                </c:pt>
                <c:pt idx="11">
                  <c:v>38.961185040854723</c:v>
                </c:pt>
                <c:pt idx="12">
                  <c:v>39.20886358259677</c:v>
                </c:pt>
                <c:pt idx="13">
                  <c:v>39.454720745922216</c:v>
                </c:pt>
                <c:pt idx="14">
                  <c:v>39.698743861755588</c:v>
                </c:pt>
                <c:pt idx="15">
                  <c:v>39.940920196295139</c:v>
                </c:pt>
                <c:pt idx="16">
                  <c:v>40.181236952330131</c:v>
                </c:pt>
                <c:pt idx="17">
                  <c:v>40.419681270406421</c:v>
                </c:pt>
                <c:pt idx="18">
                  <c:v>40.656240229837053</c:v>
                </c:pt>
                <c:pt idx="19">
                  <c:v>40.890900849553418</c:v>
                </c:pt>
                <c:pt idx="20">
                  <c:v>41.123650088793894</c:v>
                </c:pt>
                <c:pt idx="21">
                  <c:v>41.354474847625035</c:v>
                </c:pt>
                <c:pt idx="22">
                  <c:v>41.583361967291829</c:v>
                </c:pt>
                <c:pt idx="23">
                  <c:v>41.81029823039222</c:v>
                </c:pt>
                <c:pt idx="24">
                  <c:v>42.035270360871429</c:v>
                </c:pt>
                <c:pt idx="25">
                  <c:v>42.258265023831662</c:v>
                </c:pt>
                <c:pt idx="26">
                  <c:v>42.479268825151891</c:v>
                </c:pt>
                <c:pt idx="27">
                  <c:v>42.698268310913285</c:v>
                </c:pt>
                <c:pt idx="28">
                  <c:v>42.915249966624238</c:v>
                </c:pt>
                <c:pt idx="29">
                  <c:v>43.130200216240489</c:v>
                </c:pt>
                <c:pt idx="30">
                  <c:v>43.343105420973906</c:v>
                </c:pt>
                <c:pt idx="31">
                  <c:v>43.553951877884437</c:v>
                </c:pt>
                <c:pt idx="32">
                  <c:v>43.762725818248981</c:v>
                </c:pt>
                <c:pt idx="33">
                  <c:v>43.969413405700976</c:v>
                </c:pt>
                <c:pt idx="34">
                  <c:v>44.174000734133408</c:v>
                </c:pt>
                <c:pt idx="35">
                  <c:v>44.376473825359412</c:v>
                </c:pt>
                <c:pt idx="36">
                  <c:v>44.576818626521856</c:v>
                </c:pt>
                <c:pt idx="37">
                  <c:v>44.775021007245137</c:v>
                </c:pt>
                <c:pt idx="38">
                  <c:v>44.971066756521317</c:v>
                </c:pt>
                <c:pt idx="39">
                  <c:v>45.164941579321066</c:v>
                </c:pt>
                <c:pt idx="40">
                  <c:v>45.356631092922441</c:v>
                </c:pt>
                <c:pt idx="41">
                  <c:v>45.546120822946364</c:v>
                </c:pt>
                <c:pt idx="42">
                  <c:v>45.733396199090464</c:v>
                </c:pt>
                <c:pt idx="43">
                  <c:v>45.918442550550658</c:v>
                </c:pt>
                <c:pt idx="44">
                  <c:v>46.101245101119119</c:v>
                </c:pt>
                <c:pt idx="45">
                  <c:v>46.281788963948372</c:v>
                </c:pt>
                <c:pt idx="46">
                  <c:v>46.460059135968713</c:v>
                </c:pt>
                <c:pt idx="47">
                  <c:v>46.847167735673416</c:v>
                </c:pt>
                <c:pt idx="48">
                  <c:v>47.443085311707037</c:v>
                </c:pt>
                <c:pt idx="49">
                  <c:v>48.245720022238807</c:v>
                </c:pt>
                <c:pt idx="50">
                  <c:v>49.251275726083797</c:v>
                </c:pt>
                <c:pt idx="51">
                  <c:v>50.45475111623827</c:v>
                </c:pt>
                <c:pt idx="52">
                  <c:v>51.850519601303695</c:v>
                </c:pt>
                <c:pt idx="53">
                  <c:v>53.432932254093934</c:v>
                </c:pt>
                <c:pt idx="54">
                  <c:v>54.619426333337714</c:v>
                </c:pt>
                <c:pt idx="55">
                  <c:v>54.624791604215524</c:v>
                </c:pt>
                <c:pt idx="56">
                  <c:v>53.242334121089087</c:v>
                </c:pt>
                <c:pt idx="57">
                  <c:v>49.963998409878876</c:v>
                </c:pt>
                <c:pt idx="58">
                  <c:v>45.879013416745281</c:v>
                </c:pt>
                <c:pt idx="59">
                  <c:v>40.153791961286011</c:v>
                </c:pt>
                <c:pt idx="60">
                  <c:v>35.266029444731636</c:v>
                </c:pt>
                <c:pt idx="61">
                  <c:v>30.108861036827101</c:v>
                </c:pt>
                <c:pt idx="62">
                  <c:v>26.307486156101096</c:v>
                </c:pt>
                <c:pt idx="63">
                  <c:v>24.027755258969442</c:v>
                </c:pt>
                <c:pt idx="64">
                  <c:v>23.427002340460646</c:v>
                </c:pt>
                <c:pt idx="65">
                  <c:v>23.037643157375356</c:v>
                </c:pt>
                <c:pt idx="66">
                  <c:v>22.480078685633231</c:v>
                </c:pt>
                <c:pt idx="67">
                  <c:v>22.013597602152398</c:v>
                </c:pt>
                <c:pt idx="68">
                  <c:v>21.65364308841097</c:v>
                </c:pt>
                <c:pt idx="69">
                  <c:v>21.4140959620152</c:v>
                </c:pt>
                <c:pt idx="70">
                  <c:v>21.306906504704124</c:v>
                </c:pt>
                <c:pt idx="71">
                  <c:v>21.341698259630586</c:v>
                </c:pt>
                <c:pt idx="72">
                  <c:v>21.525413122389764</c:v>
                </c:pt>
                <c:pt idx="73">
                  <c:v>21.86206696720415</c:v>
                </c:pt>
                <c:pt idx="74">
                  <c:v>22.197417002703716</c:v>
                </c:pt>
                <c:pt idx="75">
                  <c:v>22.531461004548177</c:v>
                </c:pt>
                <c:pt idx="76">
                  <c:v>22.864196395529838</c:v>
                </c:pt>
                <c:pt idx="77">
                  <c:v>23.195620254629386</c:v>
                </c:pt>
                <c:pt idx="78">
                  <c:v>23.525729325818325</c:v>
                </c:pt>
                <c:pt idx="79">
                  <c:v>23.854520026621017</c:v>
                </c:pt>
                <c:pt idx="80">
                  <c:v>24.181988456448192</c:v>
                </c:pt>
                <c:pt idx="81">
                  <c:v>24.508130404713334</c:v>
                </c:pt>
                <c:pt idx="82">
                  <c:v>24.832941358742485</c:v>
                </c:pt>
                <c:pt idx="83">
                  <c:v>25.156416511487155</c:v>
                </c:pt>
                <c:pt idx="84">
                  <c:v>25.47855076905001</c:v>
                </c:pt>
                <c:pt idx="85">
                  <c:v>25.79933875803102</c:v>
                </c:pt>
                <c:pt idx="86">
                  <c:v>26.118774832703238</c:v>
                </c:pt>
                <c:pt idx="87">
                  <c:v>26.436853082024236</c:v>
                </c:pt>
                <c:pt idx="88">
                  <c:v>26.753567336491415</c:v>
                </c:pt>
                <c:pt idx="89">
                  <c:v>27.068911174846711</c:v>
                </c:pt>
                <c:pt idx="90">
                  <c:v>27.38287793063688</c:v>
                </c:pt>
                <c:pt idx="91">
                  <c:v>27.6954606986349</c:v>
                </c:pt>
                <c:pt idx="92">
                  <c:v>28.006652341127317</c:v>
                </c:pt>
                <c:pt idx="93">
                  <c:v>28.316445494072497</c:v>
                </c:pt>
                <c:pt idx="94">
                  <c:v>28.624832573133574</c:v>
                </c:pt>
                <c:pt idx="95">
                  <c:v>28.93180577959043</c:v>
                </c:pt>
                <c:pt idx="96">
                  <c:v>29.237357106133615</c:v>
                </c:pt>
                <c:pt idx="97">
                  <c:v>29.541478342544412</c:v>
                </c:pt>
                <c:pt idx="98">
                  <c:v>29.844161081262428</c:v>
                </c:pt>
                <c:pt idx="99">
                  <c:v>30.145396722844957</c:v>
                </c:pt>
                <c:pt idx="100">
                  <c:v>30.445176481318743</c:v>
                </c:pt>
                <c:pt idx="101">
                  <c:v>30.743491389427522</c:v>
                </c:pt>
                <c:pt idx="102">
                  <c:v>31.040332303776129</c:v>
                </c:pt>
                <c:pt idx="103">
                  <c:v>31.335689909872954</c:v>
                </c:pt>
                <c:pt idx="104">
                  <c:v>31.629554727072261</c:v>
                </c:pt>
                <c:pt idx="105">
                  <c:v>31.921917113416647</c:v>
                </c:pt>
                <c:pt idx="106">
                  <c:v>32.212767270381356</c:v>
                </c:pt>
                <c:pt idx="107">
                  <c:v>32.502095247519975</c:v>
                </c:pt>
                <c:pt idx="108">
                  <c:v>32.789890947012822</c:v>
                </c:pt>
                <c:pt idx="109">
                  <c:v>33.07614412811747</c:v>
                </c:pt>
                <c:pt idx="110">
                  <c:v>33.360844411521811</c:v>
                </c:pt>
                <c:pt idx="111">
                  <c:v>33.643981283599103</c:v>
                </c:pt>
                <c:pt idx="112">
                  <c:v>33.92554410056492</c:v>
                </c:pt>
                <c:pt idx="113">
                  <c:v>34.205522092535453</c:v>
                </c:pt>
                <c:pt idx="114">
                  <c:v>34.483904367485913</c:v>
                </c:pt>
                <c:pt idx="115">
                  <c:v>34.760679915109066</c:v>
                </c:pt>
                <c:pt idx="116">
                  <c:v>35.035837610571882</c:v>
                </c:pt>
                <c:pt idx="117">
                  <c:v>35.309366218170169</c:v>
                </c:pt>
                <c:pt idx="118">
                  <c:v>35.581254394878691</c:v>
                </c:pt>
                <c:pt idx="119">
                  <c:v>35.851490693796727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D-4E39-9462-64E4887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06800"/>
        <c:axId val="526816968"/>
      </c:lineChart>
      <c:catAx>
        <c:axId val="52680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816968"/>
        <c:crosses val="autoZero"/>
        <c:auto val="1"/>
        <c:lblAlgn val="ctr"/>
        <c:lblOffset val="100"/>
        <c:noMultiLvlLbl val="0"/>
      </c:catAx>
      <c:valAx>
        <c:axId val="5268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8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Feuil1!$Q$15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Feuil1!$Q$16:$Q$135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527-AE03-AC45622A48F1}"/>
            </c:ext>
          </c:extLst>
        </c:ser>
        <c:ser>
          <c:idx val="1"/>
          <c:order val="1"/>
          <c:tx>
            <c:strRef>
              <c:f>Feuil1!$R$15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Feuil1!$R$16:$R$135</c:f>
              <c:numCache>
                <c:formatCode>General</c:formatCode>
                <c:ptCount val="120"/>
                <c:pt idx="0">
                  <c:v>1.9576430268437068</c:v>
                </c:pt>
                <c:pt idx="1">
                  <c:v>2.5581630852025299</c:v>
                </c:pt>
                <c:pt idx="2">
                  <c:v>3.1548878235173987</c:v>
                </c:pt>
                <c:pt idx="3">
                  <c:v>3.7477906240289571</c:v>
                </c:pt>
                <c:pt idx="4">
                  <c:v>4.3368446703280306</c:v>
                </c:pt>
                <c:pt idx="5">
                  <c:v>4.9220229536021538</c:v>
                </c:pt>
                <c:pt idx="6">
                  <c:v>5.5032982786133768</c:v>
                </c:pt>
                <c:pt idx="7">
                  <c:v>6.0806432694043906</c:v>
                </c:pt>
                <c:pt idx="8">
                  <c:v>6.6540303747249698</c:v>
                </c:pt>
                <c:pt idx="9">
                  <c:v>7.2234318731749152</c:v>
                </c:pt>
                <c:pt idx="10">
                  <c:v>7.7888198780551647</c:v>
                </c:pt>
                <c:pt idx="11">
                  <c:v>8.350166341923126</c:v>
                </c:pt>
                <c:pt idx="12">
                  <c:v>8.9074430608427324</c:v>
                </c:pt>
                <c:pt idx="13">
                  <c:v>9.460621678324987</c:v>
                </c:pt>
                <c:pt idx="14">
                  <c:v>10.009673688950073</c:v>
                </c:pt>
                <c:pt idx="15">
                  <c:v>10.554570441664062</c:v>
                </c:pt>
                <c:pt idx="16">
                  <c:v>11.095283142742796</c:v>
                </c:pt>
                <c:pt idx="17">
                  <c:v>11.631782858414448</c:v>
                </c:pt>
                <c:pt idx="18">
                  <c:v>12.164040517133369</c:v>
                </c:pt>
                <c:pt idx="19">
                  <c:v>12.692026911495191</c:v>
                </c:pt>
                <c:pt idx="20">
                  <c:v>13.215712699786263</c:v>
                </c:pt>
                <c:pt idx="21">
                  <c:v>13.735068407156328</c:v>
                </c:pt>
                <c:pt idx="22">
                  <c:v>14.250064426406615</c:v>
                </c:pt>
                <c:pt idx="23">
                  <c:v>14.760671018382496</c:v>
                </c:pt>
                <c:pt idx="24">
                  <c:v>15.266858311960714</c:v>
                </c:pt>
                <c:pt idx="25">
                  <c:v>15.768596303621241</c:v>
                </c:pt>
                <c:pt idx="26">
                  <c:v>16.265854856591755</c:v>
                </c:pt>
                <c:pt idx="27">
                  <c:v>16.758603699554889</c:v>
                </c:pt>
                <c:pt idx="28">
                  <c:v>17.246812424904537</c:v>
                </c:pt>
                <c:pt idx="29">
                  <c:v>17.730450486541098</c:v>
                </c:pt>
                <c:pt idx="30">
                  <c:v>18.209487197191287</c:v>
                </c:pt>
                <c:pt idx="31">
                  <c:v>18.683891725239981</c:v>
                </c:pt>
                <c:pt idx="32">
                  <c:v>19.153633091060208</c:v>
                </c:pt>
                <c:pt idx="33">
                  <c:v>19.618680162827197</c:v>
                </c:pt>
                <c:pt idx="34">
                  <c:v>20.079001651800166</c:v>
                </c:pt>
                <c:pt idx="35">
                  <c:v>20.534566107058676</c:v>
                </c:pt>
                <c:pt idx="36">
                  <c:v>20.985341909674176</c:v>
                </c:pt>
                <c:pt idx="37">
                  <c:v>21.431297266301559</c:v>
                </c:pt>
                <c:pt idx="38">
                  <c:v>21.872400202172962</c:v>
                </c:pt>
                <c:pt idx="39">
                  <c:v>22.3086185534724</c:v>
                </c:pt>
                <c:pt idx="40">
                  <c:v>22.739919959075493</c:v>
                </c:pt>
                <c:pt idx="41">
                  <c:v>23.166271851629318</c:v>
                </c:pt>
                <c:pt idx="42">
                  <c:v>23.587641447953544</c:v>
                </c:pt>
                <c:pt idx="43">
                  <c:v>24.003995738738983</c:v>
                </c:pt>
                <c:pt idx="44">
                  <c:v>24.415301477518017</c:v>
                </c:pt>
                <c:pt idx="45">
                  <c:v>24.821525168883838</c:v>
                </c:pt>
                <c:pt idx="46">
                  <c:v>25.222633055929602</c:v>
                </c:pt>
                <c:pt idx="47">
                  <c:v>26.093627405265188</c:v>
                </c:pt>
                <c:pt idx="48">
                  <c:v>27.434441951340837</c:v>
                </c:pt>
                <c:pt idx="49">
                  <c:v>29.240370050037313</c:v>
                </c:pt>
                <c:pt idx="50">
                  <c:v>31.502870383688542</c:v>
                </c:pt>
                <c:pt idx="51">
                  <c:v>34.210690011536109</c:v>
                </c:pt>
                <c:pt idx="52">
                  <c:v>37.351169102933312</c:v>
                </c:pt>
                <c:pt idx="53">
                  <c:v>40.911597571711354</c:v>
                </c:pt>
                <c:pt idx="54">
                  <c:v>43.581209250009856</c:v>
                </c:pt>
                <c:pt idx="55">
                  <c:v>43.593281109484927</c:v>
                </c:pt>
                <c:pt idx="56">
                  <c:v>40.482751772450442</c:v>
                </c:pt>
                <c:pt idx="57">
                  <c:v>33.106496422227465</c:v>
                </c:pt>
                <c:pt idx="58">
                  <c:v>23.915280187676881</c:v>
                </c:pt>
                <c:pt idx="59">
                  <c:v>11.033531912893524</c:v>
                </c:pt>
                <c:pt idx="60">
                  <c:v>3.6066250646181075E-2</c:v>
                </c:pt>
                <c:pt idx="61">
                  <c:v>-11.567562667139024</c:v>
                </c:pt>
                <c:pt idx="62">
                  <c:v>-20.120656148772532</c:v>
                </c:pt>
                <c:pt idx="63">
                  <c:v>-25.250050667318753</c:v>
                </c:pt>
                <c:pt idx="64">
                  <c:v>-26.601744733963546</c:v>
                </c:pt>
                <c:pt idx="65">
                  <c:v>-27.477802895905448</c:v>
                </c:pt>
                <c:pt idx="66">
                  <c:v>-28.732322957325231</c:v>
                </c:pt>
                <c:pt idx="67">
                  <c:v>-29.781905395157104</c:v>
                </c:pt>
                <c:pt idx="68">
                  <c:v>-30.591803051075317</c:v>
                </c:pt>
                <c:pt idx="69">
                  <c:v>-31.130784085465802</c:v>
                </c:pt>
                <c:pt idx="70">
                  <c:v>-31.371960364415724</c:v>
                </c:pt>
                <c:pt idx="71">
                  <c:v>-31.29367891583118</c:v>
                </c:pt>
                <c:pt idx="72">
                  <c:v>-30.880320474623026</c:v>
                </c:pt>
                <c:pt idx="73">
                  <c:v>-30.12284932379066</c:v>
                </c:pt>
                <c:pt idx="74">
                  <c:v>-29.368311743916639</c:v>
                </c:pt>
                <c:pt idx="75">
                  <c:v>-28.616712739766605</c:v>
                </c:pt>
                <c:pt idx="76">
                  <c:v>-27.868058110057866</c:v>
                </c:pt>
                <c:pt idx="77">
                  <c:v>-27.122354427083884</c:v>
                </c:pt>
                <c:pt idx="78">
                  <c:v>-26.379609016908766</c:v>
                </c:pt>
                <c:pt idx="79">
                  <c:v>-25.639829940102707</c:v>
                </c:pt>
                <c:pt idx="80">
                  <c:v>-24.903025972991568</c:v>
                </c:pt>
                <c:pt idx="81">
                  <c:v>-24.169206589394996</c:v>
                </c:pt>
                <c:pt idx="82">
                  <c:v>-23.438381942829409</c:v>
                </c:pt>
                <c:pt idx="83">
                  <c:v>-22.710562849153902</c:v>
                </c:pt>
                <c:pt idx="84">
                  <c:v>-21.985760769637476</c:v>
                </c:pt>
                <c:pt idx="85">
                  <c:v>-21.263987794430204</c:v>
                </c:pt>
                <c:pt idx="86">
                  <c:v>-20.545256626417714</c:v>
                </c:pt>
                <c:pt idx="87">
                  <c:v>-19.829580565445472</c:v>
                </c:pt>
                <c:pt idx="88">
                  <c:v>-19.116973492894317</c:v>
                </c:pt>
                <c:pt idx="89">
                  <c:v>-18.407449856594901</c:v>
                </c:pt>
                <c:pt idx="90">
                  <c:v>-17.70102465606702</c:v>
                </c:pt>
                <c:pt idx="91">
                  <c:v>-16.997713428071474</c:v>
                </c:pt>
                <c:pt idx="92">
                  <c:v>-16.297532232463535</c:v>
                </c:pt>
                <c:pt idx="93">
                  <c:v>-15.600497638336885</c:v>
                </c:pt>
                <c:pt idx="94">
                  <c:v>-14.906626710449459</c:v>
                </c:pt>
                <c:pt idx="95">
                  <c:v>-14.215936995921533</c:v>
                </c:pt>
                <c:pt idx="96">
                  <c:v>-13.528446511199366</c:v>
                </c:pt>
                <c:pt idx="97">
                  <c:v>-12.844173729275074</c:v>
                </c:pt>
                <c:pt idx="98">
                  <c:v>-12.163137567159538</c:v>
                </c:pt>
                <c:pt idx="99">
                  <c:v>-11.485357373598847</c:v>
                </c:pt>
                <c:pt idx="100">
                  <c:v>-10.810852917032829</c:v>
                </c:pt>
                <c:pt idx="101">
                  <c:v>-10.139644373788077</c:v>
                </c:pt>
                <c:pt idx="102">
                  <c:v>-9.471752316503709</c:v>
                </c:pt>
                <c:pt idx="103">
                  <c:v>-8.807197702785853</c:v>
                </c:pt>
                <c:pt idx="104">
                  <c:v>-8.1460018640874132</c:v>
                </c:pt>
                <c:pt idx="105">
                  <c:v>-7.4881864948125436</c:v>
                </c:pt>
                <c:pt idx="106">
                  <c:v>-6.8337736416419492</c:v>
                </c:pt>
                <c:pt idx="107">
                  <c:v>-6.1827856930800564</c:v>
                </c:pt>
                <c:pt idx="108">
                  <c:v>-5.5352453692211512</c:v>
                </c:pt>
                <c:pt idx="109">
                  <c:v>-4.8911757117356931</c:v>
                </c:pt>
                <c:pt idx="110">
                  <c:v>-4.2506000740759262</c:v>
                </c:pt>
                <c:pt idx="111">
                  <c:v>-3.6135421119020172</c:v>
                </c:pt>
                <c:pt idx="112">
                  <c:v>-2.9800257737289293</c:v>
                </c:pt>
                <c:pt idx="113">
                  <c:v>-2.3500752917952301</c:v>
                </c:pt>
                <c:pt idx="114">
                  <c:v>-1.7237151731566964</c:v>
                </c:pt>
                <c:pt idx="115">
                  <c:v>-1.1009701910046026</c:v>
                </c:pt>
                <c:pt idx="116">
                  <c:v>-0.48186537621326586</c:v>
                </c:pt>
                <c:pt idx="117">
                  <c:v>0.13357399088287991</c:v>
                </c:pt>
                <c:pt idx="118">
                  <c:v>0.74532238847705479</c:v>
                </c:pt>
                <c:pt idx="119">
                  <c:v>1.3533540610426353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0-4527-AE03-AC45622A48F1}"/>
            </c:ext>
          </c:extLst>
        </c:ser>
        <c:ser>
          <c:idx val="2"/>
          <c:order val="2"/>
          <c:tx>
            <c:strRef>
              <c:f>Feuil1!$S$15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Feuil1!$S$16:$S$135</c:f>
              <c:numCache>
                <c:formatCode>General</c:formatCode>
                <c:ptCount val="120"/>
                <c:pt idx="0">
                  <c:v>-1.5215064901744135</c:v>
                </c:pt>
                <c:pt idx="1">
                  <c:v>-1.5176932862356303</c:v>
                </c:pt>
                <c:pt idx="2">
                  <c:v>-1.5062534658766573</c:v>
                </c:pt>
                <c:pt idx="3">
                  <c:v>-1.4871864032113997</c:v>
                </c:pt>
                <c:pt idx="4">
                  <c:v>-1.4604910542391316</c:v>
                </c:pt>
                <c:pt idx="5">
                  <c:v>-1.4261659555564705</c:v>
                </c:pt>
                <c:pt idx="6">
                  <c:v>-1.3842092225529647</c:v>
                </c:pt>
                <c:pt idx="7">
                  <c:v>-1.3346185470881835</c:v>
                </c:pt>
                <c:pt idx="8">
                  <c:v>-1.2773911946470804</c:v>
                </c:pt>
                <c:pt idx="9">
                  <c:v>-1.2125240009715199</c:v>
                </c:pt>
                <c:pt idx="10">
                  <c:v>-1.1400133681639701</c:v>
                </c:pt>
                <c:pt idx="11">
                  <c:v>-1.0598552602596847</c:v>
                </c:pt>
                <c:pt idx="12">
                  <c:v>-0.97204519826187408</c:v>
                </c:pt>
                <c:pt idx="13">
                  <c:v>-0.87657825463526251</c:v>
                </c:pt>
                <c:pt idx="14">
                  <c:v>-0.77344904725227437</c:v>
                </c:pt>
                <c:pt idx="15">
                  <c:v>-0.66265173278443257</c:v>
                </c:pt>
                <c:pt idx="16">
                  <c:v>-0.54417999953238194</c:v>
                </c:pt>
                <c:pt idx="17">
                  <c:v>-0.41802705968670395</c:v>
                </c:pt>
                <c:pt idx="18">
                  <c:v>-0.28418564101072974</c:v>
                </c:pt>
                <c:pt idx="19">
                  <c:v>-0.1426479779359191</c:v>
                </c:pt>
                <c:pt idx="20">
                  <c:v>6.5941979399788409E-3</c:v>
                </c:pt>
                <c:pt idx="21">
                  <c:v>0.16354966796317427</c:v>
                </c:pt>
                <c:pt idx="22">
                  <c:v>0.32822773715368569</c:v>
                </c:pt>
                <c:pt idx="23">
                  <c:v>0.50063824556831449</c:v>
                </c:pt>
                <c:pt idx="24">
                  <c:v>0.68079158030851161</c:v>
                </c:pt>
                <c:pt idx="25">
                  <c:v>0.86869868818992302</c:v>
                </c:pt>
                <c:pt idx="26">
                  <c:v>1.0643710890865954</c:v>
                </c:pt>
                <c:pt idx="27">
                  <c:v>1.2678208899676839</c:v>
                </c:pt>
                <c:pt idx="28">
                  <c:v>1.479060799644472</c:v>
                </c:pt>
                <c:pt idx="29">
                  <c:v>1.6981041442447768</c:v>
                </c:pt>
                <c:pt idx="30">
                  <c:v>1.9249648834364201</c:v>
                </c:pt>
                <c:pt idx="31">
                  <c:v>2.159657627420227</c:v>
                </c:pt>
                <c:pt idx="32">
                  <c:v>2.4021976547142643</c:v>
                </c:pt>
                <c:pt idx="33">
                  <c:v>2.6526009307552165</c:v>
                </c:pt>
                <c:pt idx="34">
                  <c:v>2.9108841273402426</c:v>
                </c:pt>
                <c:pt idx="35">
                  <c:v>3.1770646429379923</c:v>
                </c:pt>
                <c:pt idx="36">
                  <c:v>3.4511606238964099</c:v>
                </c:pt>
                <c:pt idx="37">
                  <c:v>3.7331909865793627</c:v>
                </c:pt>
                <c:pt idx="38">
                  <c:v>4.0231754404616709</c:v>
                </c:pt>
                <c:pt idx="39">
                  <c:v>4.3211345122214517</c:v>
                </c:pt>
                <c:pt idx="40">
                  <c:v>4.6270895708611128</c:v>
                </c:pt>
                <c:pt idx="41">
                  <c:v>4.9410628539008954</c:v>
                </c:pt>
                <c:pt idx="42">
                  <c:v>5.2630774946823458</c:v>
                </c:pt>
                <c:pt idx="43">
                  <c:v>5.5931575508273426</c:v>
                </c:pt>
                <c:pt idx="44">
                  <c:v>5.9313280338998418</c:v>
                </c:pt>
                <c:pt idx="45">
                  <c:v>6.2776149403180135</c:v>
                </c:pt>
                <c:pt idx="46">
                  <c:v>6.6320452835704558</c:v>
                </c:pt>
                <c:pt idx="47">
                  <c:v>6.1618229877102948</c:v>
                </c:pt>
                <c:pt idx="48">
                  <c:v>4.8761135242660849</c:v>
                </c:pt>
                <c:pt idx="49">
                  <c:v>2.7952128570403829</c:v>
                </c:pt>
                <c:pt idx="50">
                  <c:v>-5.0813192914453964E-2</c:v>
                </c:pt>
                <c:pt idx="51">
                  <c:v>-3.6240561705392764</c:v>
                </c:pt>
                <c:pt idx="52">
                  <c:v>-7.8809684317778279</c:v>
                </c:pt>
                <c:pt idx="53">
                  <c:v>-12.77455835863233</c:v>
                </c:pt>
                <c:pt idx="54">
                  <c:v>-17.198298315423841</c:v>
                </c:pt>
                <c:pt idx="55">
                  <c:v>-22.672211851615746</c:v>
                </c:pt>
                <c:pt idx="56">
                  <c:v>-28.66454104808205</c:v>
                </c:pt>
                <c:pt idx="57">
                  <c:v>-33.410153741595181</c:v>
                </c:pt>
                <c:pt idx="58">
                  <c:v>-35.106407980650793</c:v>
                </c:pt>
                <c:pt idx="59">
                  <c:v>-34.89853200338775</c:v>
                </c:pt>
                <c:pt idx="60">
                  <c:v>-32.873693052169571</c:v>
                </c:pt>
                <c:pt idx="61">
                  <c:v>-29.202229575119624</c:v>
                </c:pt>
                <c:pt idx="62">
                  <c:v>-24.424823831533526</c:v>
                </c:pt>
                <c:pt idx="63">
                  <c:v>-19.607291335937575</c:v>
                </c:pt>
                <c:pt idx="64">
                  <c:v>-15.986653118803403</c:v>
                </c:pt>
                <c:pt idx="65">
                  <c:v>-11.968923117601467</c:v>
                </c:pt>
                <c:pt idx="66">
                  <c:v>-7.0830807663179769</c:v>
                </c:pt>
                <c:pt idx="67">
                  <c:v>-2.8340665811647305</c:v>
                </c:pt>
                <c:pt idx="68">
                  <c:v>0.73063574287010979</c:v>
                </c:pt>
                <c:pt idx="69">
                  <c:v>3.5670372256664322</c:v>
                </c:pt>
                <c:pt idx="70">
                  <c:v>5.6368679823018013</c:v>
                </c:pt>
                <c:pt idx="71">
                  <c:v>6.909810291322489</c:v>
                </c:pt>
                <c:pt idx="72">
                  <c:v>7.3654496227628456</c:v>
                </c:pt>
                <c:pt idx="73">
                  <c:v>6.99464712779276</c:v>
                </c:pt>
                <c:pt idx="74">
                  <c:v>6.6320452835703918</c:v>
                </c:pt>
                <c:pt idx="75">
                  <c:v>6.2776149403179495</c:v>
                </c:pt>
                <c:pt idx="76">
                  <c:v>5.9313280338998418</c:v>
                </c:pt>
                <c:pt idx="77">
                  <c:v>5.5931575508273426</c:v>
                </c:pt>
                <c:pt idx="78">
                  <c:v>5.2630774946822818</c:v>
                </c:pt>
                <c:pt idx="79">
                  <c:v>4.9410628539008954</c:v>
                </c:pt>
                <c:pt idx="80">
                  <c:v>4.6270895708610809</c:v>
                </c:pt>
                <c:pt idx="81">
                  <c:v>4.3211345122213558</c:v>
                </c:pt>
                <c:pt idx="82">
                  <c:v>4.0231754404616709</c:v>
                </c:pt>
                <c:pt idx="83">
                  <c:v>3.7331909865793307</c:v>
                </c:pt>
                <c:pt idx="84">
                  <c:v>3.4511606238964099</c:v>
                </c:pt>
                <c:pt idx="85">
                  <c:v>3.1770646429379923</c:v>
                </c:pt>
                <c:pt idx="86">
                  <c:v>2.9108841273402106</c:v>
                </c:pt>
                <c:pt idx="87">
                  <c:v>2.6526009307552165</c:v>
                </c:pt>
                <c:pt idx="88">
                  <c:v>2.4021976547142323</c:v>
                </c:pt>
                <c:pt idx="89">
                  <c:v>2.1596576274201311</c:v>
                </c:pt>
                <c:pt idx="90">
                  <c:v>1.9249648834364201</c:v>
                </c:pt>
                <c:pt idx="91">
                  <c:v>1.6981041442446809</c:v>
                </c:pt>
                <c:pt idx="92">
                  <c:v>1.479060799644472</c:v>
                </c:pt>
                <c:pt idx="93">
                  <c:v>1.2678208899676839</c:v>
                </c:pt>
                <c:pt idx="94">
                  <c:v>1.0643710890864995</c:v>
                </c:pt>
                <c:pt idx="95">
                  <c:v>0.86869868818992302</c:v>
                </c:pt>
                <c:pt idx="96">
                  <c:v>0.68079158030851161</c:v>
                </c:pt>
                <c:pt idx="97">
                  <c:v>0.50063824556821857</c:v>
                </c:pt>
                <c:pt idx="98">
                  <c:v>0.32822773715368569</c:v>
                </c:pt>
                <c:pt idx="99">
                  <c:v>0.16354966796307835</c:v>
                </c:pt>
                <c:pt idx="100">
                  <c:v>6.5941979399788409E-3</c:v>
                </c:pt>
                <c:pt idx="101">
                  <c:v>-0.1426479779359191</c:v>
                </c:pt>
                <c:pt idx="102">
                  <c:v>-0.28418564101072974</c:v>
                </c:pt>
                <c:pt idx="103">
                  <c:v>-0.41802705968670395</c:v>
                </c:pt>
                <c:pt idx="104">
                  <c:v>-0.54417999953238194</c:v>
                </c:pt>
                <c:pt idx="105">
                  <c:v>-0.66265173278443257</c:v>
                </c:pt>
                <c:pt idx="106">
                  <c:v>-0.77344904725237029</c:v>
                </c:pt>
                <c:pt idx="107">
                  <c:v>-0.87657825463526251</c:v>
                </c:pt>
                <c:pt idx="108">
                  <c:v>-0.97204519826187408</c:v>
                </c:pt>
                <c:pt idx="109">
                  <c:v>-1.0598552602597167</c:v>
                </c:pt>
                <c:pt idx="110">
                  <c:v>-1.1400133681639701</c:v>
                </c:pt>
                <c:pt idx="111">
                  <c:v>-1.2125240009715199</c:v>
                </c:pt>
                <c:pt idx="112">
                  <c:v>-1.2773911946470804</c:v>
                </c:pt>
                <c:pt idx="113">
                  <c:v>-1.3346185470881835</c:v>
                </c:pt>
                <c:pt idx="114">
                  <c:v>-1.3842092225529647</c:v>
                </c:pt>
                <c:pt idx="115">
                  <c:v>-1.4261659555564705</c:v>
                </c:pt>
                <c:pt idx="116">
                  <c:v>-1.4604910542391316</c:v>
                </c:pt>
                <c:pt idx="117">
                  <c:v>-1.4871864032113997</c:v>
                </c:pt>
                <c:pt idx="118">
                  <c:v>-1.5062534658766573</c:v>
                </c:pt>
                <c:pt idx="119">
                  <c:v>-1.5176932862356303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0-4527-AE03-AC45622A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256256"/>
        <c:axId val="523259864"/>
      </c:lineChart>
      <c:catAx>
        <c:axId val="52325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259864"/>
        <c:crosses val="autoZero"/>
        <c:auto val="1"/>
        <c:lblAlgn val="ctr"/>
        <c:lblOffset val="100"/>
        <c:noMultiLvlLbl val="0"/>
      </c:catAx>
      <c:valAx>
        <c:axId val="5232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2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Feuil1!$U$15</c:f>
              <c:strCache>
                <c:ptCount val="1"/>
                <c:pt idx="0">
                  <c:v>Vsb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Feuil1!$U$16:$U$135</c:f>
              <c:numCache>
                <c:formatCode>General</c:formatCode>
                <c:ptCount val="120"/>
                <c:pt idx="0">
                  <c:v>375</c:v>
                </c:pt>
                <c:pt idx="1">
                  <c:v>6.0052005835882305</c:v>
                </c:pt>
                <c:pt idx="2">
                  <c:v>5.9672473831486883</c:v>
                </c:pt>
                <c:pt idx="3">
                  <c:v>5.9290280051155841</c:v>
                </c:pt>
                <c:pt idx="4">
                  <c:v>5.8905404629907343</c:v>
                </c:pt>
                <c:pt idx="5">
                  <c:v>5.8517828327412325</c:v>
                </c:pt>
                <c:pt idx="6">
                  <c:v>5.8127532501122303</c:v>
                </c:pt>
                <c:pt idx="7">
                  <c:v>5.7734499079101376</c:v>
                </c:pt>
                <c:pt idx="8">
                  <c:v>5.7338710532057924</c:v>
                </c:pt>
                <c:pt idx="9">
                  <c:v>5.6940149844994536</c:v>
                </c:pt>
                <c:pt idx="10">
                  <c:v>5.6538800488024954</c:v>
                </c:pt>
                <c:pt idx="11">
                  <c:v>5.6134646386796128</c:v>
                </c:pt>
                <c:pt idx="12">
                  <c:v>5.572767189196064</c:v>
                </c:pt>
                <c:pt idx="13">
                  <c:v>5.5317861748225461</c:v>
                </c:pt>
                <c:pt idx="14">
                  <c:v>5.4905201062508624</c:v>
                </c:pt>
                <c:pt idx="15">
                  <c:v>5.4489675271398852</c:v>
                </c:pt>
                <c:pt idx="16">
                  <c:v>5.4071270107873382</c:v>
                </c:pt>
                <c:pt idx="17">
                  <c:v>5.3649971567165267</c:v>
                </c:pt>
                <c:pt idx="18">
                  <c:v>5.3225765871892072</c:v>
                </c:pt>
                <c:pt idx="19">
                  <c:v>5.2798639436182171</c:v>
                </c:pt>
                <c:pt idx="20">
                  <c:v>5.2368578829107193</c:v>
                </c:pt>
                <c:pt idx="21">
                  <c:v>5.1935570737006564</c:v>
                </c:pt>
                <c:pt idx="22">
                  <c:v>5.1499601925028671</c:v>
                </c:pt>
                <c:pt idx="23">
                  <c:v>5.1060659197588087</c:v>
                </c:pt>
                <c:pt idx="24">
                  <c:v>5.0618729357821834</c:v>
                </c:pt>
                <c:pt idx="25">
                  <c:v>5.0173799166052646</c:v>
                </c:pt>
                <c:pt idx="26">
                  <c:v>4.9725855297051424</c:v>
                </c:pt>
                <c:pt idx="27">
                  <c:v>4.9274884296313459</c:v>
                </c:pt>
                <c:pt idx="28">
                  <c:v>4.8820872534964721</c:v>
                </c:pt>
                <c:pt idx="29">
                  <c:v>4.8363806163656164</c:v>
                </c:pt>
                <c:pt idx="30">
                  <c:v>4.7903671065018827</c:v>
                </c:pt>
                <c:pt idx="31">
                  <c:v>4.7440452804869437</c:v>
                </c:pt>
                <c:pt idx="32">
                  <c:v>4.6974136582022652</c:v>
                </c:pt>
                <c:pt idx="33">
                  <c:v>4.6504707176698901</c:v>
                </c:pt>
                <c:pt idx="34">
                  <c:v>4.6032148897296921</c:v>
                </c:pt>
                <c:pt idx="35">
                  <c:v>4.5556445525851075</c:v>
                </c:pt>
                <c:pt idx="36">
                  <c:v>4.5077580261549954</c:v>
                </c:pt>
                <c:pt idx="37">
                  <c:v>4.4595535662738328</c:v>
                </c:pt>
                <c:pt idx="38">
                  <c:v>4.4110293587140248</c:v>
                </c:pt>
                <c:pt idx="39">
                  <c:v>4.3621835129943776</c:v>
                </c:pt>
                <c:pt idx="40">
                  <c:v>4.3130140560309371</c:v>
                </c:pt>
                <c:pt idx="41">
                  <c:v>4.26351892553825</c:v>
                </c:pt>
                <c:pt idx="42">
                  <c:v>4.2136959632422588</c:v>
                </c:pt>
                <c:pt idx="43">
                  <c:v>4.1635429078543851</c:v>
                </c:pt>
                <c:pt idx="44">
                  <c:v>4.1130573877903487</c:v>
                </c:pt>
                <c:pt idx="45">
                  <c:v>4.0622369136582037</c:v>
                </c:pt>
                <c:pt idx="46">
                  <c:v>4.011078870457645</c:v>
                </c:pt>
                <c:pt idx="47">
                  <c:v>8.7099434933558584</c:v>
                </c:pt>
                <c:pt idx="48">
                  <c:v>13.408145460756487</c:v>
                </c:pt>
                <c:pt idx="49">
                  <c:v>18.059280986964765</c:v>
                </c:pt>
                <c:pt idx="50">
                  <c:v>22.625003336512286</c:v>
                </c:pt>
                <c:pt idx="51">
                  <c:v>27.078196278475666</c:v>
                </c:pt>
                <c:pt idx="52">
                  <c:v>31.404790913972036</c:v>
                </c:pt>
                <c:pt idx="53">
                  <c:v>35.604284687780421</c:v>
                </c:pt>
                <c:pt idx="54">
                  <c:v>26.696116782985015</c:v>
                </c:pt>
                <c:pt idx="55">
                  <c:v>0.12071859475071278</c:v>
                </c:pt>
                <c:pt idx="56">
                  <c:v>31.105293370344853</c:v>
                </c:pt>
                <c:pt idx="57">
                  <c:v>73.762553502229764</c:v>
                </c:pt>
                <c:pt idx="58">
                  <c:v>91.912162345505834</c:v>
                </c:pt>
                <c:pt idx="59">
                  <c:v>128.81748274783357</c:v>
                </c:pt>
                <c:pt idx="60">
                  <c:v>109.97465662247343</c:v>
                </c:pt>
                <c:pt idx="61">
                  <c:v>116.03628917785204</c:v>
                </c:pt>
                <c:pt idx="62">
                  <c:v>85.53093481633509</c:v>
                </c:pt>
                <c:pt idx="63">
                  <c:v>51.293945185462206</c:v>
                </c:pt>
                <c:pt idx="64">
                  <c:v>13.51694066644793</c:v>
                </c:pt>
                <c:pt idx="65">
                  <c:v>8.7605816194190211</c:v>
                </c:pt>
                <c:pt idx="66">
                  <c:v>12.545200614197825</c:v>
                </c:pt>
                <c:pt idx="67">
                  <c:v>10.49582437831873</c:v>
                </c:pt>
                <c:pt idx="68">
                  <c:v>8.0989765591821339</c:v>
                </c:pt>
                <c:pt idx="69">
                  <c:v>5.3898103439048484</c:v>
                </c:pt>
                <c:pt idx="70">
                  <c:v>2.4117627894992211</c:v>
                </c:pt>
                <c:pt idx="71">
                  <c:v>0.78281448584544222</c:v>
                </c:pt>
                <c:pt idx="72">
                  <c:v>4.1335844120815324</c:v>
                </c:pt>
                <c:pt idx="73">
                  <c:v>7.5747115083236594</c:v>
                </c:pt>
                <c:pt idx="74">
                  <c:v>7.545375798740217</c:v>
                </c:pt>
                <c:pt idx="75">
                  <c:v>7.5159900415003378</c:v>
                </c:pt>
                <c:pt idx="76">
                  <c:v>7.4865462970873864</c:v>
                </c:pt>
                <c:pt idx="77">
                  <c:v>7.4570368297398204</c:v>
                </c:pt>
                <c:pt idx="78">
                  <c:v>7.4274541017511808</c:v>
                </c:pt>
                <c:pt idx="79">
                  <c:v>7.3977907680605881</c:v>
                </c:pt>
                <c:pt idx="80">
                  <c:v>7.3680396711113971</c:v>
                </c:pt>
                <c:pt idx="81">
                  <c:v>7.3381938359657184</c:v>
                </c:pt>
                <c:pt idx="82">
                  <c:v>7.3082464656558699</c:v>
                </c:pt>
                <c:pt idx="83">
                  <c:v>7.2781909367550668</c:v>
                </c:pt>
                <c:pt idx="84">
                  <c:v>7.2480207951642583</c:v>
                </c:pt>
                <c:pt idx="85">
                  <c:v>7.2177297520727279</c:v>
                </c:pt>
                <c:pt idx="86">
                  <c:v>7.1873116801248926</c:v>
                </c:pt>
                <c:pt idx="87">
                  <c:v>7.1567606097224257</c:v>
                </c:pt>
                <c:pt idx="88">
                  <c:v>7.1260707255115463</c:v>
                </c:pt>
                <c:pt idx="89">
                  <c:v>7.0952363629941573</c:v>
                </c:pt>
                <c:pt idx="90">
                  <c:v>7.0642520052788171</c:v>
                </c:pt>
                <c:pt idx="91">
                  <c:v>7.0331122799554535</c:v>
                </c:pt>
                <c:pt idx="92">
                  <c:v>7.0018119560793934</c:v>
                </c:pt>
                <c:pt idx="93">
                  <c:v>6.9703459412665048</c:v>
                </c:pt>
                <c:pt idx="94">
                  <c:v>6.9387092788742599</c:v>
                </c:pt>
                <c:pt idx="95">
                  <c:v>6.906897145279256</c:v>
                </c:pt>
                <c:pt idx="96">
                  <c:v>6.8749048472216678</c:v>
                </c:pt>
                <c:pt idx="97">
                  <c:v>6.8427278192429242</c:v>
                </c:pt>
                <c:pt idx="98">
                  <c:v>6.8103616211553586</c:v>
                </c:pt>
                <c:pt idx="99">
                  <c:v>6.777801935606913</c:v>
                </c:pt>
                <c:pt idx="100">
                  <c:v>6.7450445656601765</c:v>
                </c:pt>
                <c:pt idx="101">
                  <c:v>6.7120854324475232</c:v>
                </c:pt>
                <c:pt idx="102">
                  <c:v>6.6789205728436762</c:v>
                </c:pt>
                <c:pt idx="103">
                  <c:v>6.6455461371785596</c:v>
                </c:pt>
                <c:pt idx="104">
                  <c:v>6.6119583869843979</c:v>
                </c:pt>
                <c:pt idx="105">
                  <c:v>6.5781536927486961</c:v>
                </c:pt>
                <c:pt idx="106">
                  <c:v>6.5441285317059439</c:v>
                </c:pt>
                <c:pt idx="107">
                  <c:v>6.5098794856189279</c:v>
                </c:pt>
                <c:pt idx="108">
                  <c:v>6.4754032385890525</c:v>
                </c:pt>
                <c:pt idx="109">
                  <c:v>6.4406965748545808</c:v>
                </c:pt>
                <c:pt idx="110">
                  <c:v>6.4057563765976688</c:v>
                </c:pt>
                <c:pt idx="111">
                  <c:v>6.3705796217390898</c:v>
                </c:pt>
                <c:pt idx="112">
                  <c:v>6.3351633817308795</c:v>
                </c:pt>
                <c:pt idx="113">
                  <c:v>6.2995048193369918</c:v>
                </c:pt>
                <c:pt idx="114">
                  <c:v>6.2636011863853369</c:v>
                </c:pt>
                <c:pt idx="115">
                  <c:v>6.2274498215209384</c:v>
                </c:pt>
                <c:pt idx="116">
                  <c:v>6.1910481479133672</c:v>
                </c:pt>
                <c:pt idx="117">
                  <c:v>6.1543936709614577</c:v>
                </c:pt>
                <c:pt idx="118">
                  <c:v>6.1174839759417488</c:v>
                </c:pt>
                <c:pt idx="119">
                  <c:v>6.0803167256558055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4-4F6A-AF56-5E6BA0F51763}"/>
            </c:ext>
          </c:extLst>
        </c:ser>
        <c:ser>
          <c:idx val="1"/>
          <c:order val="1"/>
          <c:tx>
            <c:strRef>
              <c:f>Feuil1!$V$15</c:f>
              <c:strCache>
                <c:ptCount val="1"/>
                <c:pt idx="0">
                  <c:v>VSc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Feuil1!$V$16:$V$135</c:f>
              <c:numCache>
                <c:formatCode>General</c:formatCode>
                <c:ptCount val="120"/>
                <c:pt idx="0">
                  <c:v>375</c:v>
                </c:pt>
                <c:pt idx="1">
                  <c:v>3.8132039387832606E-2</c:v>
                </c:pt>
                <c:pt idx="2">
                  <c:v>0.11439820358972952</c:v>
                </c:pt>
                <c:pt idx="3">
                  <c:v>0.19067062665257595</c:v>
                </c:pt>
                <c:pt idx="4">
                  <c:v>0.26695348972268107</c:v>
                </c:pt>
                <c:pt idx="5">
                  <c:v>0.34325098682661093</c:v>
                </c:pt>
                <c:pt idx="6">
                  <c:v>0.41956733003505775</c:v>
                </c:pt>
                <c:pt idx="7">
                  <c:v>0.49590675464781242</c:v>
                </c:pt>
                <c:pt idx="8">
                  <c:v>0.57227352441103108</c:v>
                </c:pt>
                <c:pt idx="9">
                  <c:v>0.64867193675560486</c:v>
                </c:pt>
                <c:pt idx="10">
                  <c:v>0.72510632807549769</c:v>
                </c:pt>
                <c:pt idx="11">
                  <c:v>0.80158107904285458</c:v>
                </c:pt>
                <c:pt idx="12">
                  <c:v>0.87810061997810607</c:v>
                </c:pt>
                <c:pt idx="13">
                  <c:v>0.95466943626611567</c:v>
                </c:pt>
                <c:pt idx="14">
                  <c:v>1.0312920738298814</c:v>
                </c:pt>
                <c:pt idx="15">
                  <c:v>1.107973144678418</c:v>
                </c:pt>
                <c:pt idx="16">
                  <c:v>1.1847173325205063</c:v>
                </c:pt>
                <c:pt idx="17">
                  <c:v>1.2615293984567799</c:v>
                </c:pt>
                <c:pt idx="18">
                  <c:v>1.3384141867597421</c:v>
                </c:pt>
                <c:pt idx="19">
                  <c:v>1.4153766307481064</c:v>
                </c:pt>
                <c:pt idx="20">
                  <c:v>1.4924217587589794</c:v>
                </c:pt>
                <c:pt idx="21">
                  <c:v>1.5695547002319543</c:v>
                </c:pt>
                <c:pt idx="22">
                  <c:v>1.6467806919051142</c:v>
                </c:pt>
                <c:pt idx="23">
                  <c:v>1.7241050841462879</c:v>
                </c:pt>
                <c:pt idx="24">
                  <c:v>1.8015333474019712</c:v>
                </c:pt>
                <c:pt idx="25">
                  <c:v>1.8790710788141141</c:v>
                </c:pt>
                <c:pt idx="26">
                  <c:v>1.9567240089667237</c:v>
                </c:pt>
                <c:pt idx="27">
                  <c:v>2.0344980088108855</c:v>
                </c:pt>
                <c:pt idx="28">
                  <c:v>2.1123990967678807</c:v>
                </c:pt>
                <c:pt idx="29">
                  <c:v>2.1904334460030483</c:v>
                </c:pt>
                <c:pt idx="30">
                  <c:v>2.2686073919164329</c:v>
                </c:pt>
                <c:pt idx="31">
                  <c:v>2.3469274398380691</c:v>
                </c:pt>
                <c:pt idx="32">
                  <c:v>2.4254002729403723</c:v>
                </c:pt>
                <c:pt idx="33">
                  <c:v>2.5040327604095225</c:v>
                </c:pt>
                <c:pt idx="34">
                  <c:v>2.5828319658502608</c:v>
                </c:pt>
                <c:pt idx="35">
                  <c:v>2.6618051559774969</c:v>
                </c:pt>
                <c:pt idx="36">
                  <c:v>2.7409598095841758</c:v>
                </c:pt>
                <c:pt idx="37">
                  <c:v>2.8203036268295278</c:v>
                </c:pt>
                <c:pt idx="38">
                  <c:v>2.899844538823082</c:v>
                </c:pt>
                <c:pt idx="39">
                  <c:v>2.9795907175978087</c:v>
                </c:pt>
                <c:pt idx="40">
                  <c:v>3.059550586396611</c:v>
                </c:pt>
                <c:pt idx="41">
                  <c:v>3.1397328303978256</c:v>
                </c:pt>
                <c:pt idx="42">
                  <c:v>3.2201464078145037</c:v>
                </c:pt>
                <c:pt idx="43">
                  <c:v>3.300800561449968</c:v>
                </c:pt>
                <c:pt idx="44">
                  <c:v>3.381704830724992</c:v>
                </c:pt>
                <c:pt idx="45">
                  <c:v>3.4628690641817172</c:v>
                </c:pt>
                <c:pt idx="46">
                  <c:v>3.5443034325244227</c:v>
                </c:pt>
                <c:pt idx="47">
                  <c:v>4.7022229586016095</c:v>
                </c:pt>
                <c:pt idx="48">
                  <c:v>12.857094634442099</c:v>
                </c:pt>
                <c:pt idx="49">
                  <c:v>20.80900667225702</c:v>
                </c:pt>
                <c:pt idx="50">
                  <c:v>28.460260499548369</c:v>
                </c:pt>
                <c:pt idx="51">
                  <c:v>35.732429776248225</c:v>
                </c:pt>
                <c:pt idx="52">
                  <c:v>42.569122612385513</c:v>
                </c:pt>
                <c:pt idx="53">
                  <c:v>48.935899268545022</c:v>
                </c:pt>
                <c:pt idx="54">
                  <c:v>44.237399567915112</c:v>
                </c:pt>
                <c:pt idx="55">
                  <c:v>54.739135361919047</c:v>
                </c:pt>
                <c:pt idx="56">
                  <c:v>59.923291964663044</c:v>
                </c:pt>
                <c:pt idx="57">
                  <c:v>47.456126935131309</c:v>
                </c:pt>
                <c:pt idx="58">
                  <c:v>16.962542390556123</c:v>
                </c:pt>
                <c:pt idx="59">
                  <c:v>2.0787597726304341</c:v>
                </c:pt>
                <c:pt idx="60">
                  <c:v>20.248389512181788</c:v>
                </c:pt>
                <c:pt idx="61">
                  <c:v>36.714634770499472</c:v>
                </c:pt>
                <c:pt idx="62">
                  <c:v>47.774057435860975</c:v>
                </c:pt>
                <c:pt idx="63">
                  <c:v>48.175324955959518</c:v>
                </c:pt>
                <c:pt idx="64">
                  <c:v>36.206382171341716</c:v>
                </c:pt>
                <c:pt idx="65">
                  <c:v>40.177300012019366</c:v>
                </c:pt>
                <c:pt idx="66">
                  <c:v>48.858423512834896</c:v>
                </c:pt>
                <c:pt idx="67">
                  <c:v>42.490141851532464</c:v>
                </c:pt>
                <c:pt idx="68">
                  <c:v>35.647023240348403</c:v>
                </c:pt>
                <c:pt idx="69">
                  <c:v>28.364014827963224</c:v>
                </c:pt>
                <c:pt idx="70">
                  <c:v>20.698307566353691</c:v>
                </c:pt>
                <c:pt idx="71">
                  <c:v>12.729423090206877</c:v>
                </c:pt>
                <c:pt idx="72">
                  <c:v>4.5563933144035662</c:v>
                </c:pt>
                <c:pt idx="73">
                  <c:v>3.7080249497008566</c:v>
                </c:pt>
                <c:pt idx="74">
                  <c:v>3.6260184422236819</c:v>
                </c:pt>
                <c:pt idx="75">
                  <c:v>3.5443034325244227</c:v>
                </c:pt>
                <c:pt idx="76">
                  <c:v>3.4628690641810778</c:v>
                </c:pt>
                <c:pt idx="77">
                  <c:v>3.381704830724992</c:v>
                </c:pt>
                <c:pt idx="78">
                  <c:v>3.3008005614506075</c:v>
                </c:pt>
                <c:pt idx="79">
                  <c:v>3.2201464078138642</c:v>
                </c:pt>
                <c:pt idx="80">
                  <c:v>3.1397328303981453</c:v>
                </c:pt>
                <c:pt idx="81">
                  <c:v>3.0595505863972505</c:v>
                </c:pt>
                <c:pt idx="82">
                  <c:v>2.9795907175968495</c:v>
                </c:pt>
                <c:pt idx="83">
                  <c:v>2.8998445388234018</c:v>
                </c:pt>
                <c:pt idx="84">
                  <c:v>2.8203036268292081</c:v>
                </c:pt>
                <c:pt idx="85">
                  <c:v>2.7409598095841758</c:v>
                </c:pt>
                <c:pt idx="86">
                  <c:v>2.6618051559778166</c:v>
                </c:pt>
                <c:pt idx="87">
                  <c:v>2.582831965849941</c:v>
                </c:pt>
                <c:pt idx="88">
                  <c:v>2.5040327604098422</c:v>
                </c:pt>
                <c:pt idx="89">
                  <c:v>2.4254002729410118</c:v>
                </c:pt>
                <c:pt idx="90">
                  <c:v>2.3469274398371098</c:v>
                </c:pt>
                <c:pt idx="91">
                  <c:v>2.2686073919173921</c:v>
                </c:pt>
                <c:pt idx="92">
                  <c:v>2.1904334460020891</c:v>
                </c:pt>
                <c:pt idx="93">
                  <c:v>2.1123990967678807</c:v>
                </c:pt>
                <c:pt idx="94">
                  <c:v>2.0344980088118447</c:v>
                </c:pt>
                <c:pt idx="95">
                  <c:v>1.9567240089657645</c:v>
                </c:pt>
                <c:pt idx="96">
                  <c:v>1.8790710788141141</c:v>
                </c:pt>
                <c:pt idx="97">
                  <c:v>1.8015333474029305</c:v>
                </c:pt>
                <c:pt idx="98">
                  <c:v>1.7241050841453287</c:v>
                </c:pt>
                <c:pt idx="99">
                  <c:v>1.6467806919060735</c:v>
                </c:pt>
                <c:pt idx="100">
                  <c:v>1.5695547002309951</c:v>
                </c:pt>
                <c:pt idx="101">
                  <c:v>1.4924217587589794</c:v>
                </c:pt>
                <c:pt idx="102">
                  <c:v>1.4153766307481064</c:v>
                </c:pt>
                <c:pt idx="103">
                  <c:v>1.3384141867597421</c:v>
                </c:pt>
                <c:pt idx="104">
                  <c:v>1.2615293984567799</c:v>
                </c:pt>
                <c:pt idx="105">
                  <c:v>1.1847173325205063</c:v>
                </c:pt>
                <c:pt idx="106">
                  <c:v>1.1079731446793772</c:v>
                </c:pt>
                <c:pt idx="107">
                  <c:v>1.0312920738289222</c:v>
                </c:pt>
                <c:pt idx="108">
                  <c:v>0.95466943626611567</c:v>
                </c:pt>
                <c:pt idx="109">
                  <c:v>0.87810061997842581</c:v>
                </c:pt>
                <c:pt idx="110">
                  <c:v>0.80158107904253484</c:v>
                </c:pt>
                <c:pt idx="111">
                  <c:v>0.72510632807549769</c:v>
                </c:pt>
                <c:pt idx="112">
                  <c:v>0.64867193675560486</c:v>
                </c:pt>
                <c:pt idx="113">
                  <c:v>0.57227352441103108</c:v>
                </c:pt>
                <c:pt idx="114">
                  <c:v>0.49590675464781242</c:v>
                </c:pt>
                <c:pt idx="115">
                  <c:v>0.41956733003505775</c:v>
                </c:pt>
                <c:pt idx="116">
                  <c:v>0.34325098682661093</c:v>
                </c:pt>
                <c:pt idx="117">
                  <c:v>0.26695348972268107</c:v>
                </c:pt>
                <c:pt idx="118">
                  <c:v>0.19067062665257595</c:v>
                </c:pt>
                <c:pt idx="119">
                  <c:v>0.11439820358972952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4-4F6A-AF56-5E6BA0F5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95936"/>
        <c:axId val="519498232"/>
      </c:areaChart>
      <c:catAx>
        <c:axId val="5194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498232"/>
        <c:crosses val="autoZero"/>
        <c:auto val="1"/>
        <c:lblAlgn val="ctr"/>
        <c:lblOffset val="100"/>
        <c:noMultiLvlLbl val="0"/>
      </c:catAx>
      <c:valAx>
        <c:axId val="5194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4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424142</xdr:colOff>
      <xdr:row>0</xdr:row>
      <xdr:rowOff>0</xdr:rowOff>
    </xdr:from>
    <xdr:to>
      <xdr:col>18</xdr:col>
      <xdr:colOff>582706</xdr:colOff>
      <xdr:row>13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ED6EE6-306B-4F49-B328-5F86A895E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277586</xdr:colOff>
      <xdr:row>0</xdr:row>
      <xdr:rowOff>220435</xdr:rowOff>
    </xdr:from>
    <xdr:to>
      <xdr:col>29</xdr:col>
      <xdr:colOff>81643</xdr:colOff>
      <xdr:row>13</xdr:row>
      <xdr:rowOff>13606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EC447BB-9776-42EA-A092-3C2964AE6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319767</xdr:colOff>
      <xdr:row>0</xdr:row>
      <xdr:rowOff>200024</xdr:rowOff>
    </xdr:from>
    <xdr:to>
      <xdr:col>39</xdr:col>
      <xdr:colOff>489857</xdr:colOff>
      <xdr:row>13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73F2183-4F5F-4651-932B-F7008102A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47623</xdr:colOff>
      <xdr:row>14</xdr:row>
      <xdr:rowOff>84362</xdr:rowOff>
    </xdr:from>
    <xdr:to>
      <xdr:col>39</xdr:col>
      <xdr:colOff>544285</xdr:colOff>
      <xdr:row>37</xdr:row>
      <xdr:rowOff>95248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9CF3ED0-6925-4194-AC91-FAFF5313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6"/>
  <sheetViews>
    <sheetView tabSelected="1" zoomScale="70" zoomScaleNormal="70" workbookViewId="0">
      <pane ySplit="4815" topLeftCell="A53" activePane="bottomLeft"/>
      <selection activeCell="V16" sqref="V16"/>
      <selection pane="bottomLeft" activeCell="C86" sqref="C86"/>
    </sheetView>
  </sheetViews>
  <sheetFormatPr baseColWidth="10" defaultColWidth="9.140625" defaultRowHeight="15" x14ac:dyDescent="0.25"/>
  <cols>
    <col min="1" max="1" width="9.140625" style="1"/>
    <col min="2" max="2" width="9.5703125" style="1" bestFit="1" customWidth="1"/>
    <col min="3" max="7" width="9.140625" style="1"/>
    <col min="12" max="12" width="10.5703125" bestFit="1" customWidth="1"/>
  </cols>
  <sheetData>
    <row r="1" spans="1:23" ht="120" customHeight="1" x14ac:dyDescent="0.25"/>
    <row r="2" spans="1:23" ht="15" customHeight="1" x14ac:dyDescent="0.25">
      <c r="A2" s="1" t="s">
        <v>13</v>
      </c>
      <c r="B2" s="1">
        <v>4.5999999999999999E-2</v>
      </c>
      <c r="C2" s="1" t="s">
        <v>4</v>
      </c>
    </row>
    <row r="3" spans="1:23" ht="15" customHeight="1" x14ac:dyDescent="0.25">
      <c r="A3" s="1" t="s">
        <v>14</v>
      </c>
      <c r="B3" s="1">
        <v>0.13400000000000001</v>
      </c>
      <c r="C3" s="1" t="s">
        <v>4</v>
      </c>
    </row>
    <row r="4" spans="1:23" ht="15" customHeight="1" x14ac:dyDescent="0.25">
      <c r="A4" s="1" t="s">
        <v>15</v>
      </c>
      <c r="B4" s="1">
        <v>0.13200000000000001</v>
      </c>
      <c r="C4" s="1" t="s">
        <v>4</v>
      </c>
    </row>
    <row r="5" spans="1:23" ht="15" customHeight="1" x14ac:dyDescent="0.25">
      <c r="A5" s="1" t="s">
        <v>18</v>
      </c>
      <c r="B5" s="1">
        <v>-0.26</v>
      </c>
      <c r="C5" s="1" t="s">
        <v>4</v>
      </c>
    </row>
    <row r="6" spans="1:23" ht="15" customHeight="1" x14ac:dyDescent="0.25">
      <c r="A6" s="1" t="s">
        <v>28</v>
      </c>
      <c r="B6" s="1">
        <v>0</v>
      </c>
      <c r="C6" s="1" t="s">
        <v>27</v>
      </c>
    </row>
    <row r="7" spans="1:23" ht="15" customHeight="1" x14ac:dyDescent="0.25">
      <c r="A7" s="1" t="s">
        <v>29</v>
      </c>
      <c r="B7" s="1">
        <v>35.25</v>
      </c>
      <c r="C7" s="1" t="s">
        <v>27</v>
      </c>
    </row>
    <row r="8" spans="1:23" ht="15" customHeight="1" x14ac:dyDescent="0.25">
      <c r="A8" s="1" t="s">
        <v>30</v>
      </c>
      <c r="B8" s="1">
        <v>107.8</v>
      </c>
      <c r="C8" s="1" t="s">
        <v>27</v>
      </c>
    </row>
    <row r="9" spans="1:23" ht="15" customHeight="1" x14ac:dyDescent="0.25"/>
    <row r="10" spans="1:23" x14ac:dyDescent="0.25">
      <c r="A10" s="1" t="s">
        <v>5</v>
      </c>
      <c r="B10" s="1">
        <v>0.01</v>
      </c>
      <c r="C10" s="1" t="s">
        <v>6</v>
      </c>
    </row>
    <row r="11" spans="1:23" x14ac:dyDescent="0.25">
      <c r="A11" s="1" t="s">
        <v>3</v>
      </c>
      <c r="B11" s="1">
        <v>0.03</v>
      </c>
      <c r="C11" s="1" t="s">
        <v>4</v>
      </c>
    </row>
    <row r="12" spans="1:23" x14ac:dyDescent="0.25">
      <c r="A12" s="1" t="s">
        <v>7</v>
      </c>
      <c r="B12" s="1">
        <f>B11/B10</f>
        <v>3</v>
      </c>
      <c r="C12" s="1" t="s">
        <v>8</v>
      </c>
    </row>
    <row r="13" spans="1:23" x14ac:dyDescent="0.25">
      <c r="A13" s="1" t="s">
        <v>12</v>
      </c>
      <c r="B13" s="1">
        <v>0.1</v>
      </c>
      <c r="C13" s="1" t="s">
        <v>8</v>
      </c>
    </row>
    <row r="15" spans="1:23" x14ac:dyDescent="0.25">
      <c r="A15" s="1" t="s">
        <v>11</v>
      </c>
      <c r="B15" s="1" t="s">
        <v>2</v>
      </c>
      <c r="C15" s="1" t="s">
        <v>9</v>
      </c>
      <c r="D15" s="1" t="s">
        <v>10</v>
      </c>
      <c r="E15" s="1" t="s">
        <v>0</v>
      </c>
      <c r="F15" s="1" t="s">
        <v>1</v>
      </c>
      <c r="G15" s="1" t="s">
        <v>16</v>
      </c>
      <c r="H15" s="2" t="s">
        <v>17</v>
      </c>
      <c r="I15" s="1" t="s">
        <v>19</v>
      </c>
      <c r="J15" s="1" t="s">
        <v>5</v>
      </c>
      <c r="K15" s="1" t="s">
        <v>20</v>
      </c>
      <c r="L15" s="2" t="s">
        <v>21</v>
      </c>
      <c r="M15" s="1" t="s">
        <v>3</v>
      </c>
      <c r="N15" s="1" t="s">
        <v>22</v>
      </c>
      <c r="O15" s="2" t="s">
        <v>23</v>
      </c>
      <c r="Q15" t="s">
        <v>24</v>
      </c>
      <c r="R15" t="s">
        <v>25</v>
      </c>
      <c r="S15" t="s">
        <v>26</v>
      </c>
      <c r="U15" t="s">
        <v>32</v>
      </c>
      <c r="V15" t="s">
        <v>33</v>
      </c>
    </row>
    <row r="16" spans="1:23" x14ac:dyDescent="0.25">
      <c r="A16" s="1">
        <v>2</v>
      </c>
      <c r="B16" s="1">
        <v>0</v>
      </c>
      <c r="C16" s="1">
        <f>-$B$10</f>
        <v>-0.01</v>
      </c>
      <c r="D16" s="1">
        <v>0</v>
      </c>
      <c r="E16" s="1">
        <v>0</v>
      </c>
      <c r="F16" s="1">
        <f>B5</f>
        <v>-0.26</v>
      </c>
      <c r="G16" s="1">
        <v>0</v>
      </c>
      <c r="H16">
        <f xml:space="preserve"> ATAN(G16/F16)</f>
        <v>0</v>
      </c>
      <c r="I16">
        <f>SQRT(G16*G16+F16*F16)</f>
        <v>0.26</v>
      </c>
      <c r="J16" s="1">
        <f>I16-$B$2</f>
        <v>0.21400000000000002</v>
      </c>
      <c r="K16">
        <f>SQRT(E16*E16+J16*J16)</f>
        <v>0.21400000000000002</v>
      </c>
      <c r="L16">
        <f>ACOS(($B$3*$B$3+$B$4*$B$4-K16*K16)/(2*$B$4*$B$3))*180/PI()</f>
        <v>107.12377489325581</v>
      </c>
      <c r="M16">
        <f>ACOS((K16*K16+$B$3*$B$3-$B$4*$B$4)/(2*K16*$B$3))*180/PI()</f>
        <v>36.120063567486092</v>
      </c>
      <c r="N16">
        <f>ATAN(E16/J16)*180/PI()</f>
        <v>0</v>
      </c>
      <c r="O16">
        <f>M16-N16</f>
        <v>36.120063567486092</v>
      </c>
      <c r="Q16">
        <f>(H16-$B$6)*20/45</f>
        <v>0</v>
      </c>
      <c r="R16">
        <f>(O16-$B$7)*45/20</f>
        <v>1.9576430268437068</v>
      </c>
      <c r="S16">
        <f>(L16-$B$8)*45/20</f>
        <v>-1.5215064901744135</v>
      </c>
      <c r="U16" s="3">
        <f>60/0.16</f>
        <v>375</v>
      </c>
      <c r="V16" s="3">
        <f>60/0.16</f>
        <v>375</v>
      </c>
      <c r="W16" t="s">
        <v>31</v>
      </c>
    </row>
    <row r="17" spans="1:22" x14ac:dyDescent="0.25">
      <c r="A17" s="1">
        <v>2</v>
      </c>
      <c r="B17" s="1">
        <f>B16+$B$13</f>
        <v>0.1</v>
      </c>
      <c r="C17" s="1">
        <f t="shared" ref="C17:C70" si="0">-$B$10</f>
        <v>-0.01</v>
      </c>
      <c r="D17" s="1">
        <v>0</v>
      </c>
      <c r="E17" s="1">
        <f>E16+C17*$B$13</f>
        <v>-1E-3</v>
      </c>
      <c r="F17" s="1">
        <f>F16+D17*$B$13</f>
        <v>-0.26</v>
      </c>
      <c r="G17" s="1">
        <v>0</v>
      </c>
      <c r="H17">
        <f t="shared" ref="H17:H80" si="1" xml:space="preserve"> ATAN(G17/F17)</f>
        <v>0</v>
      </c>
      <c r="I17">
        <f t="shared" ref="I17:I80" si="2">SQRT(G17*G17+F17*F17)</f>
        <v>0.26</v>
      </c>
      <c r="J17" s="1">
        <f t="shared" ref="J17:J80" si="3">I17-$B$2</f>
        <v>0.21400000000000002</v>
      </c>
      <c r="K17">
        <f t="shared" ref="K17:K80" si="4">SQRT(E17*E17+J17*J17)</f>
        <v>0.21400233643584365</v>
      </c>
      <c r="L17">
        <f t="shared" ref="L17:L80" si="5">ACOS(($B$3*$B$3+$B$4*$B$4-K17*K17)/(2*$B$4*$B$3))*180/PI()</f>
        <v>107.12546965056194</v>
      </c>
      <c r="M17">
        <f t="shared" ref="M17:M80" si="6">ACOS((K17*K17+$B$3*$B$3-$B$4*$B$4)/(2*K17*$B$3))*180/PI()</f>
        <v>36.119226032498915</v>
      </c>
      <c r="N17">
        <f t="shared" ref="N17:N80" si="7">ATAN(E17/J17)*180/PI()</f>
        <v>-0.26773533870220928</v>
      </c>
      <c r="O17">
        <f t="shared" ref="O17:O80" si="8">M17-N17</f>
        <v>36.386961371201124</v>
      </c>
      <c r="Q17">
        <f t="shared" ref="Q17:Q80" si="9">(H17-$B$6)*20/45</f>
        <v>0</v>
      </c>
      <c r="R17">
        <f t="shared" ref="R17:R80" si="10">(O17-$B$7)*45/20</f>
        <v>2.5581630852025299</v>
      </c>
      <c r="S17">
        <f t="shared" ref="S17:S80" si="11">(L17-$B$8)*45/20</f>
        <v>-1.5176932862356303</v>
      </c>
      <c r="U17">
        <f>ABS(R17-R16)*10</f>
        <v>6.0052005835882305</v>
      </c>
      <c r="V17">
        <f>ABS(S17-S16)*10</f>
        <v>3.8132039387832606E-2</v>
      </c>
    </row>
    <row r="18" spans="1:22" x14ac:dyDescent="0.25">
      <c r="A18" s="1">
        <v>2</v>
      </c>
      <c r="B18" s="1">
        <f t="shared" ref="B18:B81" si="12">B17+$B$13</f>
        <v>0.2</v>
      </c>
      <c r="C18" s="1">
        <f t="shared" si="0"/>
        <v>-0.01</v>
      </c>
      <c r="D18" s="1">
        <v>0</v>
      </c>
      <c r="E18" s="1">
        <f t="shared" ref="E18:E81" si="13">E17+C18*$B$13</f>
        <v>-2E-3</v>
      </c>
      <c r="F18" s="1">
        <f t="shared" ref="F18:F81" si="14">F17+D18*$B$13</f>
        <v>-0.26</v>
      </c>
      <c r="G18" s="1">
        <v>0</v>
      </c>
      <c r="H18">
        <f t="shared" si="1"/>
        <v>0</v>
      </c>
      <c r="I18">
        <f t="shared" si="2"/>
        <v>0.26</v>
      </c>
      <c r="J18" s="1">
        <f t="shared" si="3"/>
        <v>0.21400000000000002</v>
      </c>
      <c r="K18">
        <f t="shared" si="4"/>
        <v>0.21400934559032697</v>
      </c>
      <c r="L18">
        <f t="shared" si="5"/>
        <v>107.13055401516593</v>
      </c>
      <c r="M18">
        <f t="shared" si="6"/>
        <v>36.116713380443201</v>
      </c>
      <c r="N18">
        <f t="shared" si="7"/>
        <v>-0.53545898556453364</v>
      </c>
      <c r="O18">
        <f t="shared" si="8"/>
        <v>36.652172366007733</v>
      </c>
      <c r="Q18">
        <f t="shared" si="9"/>
        <v>0</v>
      </c>
      <c r="R18">
        <f t="shared" si="10"/>
        <v>3.1548878235173987</v>
      </c>
      <c r="S18">
        <f t="shared" si="11"/>
        <v>-1.5062534658766573</v>
      </c>
      <c r="U18">
        <f t="shared" ref="U18:U20" si="15">ABS(R18-R17)*10</f>
        <v>5.9672473831486883</v>
      </c>
      <c r="V18">
        <f t="shared" ref="U18:V81" si="16">ABS(S18-S17)*10</f>
        <v>0.11439820358972952</v>
      </c>
    </row>
    <row r="19" spans="1:22" x14ac:dyDescent="0.25">
      <c r="A19" s="1">
        <v>2</v>
      </c>
      <c r="B19" s="1">
        <f t="shared" si="12"/>
        <v>0.30000000000000004</v>
      </c>
      <c r="C19" s="1">
        <f t="shared" si="0"/>
        <v>-0.01</v>
      </c>
      <c r="D19" s="1">
        <v>0</v>
      </c>
      <c r="E19" s="1">
        <f t="shared" si="13"/>
        <v>-3.0000000000000001E-3</v>
      </c>
      <c r="F19" s="1">
        <f t="shared" si="14"/>
        <v>-0.26</v>
      </c>
      <c r="G19" s="1">
        <v>0</v>
      </c>
      <c r="H19">
        <f t="shared" si="1"/>
        <v>0</v>
      </c>
      <c r="I19">
        <f t="shared" si="2"/>
        <v>0.26</v>
      </c>
      <c r="J19" s="1">
        <f t="shared" si="3"/>
        <v>0.21400000000000002</v>
      </c>
      <c r="K19">
        <f t="shared" si="4"/>
        <v>0.21402102700435771</v>
      </c>
      <c r="L19">
        <f t="shared" si="5"/>
        <v>107.13902826523938</v>
      </c>
      <c r="M19">
        <f t="shared" si="6"/>
        <v>36.112525469980397</v>
      </c>
      <c r="N19">
        <f t="shared" si="7"/>
        <v>-0.80315925181025172</v>
      </c>
      <c r="O19">
        <f t="shared" si="8"/>
        <v>36.915684721790647</v>
      </c>
      <c r="Q19">
        <f t="shared" si="9"/>
        <v>0</v>
      </c>
      <c r="R19">
        <f t="shared" si="10"/>
        <v>3.7477906240289571</v>
      </c>
      <c r="S19">
        <f t="shared" si="11"/>
        <v>-1.4871864032113997</v>
      </c>
      <c r="U19">
        <f t="shared" si="15"/>
        <v>5.9290280051155841</v>
      </c>
      <c r="V19">
        <f t="shared" si="16"/>
        <v>0.19067062665257595</v>
      </c>
    </row>
    <row r="20" spans="1:22" x14ac:dyDescent="0.25">
      <c r="A20" s="1">
        <v>2</v>
      </c>
      <c r="B20" s="1">
        <f t="shared" si="12"/>
        <v>0.4</v>
      </c>
      <c r="C20" s="1">
        <f t="shared" si="0"/>
        <v>-0.01</v>
      </c>
      <c r="D20" s="1">
        <v>0</v>
      </c>
      <c r="E20" s="1">
        <f t="shared" si="13"/>
        <v>-4.0000000000000001E-3</v>
      </c>
      <c r="F20" s="1">
        <f t="shared" si="14"/>
        <v>-0.26</v>
      </c>
      <c r="G20" s="1">
        <v>0</v>
      </c>
      <c r="H20">
        <f t="shared" si="1"/>
        <v>0</v>
      </c>
      <c r="I20">
        <f t="shared" si="2"/>
        <v>0.26</v>
      </c>
      <c r="J20" s="1">
        <f t="shared" si="3"/>
        <v>0.21400000000000002</v>
      </c>
      <c r="K20">
        <f t="shared" si="4"/>
        <v>0.21403737991294888</v>
      </c>
      <c r="L20">
        <f t="shared" si="5"/>
        <v>107.15089286478261</v>
      </c>
      <c r="M20">
        <f t="shared" si="6"/>
        <v>36.106662065358826</v>
      </c>
      <c r="N20">
        <f t="shared" si="7"/>
        <v>-1.0708244547869632</v>
      </c>
      <c r="O20">
        <f t="shared" si="8"/>
        <v>37.177486520145791</v>
      </c>
      <c r="Q20">
        <f t="shared" si="9"/>
        <v>0</v>
      </c>
      <c r="R20">
        <f t="shared" si="10"/>
        <v>4.3368446703280306</v>
      </c>
      <c r="S20">
        <f t="shared" si="11"/>
        <v>-1.4604910542391316</v>
      </c>
      <c r="U20">
        <f t="shared" si="15"/>
        <v>5.8905404629907343</v>
      </c>
      <c r="V20">
        <f t="shared" si="16"/>
        <v>0.26695348972268107</v>
      </c>
    </row>
    <row r="21" spans="1:22" x14ac:dyDescent="0.25">
      <c r="A21" s="1">
        <v>2</v>
      </c>
      <c r="B21" s="1">
        <f t="shared" si="12"/>
        <v>0.5</v>
      </c>
      <c r="C21" s="1">
        <f t="shared" si="0"/>
        <v>-0.01</v>
      </c>
      <c r="D21" s="1">
        <v>0</v>
      </c>
      <c r="E21" s="1">
        <f t="shared" si="13"/>
        <v>-5.0000000000000001E-3</v>
      </c>
      <c r="F21" s="1">
        <f t="shared" si="14"/>
        <v>-0.26</v>
      </c>
      <c r="G21" s="1">
        <v>0</v>
      </c>
      <c r="H21">
        <f t="shared" si="1"/>
        <v>0</v>
      </c>
      <c r="I21">
        <f t="shared" si="2"/>
        <v>0.26</v>
      </c>
      <c r="J21" s="1">
        <f t="shared" si="3"/>
        <v>0.21400000000000002</v>
      </c>
      <c r="K21">
        <f t="shared" si="4"/>
        <v>0.21405840324546946</v>
      </c>
      <c r="L21">
        <f t="shared" si="5"/>
        <v>107.16614846419712</v>
      </c>
      <c r="M21">
        <f t="shared" si="6"/>
        <v>36.099122836132779</v>
      </c>
      <c r="N21">
        <f t="shared" si="7"/>
        <v>-1.3384429210237367</v>
      </c>
      <c r="O21">
        <f t="shared" si="8"/>
        <v>37.437565757156513</v>
      </c>
      <c r="Q21">
        <f t="shared" si="9"/>
        <v>0</v>
      </c>
      <c r="R21">
        <f t="shared" si="10"/>
        <v>4.9220229536021538</v>
      </c>
      <c r="S21">
        <f t="shared" si="11"/>
        <v>-1.4261659555564705</v>
      </c>
      <c r="U21">
        <f t="shared" si="16"/>
        <v>5.8517828327412325</v>
      </c>
      <c r="V21">
        <f t="shared" si="16"/>
        <v>0.34325098682661093</v>
      </c>
    </row>
    <row r="22" spans="1:22" x14ac:dyDescent="0.25">
      <c r="A22" s="1">
        <v>2</v>
      </c>
      <c r="B22" s="1">
        <f t="shared" si="12"/>
        <v>0.6</v>
      </c>
      <c r="C22" s="1">
        <f t="shared" si="0"/>
        <v>-0.01</v>
      </c>
      <c r="D22" s="1">
        <v>0</v>
      </c>
      <c r="E22" s="1">
        <f t="shared" si="13"/>
        <v>-6.0000000000000001E-3</v>
      </c>
      <c r="F22" s="1">
        <f t="shared" si="14"/>
        <v>-0.26</v>
      </c>
      <c r="G22" s="1">
        <v>0</v>
      </c>
      <c r="H22">
        <f t="shared" si="1"/>
        <v>0</v>
      </c>
      <c r="I22">
        <f t="shared" si="2"/>
        <v>0.26</v>
      </c>
      <c r="J22" s="1">
        <f t="shared" si="3"/>
        <v>0.21400000000000002</v>
      </c>
      <c r="K22">
        <f t="shared" si="4"/>
        <v>0.21408409562599462</v>
      </c>
      <c r="L22">
        <f t="shared" si="5"/>
        <v>107.18479590108757</v>
      </c>
      <c r="M22">
        <f t="shared" si="6"/>
        <v>36.089907356768144</v>
      </c>
      <c r="N22">
        <f t="shared" si="7"/>
        <v>-1.6060029892822487</v>
      </c>
      <c r="O22">
        <f t="shared" si="8"/>
        <v>37.69591034605039</v>
      </c>
      <c r="Q22">
        <f t="shared" si="9"/>
        <v>0</v>
      </c>
      <c r="R22">
        <f t="shared" si="10"/>
        <v>5.5032982786133768</v>
      </c>
      <c r="S22">
        <f t="shared" si="11"/>
        <v>-1.3842092225529647</v>
      </c>
      <c r="U22">
        <f t="shared" si="16"/>
        <v>5.8127532501122303</v>
      </c>
      <c r="V22">
        <f t="shared" si="16"/>
        <v>0.41956733003505775</v>
      </c>
    </row>
    <row r="23" spans="1:22" x14ac:dyDescent="0.25">
      <c r="A23" s="1">
        <v>2</v>
      </c>
      <c r="B23" s="1">
        <f t="shared" si="12"/>
        <v>0.7</v>
      </c>
      <c r="C23" s="1">
        <f t="shared" si="0"/>
        <v>-0.01</v>
      </c>
      <c r="D23" s="1">
        <v>0</v>
      </c>
      <c r="E23" s="1">
        <f t="shared" si="13"/>
        <v>-7.0000000000000001E-3</v>
      </c>
      <c r="F23" s="1">
        <f t="shared" si="14"/>
        <v>-0.26</v>
      </c>
      <c r="G23" s="1">
        <v>0</v>
      </c>
      <c r="H23">
        <f t="shared" si="1"/>
        <v>0</v>
      </c>
      <c r="I23">
        <f t="shared" si="2"/>
        <v>0.26</v>
      </c>
      <c r="J23" s="1">
        <f t="shared" si="3"/>
        <v>0.21400000000000002</v>
      </c>
      <c r="K23">
        <f t="shared" si="4"/>
        <v>0.21411445537375567</v>
      </c>
      <c r="L23">
        <f t="shared" si="5"/>
        <v>107.20683620129414</v>
      </c>
      <c r="M23">
        <f t="shared" si="6"/>
        <v>36.079015106135358</v>
      </c>
      <c r="N23">
        <f t="shared" si="7"/>
        <v>-1.8734930135999255</v>
      </c>
      <c r="O23">
        <f t="shared" si="8"/>
        <v>37.952508119735285</v>
      </c>
      <c r="Q23">
        <f t="shared" si="9"/>
        <v>0</v>
      </c>
      <c r="R23">
        <f t="shared" si="10"/>
        <v>6.0806432694043906</v>
      </c>
      <c r="S23">
        <f t="shared" si="11"/>
        <v>-1.3346185470881835</v>
      </c>
      <c r="U23">
        <f t="shared" si="16"/>
        <v>5.7734499079101376</v>
      </c>
      <c r="V23">
        <f t="shared" si="16"/>
        <v>0.49590675464781242</v>
      </c>
    </row>
    <row r="24" spans="1:22" x14ac:dyDescent="0.25">
      <c r="A24" s="1">
        <v>2</v>
      </c>
      <c r="B24" s="1">
        <f t="shared" si="12"/>
        <v>0.79999999999999993</v>
      </c>
      <c r="C24" s="1">
        <f t="shared" si="0"/>
        <v>-0.01</v>
      </c>
      <c r="D24" s="1">
        <v>0</v>
      </c>
      <c r="E24" s="1">
        <f t="shared" si="13"/>
        <v>-8.0000000000000002E-3</v>
      </c>
      <c r="F24" s="1">
        <f t="shared" si="14"/>
        <v>-0.26</v>
      </c>
      <c r="G24" s="1">
        <v>0</v>
      </c>
      <c r="H24">
        <f t="shared" si="1"/>
        <v>0</v>
      </c>
      <c r="I24">
        <f t="shared" si="2"/>
        <v>0.26</v>
      </c>
      <c r="J24" s="1">
        <f t="shared" si="3"/>
        <v>0.21400000000000002</v>
      </c>
      <c r="K24">
        <f t="shared" si="4"/>
        <v>0.21414948050368932</v>
      </c>
      <c r="L24">
        <f t="shared" si="5"/>
        <v>107.23227058015685</v>
      </c>
      <c r="M24">
        <f t="shared" si="6"/>
        <v>36.066445466887998</v>
      </c>
      <c r="N24">
        <f t="shared" si="7"/>
        <v>-2.1409013663230994</v>
      </c>
      <c r="O24">
        <f t="shared" si="8"/>
        <v>38.207346833211098</v>
      </c>
      <c r="Q24">
        <f t="shared" si="9"/>
        <v>0</v>
      </c>
      <c r="R24">
        <f t="shared" si="10"/>
        <v>6.6540303747249698</v>
      </c>
      <c r="S24">
        <f t="shared" si="11"/>
        <v>-1.2773911946470804</v>
      </c>
      <c r="U24">
        <f t="shared" si="16"/>
        <v>5.7338710532057924</v>
      </c>
      <c r="V24">
        <f t="shared" si="16"/>
        <v>0.57227352441103108</v>
      </c>
    </row>
    <row r="25" spans="1:22" x14ac:dyDescent="0.25">
      <c r="A25" s="1">
        <v>2</v>
      </c>
      <c r="B25" s="1">
        <f t="shared" si="12"/>
        <v>0.89999999999999991</v>
      </c>
      <c r="C25" s="1">
        <f t="shared" si="0"/>
        <v>-0.01</v>
      </c>
      <c r="D25" s="1">
        <v>0</v>
      </c>
      <c r="E25" s="1">
        <f t="shared" si="13"/>
        <v>-9.0000000000000011E-3</v>
      </c>
      <c r="F25" s="1">
        <f t="shared" si="14"/>
        <v>-0.26</v>
      </c>
      <c r="G25" s="1">
        <v>0</v>
      </c>
      <c r="H25">
        <f t="shared" si="1"/>
        <v>0</v>
      </c>
      <c r="I25">
        <f t="shared" si="2"/>
        <v>0.26</v>
      </c>
      <c r="J25" s="1">
        <f t="shared" si="3"/>
        <v>0.21400000000000002</v>
      </c>
      <c r="K25">
        <f t="shared" si="4"/>
        <v>0.21418916872708574</v>
      </c>
      <c r="L25">
        <f t="shared" si="5"/>
        <v>107.26110044401265</v>
      </c>
      <c r="M25">
        <f t="shared" si="6"/>
        <v>36.0521977247273</v>
      </c>
      <c r="N25">
        <f t="shared" si="7"/>
        <v>-2.4082164411282183</v>
      </c>
      <c r="O25">
        <f t="shared" si="8"/>
        <v>38.460414165855518</v>
      </c>
      <c r="Q25">
        <f t="shared" si="9"/>
        <v>0</v>
      </c>
      <c r="R25">
        <f t="shared" si="10"/>
        <v>7.2234318731749152</v>
      </c>
      <c r="S25">
        <f t="shared" si="11"/>
        <v>-1.2125240009715199</v>
      </c>
      <c r="U25">
        <f t="shared" si="16"/>
        <v>5.6940149844994536</v>
      </c>
      <c r="V25">
        <f t="shared" si="16"/>
        <v>0.64867193675560486</v>
      </c>
    </row>
    <row r="26" spans="1:22" x14ac:dyDescent="0.25">
      <c r="A26" s="1">
        <v>2</v>
      </c>
      <c r="B26" s="1">
        <f t="shared" si="12"/>
        <v>0.99999999999999989</v>
      </c>
      <c r="C26" s="1">
        <f t="shared" si="0"/>
        <v>-0.01</v>
      </c>
      <c r="D26" s="1">
        <v>0</v>
      </c>
      <c r="E26" s="1">
        <f t="shared" si="13"/>
        <v>-1.0000000000000002E-2</v>
      </c>
      <c r="F26" s="1">
        <f t="shared" si="14"/>
        <v>-0.26</v>
      </c>
      <c r="G26" s="1">
        <v>0</v>
      </c>
      <c r="H26">
        <f t="shared" si="1"/>
        <v>0</v>
      </c>
      <c r="I26">
        <f t="shared" si="2"/>
        <v>0.26</v>
      </c>
      <c r="J26" s="1">
        <f t="shared" si="3"/>
        <v>0.21400000000000002</v>
      </c>
      <c r="K26">
        <f t="shared" si="4"/>
        <v>0.21423351745233521</v>
      </c>
      <c r="L26">
        <f t="shared" si="5"/>
        <v>107.29332739192712</v>
      </c>
      <c r="M26">
        <f t="shared" si="6"/>
        <v>36.036271067550928</v>
      </c>
      <c r="N26">
        <f t="shared" si="7"/>
        <v>-2.6754266560291482</v>
      </c>
      <c r="O26">
        <f t="shared" si="8"/>
        <v>38.711697723580073</v>
      </c>
      <c r="Q26">
        <f t="shared" si="9"/>
        <v>0</v>
      </c>
      <c r="R26">
        <f t="shared" si="10"/>
        <v>7.7888198780551647</v>
      </c>
      <c r="S26">
        <f t="shared" si="11"/>
        <v>-1.1400133681639701</v>
      </c>
      <c r="U26">
        <f t="shared" si="16"/>
        <v>5.6538800488024954</v>
      </c>
      <c r="V26">
        <f t="shared" si="16"/>
        <v>0.72510632807549769</v>
      </c>
    </row>
    <row r="27" spans="1:22" x14ac:dyDescent="0.25">
      <c r="A27" s="1">
        <v>2</v>
      </c>
      <c r="B27" s="1">
        <f t="shared" si="12"/>
        <v>1.0999999999999999</v>
      </c>
      <c r="C27" s="1">
        <f t="shared" si="0"/>
        <v>-0.01</v>
      </c>
      <c r="D27" s="1">
        <v>0</v>
      </c>
      <c r="E27" s="1">
        <f t="shared" si="13"/>
        <v>-1.1000000000000003E-2</v>
      </c>
      <c r="F27" s="1">
        <f t="shared" si="14"/>
        <v>-0.26</v>
      </c>
      <c r="G27" s="1">
        <v>0</v>
      </c>
      <c r="H27">
        <f t="shared" si="1"/>
        <v>0</v>
      </c>
      <c r="I27">
        <f t="shared" si="2"/>
        <v>0.26</v>
      </c>
      <c r="J27" s="1">
        <f t="shared" si="3"/>
        <v>0.21400000000000002</v>
      </c>
      <c r="K27">
        <f t="shared" si="4"/>
        <v>0.21428252378577217</v>
      </c>
      <c r="L27">
        <f t="shared" si="5"/>
        <v>107.32895321766236</v>
      </c>
      <c r="M27">
        <f t="shared" si="6"/>
        <v>36.018664584486089</v>
      </c>
      <c r="N27">
        <f t="shared" si="7"/>
        <v>-2.9425204563686322</v>
      </c>
      <c r="O27">
        <f t="shared" si="8"/>
        <v>38.961185040854723</v>
      </c>
      <c r="Q27">
        <f t="shared" si="9"/>
        <v>0</v>
      </c>
      <c r="R27">
        <f t="shared" si="10"/>
        <v>8.350166341923126</v>
      </c>
      <c r="S27">
        <f t="shared" si="11"/>
        <v>-1.0598552602596847</v>
      </c>
      <c r="U27">
        <f t="shared" si="16"/>
        <v>5.6134646386796128</v>
      </c>
      <c r="V27">
        <f t="shared" si="16"/>
        <v>0.80158107904285458</v>
      </c>
    </row>
    <row r="28" spans="1:22" x14ac:dyDescent="0.25">
      <c r="A28" s="1">
        <v>2</v>
      </c>
      <c r="B28" s="1">
        <f t="shared" si="12"/>
        <v>1.2</v>
      </c>
      <c r="C28" s="1">
        <f t="shared" si="0"/>
        <v>-0.01</v>
      </c>
      <c r="D28" s="1">
        <v>0</v>
      </c>
      <c r="E28" s="1">
        <f t="shared" si="13"/>
        <v>-1.2000000000000004E-2</v>
      </c>
      <c r="F28" s="1">
        <f t="shared" si="14"/>
        <v>-0.26</v>
      </c>
      <c r="G28" s="1">
        <v>0</v>
      </c>
      <c r="H28">
        <f t="shared" si="1"/>
        <v>0</v>
      </c>
      <c r="I28">
        <f t="shared" si="2"/>
        <v>0.26</v>
      </c>
      <c r="J28" s="1">
        <f t="shared" si="3"/>
        <v>0.21400000000000002</v>
      </c>
      <c r="K28">
        <f t="shared" si="4"/>
        <v>0.21433618453261691</v>
      </c>
      <c r="L28">
        <f t="shared" si="5"/>
        <v>107.36797991188361</v>
      </c>
      <c r="M28">
        <f t="shared" si="6"/>
        <v>35.999377264804785</v>
      </c>
      <c r="N28">
        <f t="shared" si="7"/>
        <v>-3.2094863177919866</v>
      </c>
      <c r="O28">
        <f t="shared" si="8"/>
        <v>39.20886358259677</v>
      </c>
      <c r="Q28">
        <f t="shared" si="9"/>
        <v>0</v>
      </c>
      <c r="R28">
        <f t="shared" si="10"/>
        <v>8.9074430608427324</v>
      </c>
      <c r="S28">
        <f t="shared" si="11"/>
        <v>-0.97204519826187408</v>
      </c>
      <c r="U28">
        <f t="shared" si="16"/>
        <v>5.572767189196064</v>
      </c>
      <c r="V28">
        <f t="shared" si="16"/>
        <v>0.87810061997810607</v>
      </c>
    </row>
    <row r="29" spans="1:22" x14ac:dyDescent="0.25">
      <c r="A29" s="1">
        <v>2</v>
      </c>
      <c r="B29" s="1">
        <f t="shared" si="12"/>
        <v>1.3</v>
      </c>
      <c r="C29" s="1">
        <f t="shared" si="0"/>
        <v>-0.01</v>
      </c>
      <c r="D29" s="1">
        <v>0</v>
      </c>
      <c r="E29" s="1">
        <f t="shared" si="13"/>
        <v>-1.3000000000000005E-2</v>
      </c>
      <c r="F29" s="1">
        <f t="shared" si="14"/>
        <v>-0.26</v>
      </c>
      <c r="G29" s="1">
        <v>0</v>
      </c>
      <c r="H29">
        <f t="shared" si="1"/>
        <v>0</v>
      </c>
      <c r="I29">
        <f t="shared" si="2"/>
        <v>0.26</v>
      </c>
      <c r="J29" s="1">
        <f t="shared" si="3"/>
        <v>0.21400000000000002</v>
      </c>
      <c r="K29">
        <f t="shared" si="4"/>
        <v>0.21439449619801348</v>
      </c>
      <c r="L29">
        <f t="shared" si="5"/>
        <v>107.41040966460655</v>
      </c>
      <c r="M29">
        <f t="shared" si="6"/>
        <v>35.978407996721074</v>
      </c>
      <c r="N29">
        <f t="shared" si="7"/>
        <v>-3.4763127492011403</v>
      </c>
      <c r="O29">
        <f t="shared" si="8"/>
        <v>39.454720745922216</v>
      </c>
      <c r="Q29">
        <f t="shared" si="9"/>
        <v>0</v>
      </c>
      <c r="R29">
        <f t="shared" si="10"/>
        <v>9.460621678324987</v>
      </c>
      <c r="S29">
        <f t="shared" si="11"/>
        <v>-0.87657825463526251</v>
      </c>
      <c r="U29">
        <f t="shared" si="16"/>
        <v>5.5317861748225461</v>
      </c>
      <c r="V29">
        <f t="shared" si="16"/>
        <v>0.95466943626611567</v>
      </c>
    </row>
    <row r="30" spans="1:22" x14ac:dyDescent="0.25">
      <c r="A30" s="1">
        <v>2</v>
      </c>
      <c r="B30" s="1">
        <f t="shared" si="12"/>
        <v>1.4000000000000001</v>
      </c>
      <c r="C30" s="1">
        <f t="shared" si="0"/>
        <v>-0.01</v>
      </c>
      <c r="D30" s="1">
        <v>0</v>
      </c>
      <c r="E30" s="1">
        <f t="shared" si="13"/>
        <v>-1.4000000000000005E-2</v>
      </c>
      <c r="F30" s="1">
        <f t="shared" si="14"/>
        <v>-0.26</v>
      </c>
      <c r="G30" s="1">
        <v>0</v>
      </c>
      <c r="H30">
        <f t="shared" si="1"/>
        <v>0</v>
      </c>
      <c r="I30">
        <f t="shared" si="2"/>
        <v>0.26</v>
      </c>
      <c r="J30" s="1">
        <f t="shared" si="3"/>
        <v>0.21400000000000002</v>
      </c>
      <c r="K30">
        <f t="shared" si="4"/>
        <v>0.21445745498816313</v>
      </c>
      <c r="L30">
        <f t="shared" si="5"/>
        <v>107.45624486788788</v>
      </c>
      <c r="M30">
        <f t="shared" si="6"/>
        <v>35.955755566068454</v>
      </c>
      <c r="N30">
        <f t="shared" si="7"/>
        <v>-3.7429882956871361</v>
      </c>
      <c r="O30">
        <f t="shared" si="8"/>
        <v>39.698743861755588</v>
      </c>
      <c r="Q30">
        <f t="shared" si="9"/>
        <v>0</v>
      </c>
      <c r="R30">
        <f t="shared" si="10"/>
        <v>10.009673688950073</v>
      </c>
      <c r="S30">
        <f t="shared" si="11"/>
        <v>-0.77344904725227437</v>
      </c>
      <c r="U30">
        <f t="shared" si="16"/>
        <v>5.4905201062508624</v>
      </c>
      <c r="V30">
        <f t="shared" si="16"/>
        <v>1.0312920738298814</v>
      </c>
    </row>
    <row r="31" spans="1:22" x14ac:dyDescent="0.25">
      <c r="A31" s="1">
        <v>3</v>
      </c>
      <c r="B31" s="1">
        <f t="shared" si="12"/>
        <v>1.5000000000000002</v>
      </c>
      <c r="C31" s="1">
        <f t="shared" si="0"/>
        <v>-0.01</v>
      </c>
      <c r="D31" s="1">
        <v>0</v>
      </c>
      <c r="E31" s="1">
        <f t="shared" si="13"/>
        <v>-1.5000000000000006E-2</v>
      </c>
      <c r="F31" s="1">
        <f t="shared" si="14"/>
        <v>-0.26</v>
      </c>
      <c r="G31" s="1">
        <v>0</v>
      </c>
      <c r="H31">
        <f t="shared" si="1"/>
        <v>0</v>
      </c>
      <c r="I31">
        <f t="shared" si="2"/>
        <v>0.26</v>
      </c>
      <c r="J31" s="1">
        <f t="shared" si="3"/>
        <v>0.21400000000000002</v>
      </c>
      <c r="K31">
        <f t="shared" si="4"/>
        <v>0.21452505681155293</v>
      </c>
      <c r="L31">
        <f t="shared" si="5"/>
        <v>107.50548811876247</v>
      </c>
      <c r="M31">
        <f t="shared" si="6"/>
        <v>35.931418654855882</v>
      </c>
      <c r="N31">
        <f t="shared" si="7"/>
        <v>-4.0095015414392554</v>
      </c>
      <c r="O31">
        <f t="shared" si="8"/>
        <v>39.940920196295139</v>
      </c>
      <c r="Q31">
        <f t="shared" si="9"/>
        <v>0</v>
      </c>
      <c r="R31">
        <f t="shared" si="10"/>
        <v>10.554570441664062</v>
      </c>
      <c r="S31">
        <f t="shared" si="11"/>
        <v>-0.66265173278443257</v>
      </c>
      <c r="U31">
        <f t="shared" si="16"/>
        <v>5.4489675271398852</v>
      </c>
      <c r="V31">
        <f t="shared" si="16"/>
        <v>1.107973144678418</v>
      </c>
    </row>
    <row r="32" spans="1:22" x14ac:dyDescent="0.25">
      <c r="A32" s="1">
        <v>3</v>
      </c>
      <c r="B32" s="1">
        <f t="shared" si="12"/>
        <v>1.6000000000000003</v>
      </c>
      <c r="C32" s="1">
        <f t="shared" si="0"/>
        <v>-0.01</v>
      </c>
      <c r="D32" s="1">
        <v>0</v>
      </c>
      <c r="E32" s="1">
        <f t="shared" si="13"/>
        <v>-1.6000000000000007E-2</v>
      </c>
      <c r="F32" s="1">
        <f t="shared" si="14"/>
        <v>-0.26</v>
      </c>
      <c r="G32" s="1">
        <v>0</v>
      </c>
      <c r="H32">
        <f t="shared" si="1"/>
        <v>0</v>
      </c>
      <c r="I32">
        <f t="shared" si="2"/>
        <v>0.26</v>
      </c>
      <c r="J32" s="1">
        <f t="shared" si="3"/>
        <v>0.21400000000000002</v>
      </c>
      <c r="K32">
        <f t="shared" si="4"/>
        <v>0.21459729728027799</v>
      </c>
      <c r="L32">
        <f t="shared" si="5"/>
        <v>107.55814222243005</v>
      </c>
      <c r="M32">
        <f t="shared" si="6"/>
        <v>35.905395839701185</v>
      </c>
      <c r="N32">
        <f t="shared" si="7"/>
        <v>-4.2758411126289442</v>
      </c>
      <c r="O32">
        <f t="shared" si="8"/>
        <v>40.181236952330131</v>
      </c>
      <c r="Q32">
        <f t="shared" si="9"/>
        <v>0</v>
      </c>
      <c r="R32">
        <f t="shared" si="10"/>
        <v>11.095283142742796</v>
      </c>
      <c r="S32">
        <f t="shared" si="11"/>
        <v>-0.54417999953238194</v>
      </c>
      <c r="U32">
        <f t="shared" si="16"/>
        <v>5.4071270107873382</v>
      </c>
      <c r="V32">
        <f t="shared" si="16"/>
        <v>1.1847173325205063</v>
      </c>
    </row>
    <row r="33" spans="1:22" x14ac:dyDescent="0.25">
      <c r="A33" s="1">
        <v>3</v>
      </c>
      <c r="B33" s="1">
        <f t="shared" si="12"/>
        <v>1.7000000000000004</v>
      </c>
      <c r="C33" s="1">
        <f t="shared" si="0"/>
        <v>-0.01</v>
      </c>
      <c r="D33" s="1">
        <v>0</v>
      </c>
      <c r="E33" s="1">
        <f t="shared" si="13"/>
        <v>-1.7000000000000008E-2</v>
      </c>
      <c r="F33" s="1">
        <f t="shared" si="14"/>
        <v>-0.26</v>
      </c>
      <c r="G33" s="1">
        <v>0</v>
      </c>
      <c r="H33">
        <f t="shared" si="1"/>
        <v>0</v>
      </c>
      <c r="I33">
        <f t="shared" si="2"/>
        <v>0.26</v>
      </c>
      <c r="J33" s="1">
        <f t="shared" si="3"/>
        <v>0.21400000000000002</v>
      </c>
      <c r="K33">
        <f t="shared" si="4"/>
        <v>0.21467417171145672</v>
      </c>
      <c r="L33">
        <f t="shared" si="5"/>
        <v>107.6142101956948</v>
      </c>
      <c r="M33">
        <f t="shared" si="6"/>
        <v>35.877685590139677</v>
      </c>
      <c r="N33">
        <f t="shared" si="7"/>
        <v>-4.5419956802667416</v>
      </c>
      <c r="O33">
        <f t="shared" si="8"/>
        <v>40.419681270406421</v>
      </c>
      <c r="Q33">
        <f t="shared" si="9"/>
        <v>0</v>
      </c>
      <c r="R33">
        <f t="shared" si="10"/>
        <v>11.631782858414448</v>
      </c>
      <c r="S33">
        <f t="shared" si="11"/>
        <v>-0.41802705968670395</v>
      </c>
      <c r="U33">
        <f t="shared" si="16"/>
        <v>5.3649971567165267</v>
      </c>
      <c r="V33">
        <f t="shared" si="16"/>
        <v>1.2615293984567799</v>
      </c>
    </row>
    <row r="34" spans="1:22" x14ac:dyDescent="0.25">
      <c r="A34" s="1">
        <v>3</v>
      </c>
      <c r="B34" s="1">
        <f t="shared" si="12"/>
        <v>1.8000000000000005</v>
      </c>
      <c r="C34" s="1">
        <f t="shared" si="0"/>
        <v>-0.01</v>
      </c>
      <c r="D34" s="1">
        <v>0</v>
      </c>
      <c r="E34" s="1">
        <f t="shared" si="13"/>
        <v>-1.8000000000000009E-2</v>
      </c>
      <c r="F34" s="1">
        <f t="shared" si="14"/>
        <v>-0.26</v>
      </c>
      <c r="G34" s="1">
        <v>0</v>
      </c>
      <c r="H34">
        <f t="shared" si="1"/>
        <v>0</v>
      </c>
      <c r="I34">
        <f t="shared" si="2"/>
        <v>0.26</v>
      </c>
      <c r="J34" s="1">
        <f t="shared" si="3"/>
        <v>0.21400000000000002</v>
      </c>
      <c r="K34">
        <f t="shared" si="4"/>
        <v>0.21475567512873789</v>
      </c>
      <c r="L34">
        <f t="shared" si="5"/>
        <v>107.6736952706619</v>
      </c>
      <c r="M34">
        <f t="shared" si="6"/>
        <v>35.848286266806582</v>
      </c>
      <c r="N34">
        <f t="shared" si="7"/>
        <v>-4.8079539630304735</v>
      </c>
      <c r="O34">
        <f t="shared" si="8"/>
        <v>40.656240229837053</v>
      </c>
      <c r="Q34">
        <f t="shared" si="9"/>
        <v>0</v>
      </c>
      <c r="R34">
        <f t="shared" si="10"/>
        <v>12.164040517133369</v>
      </c>
      <c r="S34">
        <f t="shared" si="11"/>
        <v>-0.28418564101072974</v>
      </c>
      <c r="U34">
        <f t="shared" si="16"/>
        <v>5.3225765871892072</v>
      </c>
      <c r="V34">
        <f t="shared" si="16"/>
        <v>1.3384141867597421</v>
      </c>
    </row>
    <row r="35" spans="1:22" x14ac:dyDescent="0.25">
      <c r="A35" s="1">
        <v>3</v>
      </c>
      <c r="B35" s="1">
        <f t="shared" si="12"/>
        <v>1.9000000000000006</v>
      </c>
      <c r="C35" s="1">
        <f t="shared" si="0"/>
        <v>-0.01</v>
      </c>
      <c r="D35" s="1">
        <v>0</v>
      </c>
      <c r="E35" s="1">
        <f t="shared" si="13"/>
        <v>-1.900000000000001E-2</v>
      </c>
      <c r="F35" s="1">
        <f t="shared" si="14"/>
        <v>-0.26</v>
      </c>
      <c r="G35" s="1">
        <v>0</v>
      </c>
      <c r="H35">
        <f t="shared" si="1"/>
        <v>0</v>
      </c>
      <c r="I35">
        <f t="shared" si="2"/>
        <v>0.26</v>
      </c>
      <c r="J35" s="1">
        <f t="shared" si="3"/>
        <v>0.21400000000000002</v>
      </c>
      <c r="K35">
        <f t="shared" si="4"/>
        <v>0.21484180226389837</v>
      </c>
      <c r="L35">
        <f t="shared" si="5"/>
        <v>107.73660089869514</v>
      </c>
      <c r="M35">
        <f t="shared" si="6"/>
        <v>35.817196119490461</v>
      </c>
      <c r="N35">
        <f t="shared" si="7"/>
        <v>-5.0737047300629596</v>
      </c>
      <c r="O35">
        <f t="shared" si="8"/>
        <v>40.890900849553418</v>
      </c>
      <c r="Q35">
        <f t="shared" si="9"/>
        <v>0</v>
      </c>
      <c r="R35">
        <f t="shared" si="10"/>
        <v>12.692026911495191</v>
      </c>
      <c r="S35">
        <f t="shared" si="11"/>
        <v>-0.1426479779359191</v>
      </c>
      <c r="U35">
        <f t="shared" si="16"/>
        <v>5.2798639436182171</v>
      </c>
      <c r="V35">
        <f t="shared" si="16"/>
        <v>1.4153766307481064</v>
      </c>
    </row>
    <row r="36" spans="1:22" x14ac:dyDescent="0.25">
      <c r="A36" s="1">
        <v>3</v>
      </c>
      <c r="B36" s="1">
        <f t="shared" si="12"/>
        <v>2.0000000000000004</v>
      </c>
      <c r="C36" s="1">
        <f t="shared" si="0"/>
        <v>-0.01</v>
      </c>
      <c r="D36" s="1">
        <v>0</v>
      </c>
      <c r="E36" s="1">
        <f t="shared" si="13"/>
        <v>-2.0000000000000011E-2</v>
      </c>
      <c r="F36" s="1">
        <f t="shared" si="14"/>
        <v>-0.26</v>
      </c>
      <c r="G36" s="1">
        <v>0</v>
      </c>
      <c r="H36">
        <f t="shared" si="1"/>
        <v>0</v>
      </c>
      <c r="I36">
        <f t="shared" si="2"/>
        <v>0.26</v>
      </c>
      <c r="J36" s="1">
        <f t="shared" si="3"/>
        <v>0.21400000000000002</v>
      </c>
      <c r="K36">
        <f t="shared" si="4"/>
        <v>0.21493254755853058</v>
      </c>
      <c r="L36">
        <f t="shared" si="5"/>
        <v>107.80293075463999</v>
      </c>
      <c r="M36">
        <f t="shared" si="6"/>
        <v>35.78441328505631</v>
      </c>
      <c r="N36">
        <f t="shared" si="7"/>
        <v>-5.3392368037375864</v>
      </c>
      <c r="O36">
        <f t="shared" si="8"/>
        <v>41.123650088793894</v>
      </c>
      <c r="Q36">
        <f t="shared" si="9"/>
        <v>0</v>
      </c>
      <c r="R36">
        <f t="shared" si="10"/>
        <v>13.215712699786263</v>
      </c>
      <c r="S36">
        <f t="shared" si="11"/>
        <v>6.5941979399788409E-3</v>
      </c>
      <c r="U36">
        <f t="shared" si="16"/>
        <v>5.2368578829107193</v>
      </c>
      <c r="V36">
        <f t="shared" si="16"/>
        <v>1.4924217587589794</v>
      </c>
    </row>
    <row r="37" spans="1:22" x14ac:dyDescent="0.25">
      <c r="A37" s="1">
        <v>3</v>
      </c>
      <c r="B37" s="1">
        <f t="shared" si="12"/>
        <v>2.1000000000000005</v>
      </c>
      <c r="C37" s="1">
        <f t="shared" si="0"/>
        <v>-0.01</v>
      </c>
      <c r="D37" s="1">
        <v>0</v>
      </c>
      <c r="E37" s="1">
        <f t="shared" si="13"/>
        <v>-2.1000000000000012E-2</v>
      </c>
      <c r="F37" s="1">
        <f t="shared" si="14"/>
        <v>-0.26</v>
      </c>
      <c r="G37" s="1">
        <v>0</v>
      </c>
      <c r="H37">
        <f t="shared" si="1"/>
        <v>0</v>
      </c>
      <c r="I37">
        <f t="shared" si="2"/>
        <v>0.26</v>
      </c>
      <c r="J37" s="1">
        <f t="shared" si="3"/>
        <v>0.21400000000000002</v>
      </c>
      <c r="K37">
        <f t="shared" si="4"/>
        <v>0.21502790516581799</v>
      </c>
      <c r="L37">
        <f t="shared" si="5"/>
        <v>107.87268874131696</v>
      </c>
      <c r="M37">
        <f t="shared" si="6"/>
        <v>35.749935785234982</v>
      </c>
      <c r="N37">
        <f t="shared" si="7"/>
        <v>-5.6045390623900522</v>
      </c>
      <c r="O37">
        <f t="shared" si="8"/>
        <v>41.354474847625035</v>
      </c>
      <c r="Q37">
        <f t="shared" si="9"/>
        <v>0</v>
      </c>
      <c r="R37">
        <f t="shared" si="10"/>
        <v>13.735068407156328</v>
      </c>
      <c r="S37">
        <f t="shared" si="11"/>
        <v>0.16354966796317427</v>
      </c>
      <c r="U37">
        <f t="shared" si="16"/>
        <v>5.1935570737006564</v>
      </c>
      <c r="V37">
        <f t="shared" si="16"/>
        <v>1.5695547002319543</v>
      </c>
    </row>
    <row r="38" spans="1:22" x14ac:dyDescent="0.25">
      <c r="A38" s="1">
        <v>3</v>
      </c>
      <c r="B38" s="1">
        <f t="shared" si="12"/>
        <v>2.2000000000000006</v>
      </c>
      <c r="C38" s="1">
        <f t="shared" si="0"/>
        <v>-0.01</v>
      </c>
      <c r="D38" s="1">
        <v>0</v>
      </c>
      <c r="E38" s="1">
        <f t="shared" si="13"/>
        <v>-2.2000000000000013E-2</v>
      </c>
      <c r="F38" s="1">
        <f t="shared" si="14"/>
        <v>-0.26</v>
      </c>
      <c r="G38" s="1">
        <v>0</v>
      </c>
      <c r="H38">
        <f t="shared" si="1"/>
        <v>0</v>
      </c>
      <c r="I38">
        <f t="shared" si="2"/>
        <v>0.26</v>
      </c>
      <c r="J38" s="1">
        <f t="shared" si="3"/>
        <v>0.21400000000000002</v>
      </c>
      <c r="K38">
        <f t="shared" si="4"/>
        <v>0.21512786895239772</v>
      </c>
      <c r="L38">
        <f t="shared" si="5"/>
        <v>107.94587899429052</v>
      </c>
      <c r="M38">
        <f t="shared" si="6"/>
        <v>35.713761524277118</v>
      </c>
      <c r="N38">
        <f t="shared" si="7"/>
        <v>-5.8696004430147104</v>
      </c>
      <c r="O38">
        <f t="shared" si="8"/>
        <v>41.583361967291829</v>
      </c>
      <c r="Q38">
        <f t="shared" si="9"/>
        <v>0</v>
      </c>
      <c r="R38">
        <f t="shared" si="10"/>
        <v>14.250064426406615</v>
      </c>
      <c r="S38">
        <f t="shared" si="11"/>
        <v>0.32822773715368569</v>
      </c>
      <c r="U38">
        <f t="shared" si="16"/>
        <v>5.1499601925028671</v>
      </c>
      <c r="V38">
        <f t="shared" si="16"/>
        <v>1.6467806919051142</v>
      </c>
    </row>
    <row r="39" spans="1:22" x14ac:dyDescent="0.25">
      <c r="A39" s="1">
        <v>3</v>
      </c>
      <c r="B39" s="1">
        <f t="shared" si="12"/>
        <v>2.3000000000000007</v>
      </c>
      <c r="C39" s="1">
        <f t="shared" si="0"/>
        <v>-0.01</v>
      </c>
      <c r="D39" s="1">
        <v>0</v>
      </c>
      <c r="E39" s="1">
        <f t="shared" si="13"/>
        <v>-2.3000000000000013E-2</v>
      </c>
      <c r="F39" s="1">
        <f t="shared" si="14"/>
        <v>-0.26</v>
      </c>
      <c r="G39" s="1">
        <v>0</v>
      </c>
      <c r="H39">
        <f t="shared" si="1"/>
        <v>0</v>
      </c>
      <c r="I39">
        <f t="shared" si="2"/>
        <v>0.26</v>
      </c>
      <c r="J39" s="1">
        <f t="shared" si="3"/>
        <v>0.21400000000000002</v>
      </c>
      <c r="K39">
        <f t="shared" si="4"/>
        <v>0.21523243250030888</v>
      </c>
      <c r="L39">
        <f t="shared" si="5"/>
        <v>108.02250588691925</v>
      </c>
      <c r="M39">
        <f t="shared" si="6"/>
        <v>35.6758882864683</v>
      </c>
      <c r="N39">
        <f t="shared" si="7"/>
        <v>-6.1344099439239237</v>
      </c>
      <c r="O39">
        <f t="shared" si="8"/>
        <v>41.81029823039222</v>
      </c>
      <c r="Q39">
        <f t="shared" si="9"/>
        <v>0</v>
      </c>
      <c r="R39">
        <f t="shared" si="10"/>
        <v>14.760671018382496</v>
      </c>
      <c r="S39">
        <f t="shared" si="11"/>
        <v>0.50063824556831449</v>
      </c>
      <c r="U39">
        <f t="shared" si="16"/>
        <v>5.1060659197588087</v>
      </c>
      <c r="V39">
        <f t="shared" si="16"/>
        <v>1.7241050841462879</v>
      </c>
    </row>
    <row r="40" spans="1:22" x14ac:dyDescent="0.25">
      <c r="A40" s="1">
        <v>3</v>
      </c>
      <c r="B40" s="1">
        <f t="shared" si="12"/>
        <v>2.4000000000000008</v>
      </c>
      <c r="C40" s="1">
        <f t="shared" si="0"/>
        <v>-0.01</v>
      </c>
      <c r="D40" s="1">
        <v>0</v>
      </c>
      <c r="E40" s="1">
        <f t="shared" si="13"/>
        <v>-2.4000000000000014E-2</v>
      </c>
      <c r="F40" s="1">
        <f t="shared" si="14"/>
        <v>-0.26</v>
      </c>
      <c r="G40" s="1">
        <v>0</v>
      </c>
      <c r="H40">
        <f t="shared" si="1"/>
        <v>0</v>
      </c>
      <c r="I40">
        <f t="shared" si="2"/>
        <v>0.26</v>
      </c>
      <c r="J40" s="1">
        <f t="shared" si="3"/>
        <v>0.21400000000000002</v>
      </c>
      <c r="K40">
        <f t="shared" si="4"/>
        <v>0.21534158910902468</v>
      </c>
      <c r="L40">
        <f t="shared" si="5"/>
        <v>108.10257403569267</v>
      </c>
      <c r="M40">
        <f t="shared" si="6"/>
        <v>35.636313733502512</v>
      </c>
      <c r="N40">
        <f t="shared" si="7"/>
        <v>-6.3989566273689169</v>
      </c>
      <c r="O40">
        <f t="shared" si="8"/>
        <v>42.035270360871429</v>
      </c>
      <c r="Q40">
        <f t="shared" si="9"/>
        <v>0</v>
      </c>
      <c r="R40">
        <f t="shared" si="10"/>
        <v>15.266858311960714</v>
      </c>
      <c r="S40">
        <f t="shared" si="11"/>
        <v>0.68079158030851161</v>
      </c>
      <c r="U40">
        <f t="shared" si="16"/>
        <v>5.0618729357821834</v>
      </c>
      <c r="V40">
        <f t="shared" si="16"/>
        <v>1.8015333474019712</v>
      </c>
    </row>
    <row r="41" spans="1:22" x14ac:dyDescent="0.25">
      <c r="A41" s="1">
        <v>3</v>
      </c>
      <c r="B41" s="1">
        <f t="shared" si="12"/>
        <v>2.5000000000000009</v>
      </c>
      <c r="C41" s="1">
        <f t="shared" si="0"/>
        <v>-0.01</v>
      </c>
      <c r="D41" s="1">
        <v>0</v>
      </c>
      <c r="E41" s="1">
        <f t="shared" si="13"/>
        <v>-2.5000000000000015E-2</v>
      </c>
      <c r="F41" s="1">
        <f t="shared" si="14"/>
        <v>-0.26</v>
      </c>
      <c r="G41" s="1">
        <v>0</v>
      </c>
      <c r="H41">
        <f t="shared" si="1"/>
        <v>0</v>
      </c>
      <c r="I41">
        <f t="shared" si="2"/>
        <v>0.26</v>
      </c>
      <c r="J41" s="1">
        <f t="shared" si="3"/>
        <v>0.21400000000000002</v>
      </c>
      <c r="K41">
        <f t="shared" si="4"/>
        <v>0.21545533179756776</v>
      </c>
      <c r="L41">
        <f t="shared" si="5"/>
        <v>108.18608830586219</v>
      </c>
      <c r="M41">
        <f t="shared" si="6"/>
        <v>35.59503540171103</v>
      </c>
      <c r="N41">
        <f t="shared" si="7"/>
        <v>-6.6632296221206335</v>
      </c>
      <c r="O41">
        <f t="shared" si="8"/>
        <v>42.258265023831662</v>
      </c>
      <c r="Q41">
        <f t="shared" si="9"/>
        <v>0</v>
      </c>
      <c r="R41">
        <f t="shared" si="10"/>
        <v>15.768596303621241</v>
      </c>
      <c r="S41">
        <f t="shared" si="11"/>
        <v>0.86869868818992302</v>
      </c>
      <c r="U41">
        <f t="shared" si="16"/>
        <v>5.0173799166052646</v>
      </c>
      <c r="V41">
        <f t="shared" si="16"/>
        <v>1.8790710788141141</v>
      </c>
    </row>
    <row r="42" spans="1:22" x14ac:dyDescent="0.25">
      <c r="A42" s="1">
        <v>3</v>
      </c>
      <c r="B42" s="1">
        <f t="shared" si="12"/>
        <v>2.600000000000001</v>
      </c>
      <c r="C42" s="1">
        <f t="shared" si="0"/>
        <v>-0.01</v>
      </c>
      <c r="D42" s="1">
        <v>0</v>
      </c>
      <c r="E42" s="1">
        <f t="shared" si="13"/>
        <v>-2.6000000000000016E-2</v>
      </c>
      <c r="F42" s="1">
        <f t="shared" si="14"/>
        <v>-0.26</v>
      </c>
      <c r="G42" s="1">
        <v>0</v>
      </c>
      <c r="H42">
        <f t="shared" si="1"/>
        <v>0</v>
      </c>
      <c r="I42">
        <f t="shared" si="2"/>
        <v>0.26</v>
      </c>
      <c r="J42" s="1">
        <f t="shared" si="3"/>
        <v>0.21400000000000002</v>
      </c>
      <c r="K42">
        <f t="shared" si="4"/>
        <v>0.21557365330670633</v>
      </c>
      <c r="L42">
        <f t="shared" si="5"/>
        <v>108.27305381737182</v>
      </c>
      <c r="M42">
        <f t="shared" si="6"/>
        <v>35.552050699142725</v>
      </c>
      <c r="N42">
        <f t="shared" si="7"/>
        <v>-6.9272181260091692</v>
      </c>
      <c r="O42">
        <f t="shared" si="8"/>
        <v>42.479268825151891</v>
      </c>
      <c r="Q42">
        <f t="shared" si="9"/>
        <v>0</v>
      </c>
      <c r="R42">
        <f t="shared" si="10"/>
        <v>16.265854856591755</v>
      </c>
      <c r="S42">
        <f t="shared" si="11"/>
        <v>1.0643710890865954</v>
      </c>
      <c r="U42">
        <f t="shared" si="16"/>
        <v>4.9725855297051424</v>
      </c>
      <c r="V42">
        <f t="shared" si="16"/>
        <v>1.9567240089667237</v>
      </c>
    </row>
    <row r="43" spans="1:22" x14ac:dyDescent="0.25">
      <c r="A43" s="1">
        <v>3</v>
      </c>
      <c r="B43" s="1">
        <f t="shared" si="12"/>
        <v>2.7000000000000011</v>
      </c>
      <c r="C43" s="1">
        <f t="shared" si="0"/>
        <v>-0.01</v>
      </c>
      <c r="D43" s="1">
        <v>0</v>
      </c>
      <c r="E43" s="1">
        <f t="shared" si="13"/>
        <v>-2.7000000000000017E-2</v>
      </c>
      <c r="F43" s="1">
        <f t="shared" si="14"/>
        <v>-0.26</v>
      </c>
      <c r="G43" s="1">
        <v>0</v>
      </c>
      <c r="H43">
        <f t="shared" si="1"/>
        <v>0</v>
      </c>
      <c r="I43">
        <f t="shared" si="2"/>
        <v>0.26</v>
      </c>
      <c r="J43" s="1">
        <f t="shared" si="3"/>
        <v>0.21400000000000002</v>
      </c>
      <c r="K43">
        <f t="shared" si="4"/>
        <v>0.21569654610122993</v>
      </c>
      <c r="L43">
        <f t="shared" si="5"/>
        <v>108.36347595109675</v>
      </c>
      <c r="M43">
        <f t="shared" si="6"/>
        <v>35.50735690249288</v>
      </c>
      <c r="N43">
        <f t="shared" si="7"/>
        <v>-7.1909114084204031</v>
      </c>
      <c r="O43">
        <f t="shared" si="8"/>
        <v>42.698268310913285</v>
      </c>
      <c r="Q43">
        <f t="shared" si="9"/>
        <v>0</v>
      </c>
      <c r="R43">
        <f t="shared" si="10"/>
        <v>16.758603699554889</v>
      </c>
      <c r="S43">
        <f t="shared" si="11"/>
        <v>1.2678208899676839</v>
      </c>
      <c r="U43">
        <f t="shared" si="16"/>
        <v>4.9274884296313459</v>
      </c>
      <c r="V43">
        <f t="shared" si="16"/>
        <v>2.0344980088108855</v>
      </c>
    </row>
    <row r="44" spans="1:22" x14ac:dyDescent="0.25">
      <c r="A44" s="1">
        <v>3</v>
      </c>
      <c r="B44" s="1">
        <f t="shared" si="12"/>
        <v>2.8000000000000012</v>
      </c>
      <c r="C44" s="1">
        <f t="shared" si="0"/>
        <v>-0.01</v>
      </c>
      <c r="D44" s="1">
        <v>0</v>
      </c>
      <c r="E44" s="1">
        <f t="shared" si="13"/>
        <v>-2.8000000000000018E-2</v>
      </c>
      <c r="F44" s="1">
        <f t="shared" si="14"/>
        <v>-0.26</v>
      </c>
      <c r="G44" s="1">
        <v>0</v>
      </c>
      <c r="H44">
        <f t="shared" si="1"/>
        <v>0</v>
      </c>
      <c r="I44">
        <f t="shared" si="2"/>
        <v>0.26</v>
      </c>
      <c r="J44" s="1">
        <f t="shared" si="3"/>
        <v>0.21400000000000002</v>
      </c>
      <c r="K44">
        <f t="shared" si="4"/>
        <v>0.21582400237230337</v>
      </c>
      <c r="L44">
        <f t="shared" si="5"/>
        <v>108.45736035539754</v>
      </c>
      <c r="M44">
        <f t="shared" si="6"/>
        <v>35.460951153875769</v>
      </c>
      <c r="N44">
        <f t="shared" si="7"/>
        <v>-7.4542988127484717</v>
      </c>
      <c r="O44">
        <f t="shared" si="8"/>
        <v>42.915249966624238</v>
      </c>
      <c r="Q44">
        <f t="shared" si="9"/>
        <v>0</v>
      </c>
      <c r="R44">
        <f t="shared" si="10"/>
        <v>17.246812424904537</v>
      </c>
      <c r="S44">
        <f t="shared" si="11"/>
        <v>1.479060799644472</v>
      </c>
      <c r="U44">
        <f t="shared" si="16"/>
        <v>4.8820872534964721</v>
      </c>
      <c r="V44">
        <f t="shared" si="16"/>
        <v>2.1123990967678807</v>
      </c>
    </row>
    <row r="45" spans="1:22" x14ac:dyDescent="0.25">
      <c r="A45" s="1">
        <v>3</v>
      </c>
      <c r="B45" s="1">
        <f t="shared" si="12"/>
        <v>2.9000000000000012</v>
      </c>
      <c r="C45" s="1">
        <f t="shared" si="0"/>
        <v>-0.01</v>
      </c>
      <c r="D45" s="1">
        <v>0</v>
      </c>
      <c r="E45" s="1">
        <f t="shared" si="13"/>
        <v>-2.9000000000000019E-2</v>
      </c>
      <c r="F45" s="1">
        <f t="shared" si="14"/>
        <v>-0.26</v>
      </c>
      <c r="G45" s="1">
        <v>0</v>
      </c>
      <c r="H45">
        <f t="shared" si="1"/>
        <v>0</v>
      </c>
      <c r="I45">
        <f t="shared" si="2"/>
        <v>0.26</v>
      </c>
      <c r="J45" s="1">
        <f t="shared" si="3"/>
        <v>0.21400000000000002</v>
      </c>
      <c r="K45">
        <f t="shared" si="4"/>
        <v>0.21595601403989659</v>
      </c>
      <c r="L45">
        <f t="shared" si="5"/>
        <v>108.55471295299768</v>
      </c>
      <c r="M45">
        <f t="shared" si="6"/>
        <v>35.412830457437678</v>
      </c>
      <c r="N45">
        <f t="shared" si="7"/>
        <v>-7.7173697588028123</v>
      </c>
      <c r="O45">
        <f t="shared" si="8"/>
        <v>43.130200216240489</v>
      </c>
      <c r="Q45">
        <f t="shared" si="9"/>
        <v>0</v>
      </c>
      <c r="R45">
        <f t="shared" si="10"/>
        <v>17.730450486541098</v>
      </c>
      <c r="S45">
        <f t="shared" si="11"/>
        <v>1.6981041442447768</v>
      </c>
      <c r="U45">
        <f t="shared" si="16"/>
        <v>4.8363806163656164</v>
      </c>
      <c r="V45">
        <f t="shared" si="16"/>
        <v>2.1904334460030483</v>
      </c>
    </row>
    <row r="46" spans="1:22" x14ac:dyDescent="0.25">
      <c r="A46" s="1">
        <v>3</v>
      </c>
      <c r="B46" s="1">
        <f t="shared" si="12"/>
        <v>3.0000000000000013</v>
      </c>
      <c r="C46" s="1">
        <f t="shared" si="0"/>
        <v>-0.01</v>
      </c>
      <c r="D46" s="1">
        <v>0</v>
      </c>
      <c r="E46" s="1">
        <f t="shared" si="13"/>
        <v>-3.000000000000002E-2</v>
      </c>
      <c r="F46" s="1">
        <f t="shared" si="14"/>
        <v>-0.26</v>
      </c>
      <c r="G46" s="1">
        <v>0</v>
      </c>
      <c r="H46">
        <f t="shared" si="1"/>
        <v>0</v>
      </c>
      <c r="I46">
        <f t="shared" si="2"/>
        <v>0.26</v>
      </c>
      <c r="J46" s="1">
        <f t="shared" si="3"/>
        <v>0.21400000000000002</v>
      </c>
      <c r="K46">
        <f t="shared" si="4"/>
        <v>0.21609257275528931</v>
      </c>
      <c r="L46">
        <f t="shared" si="5"/>
        <v>108.65553994819396</v>
      </c>
      <c r="M46">
        <f t="shared" si="6"/>
        <v>35.362991675805382</v>
      </c>
      <c r="N46">
        <f t="shared" si="7"/>
        <v>-7.9801137451685262</v>
      </c>
      <c r="O46">
        <f t="shared" si="8"/>
        <v>43.343105420973906</v>
      </c>
      <c r="Q46">
        <f t="shared" si="9"/>
        <v>0</v>
      </c>
      <c r="R46">
        <f t="shared" si="10"/>
        <v>18.209487197191287</v>
      </c>
      <c r="S46">
        <f t="shared" si="11"/>
        <v>1.9249648834364201</v>
      </c>
      <c r="U46">
        <f t="shared" si="16"/>
        <v>4.7903671065018827</v>
      </c>
      <c r="V46">
        <f t="shared" si="16"/>
        <v>2.2686073919164329</v>
      </c>
    </row>
    <row r="47" spans="1:22" x14ac:dyDescent="0.25">
      <c r="A47" s="1">
        <v>3</v>
      </c>
      <c r="B47" s="1">
        <f t="shared" si="12"/>
        <v>3.1000000000000014</v>
      </c>
      <c r="C47" s="1">
        <f t="shared" si="0"/>
        <v>-0.01</v>
      </c>
      <c r="D47" s="1">
        <v>0</v>
      </c>
      <c r="E47" s="1">
        <f t="shared" si="13"/>
        <v>-3.1000000000000021E-2</v>
      </c>
      <c r="F47" s="1">
        <f t="shared" si="14"/>
        <v>-0.26</v>
      </c>
      <c r="G47" s="1">
        <v>0</v>
      </c>
      <c r="H47">
        <f t="shared" si="1"/>
        <v>0</v>
      </c>
      <c r="I47">
        <f t="shared" si="2"/>
        <v>0.26</v>
      </c>
      <c r="J47" s="1">
        <f t="shared" si="3"/>
        <v>0.21400000000000002</v>
      </c>
      <c r="K47">
        <f t="shared" si="4"/>
        <v>0.21623366990364848</v>
      </c>
      <c r="L47">
        <f t="shared" si="5"/>
        <v>108.75984783440899</v>
      </c>
      <c r="M47">
        <f t="shared" si="6"/>
        <v>35.31143152636556</v>
      </c>
      <c r="N47">
        <f t="shared" si="7"/>
        <v>-8.2425203515188752</v>
      </c>
      <c r="O47">
        <f t="shared" si="8"/>
        <v>43.553951877884437</v>
      </c>
      <c r="Q47">
        <f t="shared" si="9"/>
        <v>0</v>
      </c>
      <c r="R47">
        <f t="shared" si="10"/>
        <v>18.683891725239981</v>
      </c>
      <c r="S47">
        <f t="shared" si="11"/>
        <v>2.159657627420227</v>
      </c>
      <c r="U47">
        <f t="shared" si="16"/>
        <v>4.7440452804869437</v>
      </c>
      <c r="V47">
        <f t="shared" si="16"/>
        <v>2.3469274398380691</v>
      </c>
    </row>
    <row r="48" spans="1:22" x14ac:dyDescent="0.25">
      <c r="A48" s="1">
        <v>3</v>
      </c>
      <c r="B48" s="1">
        <f t="shared" si="12"/>
        <v>3.2000000000000015</v>
      </c>
      <c r="C48" s="1">
        <f t="shared" si="0"/>
        <v>-0.01</v>
      </c>
      <c r="D48" s="1">
        <v>0</v>
      </c>
      <c r="E48" s="1">
        <f t="shared" si="13"/>
        <v>-3.2000000000000021E-2</v>
      </c>
      <c r="F48" s="1">
        <f t="shared" si="14"/>
        <v>-0.26</v>
      </c>
      <c r="G48" s="1">
        <v>0</v>
      </c>
      <c r="H48">
        <f t="shared" si="1"/>
        <v>0</v>
      </c>
      <c r="I48">
        <f t="shared" si="2"/>
        <v>0.26</v>
      </c>
      <c r="J48" s="1">
        <f t="shared" si="3"/>
        <v>0.21400000000000002</v>
      </c>
      <c r="K48">
        <f t="shared" si="4"/>
        <v>0.21637929660667635</v>
      </c>
      <c r="L48">
        <f t="shared" si="5"/>
        <v>108.86764340209523</v>
      </c>
      <c r="M48">
        <f t="shared" si="6"/>
        <v>35.258146577370177</v>
      </c>
      <c r="N48">
        <f t="shared" si="7"/>
        <v>-8.5045792408788081</v>
      </c>
      <c r="O48">
        <f t="shared" si="8"/>
        <v>43.762725818248981</v>
      </c>
      <c r="Q48">
        <f t="shared" si="9"/>
        <v>0</v>
      </c>
      <c r="R48">
        <f t="shared" si="10"/>
        <v>19.153633091060208</v>
      </c>
      <c r="S48">
        <f t="shared" si="11"/>
        <v>2.4021976547142643</v>
      </c>
      <c r="U48">
        <f t="shared" si="16"/>
        <v>4.6974136582022652</v>
      </c>
      <c r="V48">
        <f t="shared" si="16"/>
        <v>2.4254002729403723</v>
      </c>
    </row>
    <row r="49" spans="1:22" x14ac:dyDescent="0.25">
      <c r="A49" s="1">
        <v>3</v>
      </c>
      <c r="B49" s="1">
        <f t="shared" si="12"/>
        <v>3.3000000000000016</v>
      </c>
      <c r="C49" s="1">
        <f t="shared" si="0"/>
        <v>-0.01</v>
      </c>
      <c r="D49" s="1">
        <v>0</v>
      </c>
      <c r="E49" s="1">
        <f t="shared" si="13"/>
        <v>-3.3000000000000022E-2</v>
      </c>
      <c r="F49" s="1">
        <f t="shared" si="14"/>
        <v>-0.26</v>
      </c>
      <c r="G49" s="1">
        <v>0</v>
      </c>
      <c r="H49">
        <f t="shared" si="1"/>
        <v>0</v>
      </c>
      <c r="I49">
        <f t="shared" si="2"/>
        <v>0.26</v>
      </c>
      <c r="J49" s="1">
        <f t="shared" si="3"/>
        <v>0.21400000000000002</v>
      </c>
      <c r="K49">
        <f t="shared" si="4"/>
        <v>0.21652944372532806</v>
      </c>
      <c r="L49">
        <f t="shared" si="5"/>
        <v>108.97893374700232</v>
      </c>
      <c r="M49">
        <f t="shared" si="6"/>
        <v>35.203133243862595</v>
      </c>
      <c r="N49">
        <f t="shared" si="7"/>
        <v>-8.7662801618383828</v>
      </c>
      <c r="O49">
        <f t="shared" si="8"/>
        <v>43.969413405700976</v>
      </c>
      <c r="Q49">
        <f t="shared" si="9"/>
        <v>0</v>
      </c>
      <c r="R49">
        <f t="shared" si="10"/>
        <v>19.618680162827197</v>
      </c>
      <c r="S49">
        <f t="shared" si="11"/>
        <v>2.6526009307552165</v>
      </c>
      <c r="U49">
        <f t="shared" si="16"/>
        <v>4.6504707176698901</v>
      </c>
      <c r="V49">
        <f t="shared" si="16"/>
        <v>2.5040327604095225</v>
      </c>
    </row>
    <row r="50" spans="1:22" x14ac:dyDescent="0.25">
      <c r="A50" s="1">
        <v>3</v>
      </c>
      <c r="B50" s="1">
        <f t="shared" si="12"/>
        <v>3.4000000000000017</v>
      </c>
      <c r="C50" s="1">
        <f t="shared" si="0"/>
        <v>-0.01</v>
      </c>
      <c r="D50" s="1">
        <v>0</v>
      </c>
      <c r="E50" s="1">
        <f t="shared" si="13"/>
        <v>-3.4000000000000023E-2</v>
      </c>
      <c r="F50" s="1">
        <f t="shared" si="14"/>
        <v>-0.26</v>
      </c>
      <c r="G50" s="1">
        <v>0</v>
      </c>
      <c r="H50">
        <f t="shared" si="1"/>
        <v>0</v>
      </c>
      <c r="I50">
        <f t="shared" si="2"/>
        <v>0.26</v>
      </c>
      <c r="J50" s="1">
        <f t="shared" si="3"/>
        <v>0.21400000000000002</v>
      </c>
      <c r="K50">
        <f t="shared" si="4"/>
        <v>0.21668410186259632</v>
      </c>
      <c r="L50">
        <f t="shared" si="5"/>
        <v>109.09372627881788</v>
      </c>
      <c r="M50">
        <f t="shared" si="6"/>
        <v>35.146387783418305</v>
      </c>
      <c r="N50">
        <f t="shared" si="7"/>
        <v>-9.0276129507151026</v>
      </c>
      <c r="O50">
        <f t="shared" si="8"/>
        <v>44.174000734133408</v>
      </c>
      <c r="Q50">
        <f t="shared" si="9"/>
        <v>0</v>
      </c>
      <c r="R50">
        <f t="shared" si="10"/>
        <v>20.079001651800166</v>
      </c>
      <c r="S50">
        <f t="shared" si="11"/>
        <v>2.9108841273402426</v>
      </c>
      <c r="U50">
        <f t="shared" si="16"/>
        <v>4.6032148897296921</v>
      </c>
      <c r="V50">
        <f t="shared" si="16"/>
        <v>2.5828319658502608</v>
      </c>
    </row>
    <row r="51" spans="1:22" x14ac:dyDescent="0.25">
      <c r="A51" s="1">
        <v>3</v>
      </c>
      <c r="B51" s="1">
        <f t="shared" si="12"/>
        <v>3.5000000000000018</v>
      </c>
      <c r="C51" s="1">
        <f t="shared" si="0"/>
        <v>-0.01</v>
      </c>
      <c r="D51" s="1">
        <v>0</v>
      </c>
      <c r="E51" s="1">
        <f t="shared" si="13"/>
        <v>-3.5000000000000024E-2</v>
      </c>
      <c r="F51" s="1">
        <f t="shared" si="14"/>
        <v>-0.26</v>
      </c>
      <c r="G51" s="1">
        <v>0</v>
      </c>
      <c r="H51">
        <f t="shared" si="1"/>
        <v>0</v>
      </c>
      <c r="I51">
        <f t="shared" si="2"/>
        <v>0.26</v>
      </c>
      <c r="J51" s="1">
        <f t="shared" si="3"/>
        <v>0.21400000000000002</v>
      </c>
      <c r="K51">
        <f t="shared" si="4"/>
        <v>0.21684326136636115</v>
      </c>
      <c r="L51">
        <f t="shared" si="5"/>
        <v>109.21202873019466</v>
      </c>
      <c r="M51">
        <f t="shared" si="6"/>
        <v>35.087906291695205</v>
      </c>
      <c r="N51">
        <f t="shared" si="7"/>
        <v>-9.2885675336642031</v>
      </c>
      <c r="O51">
        <f t="shared" si="8"/>
        <v>44.376473825359412</v>
      </c>
      <c r="Q51">
        <f t="shared" si="9"/>
        <v>0</v>
      </c>
      <c r="R51">
        <f t="shared" si="10"/>
        <v>20.534566107058676</v>
      </c>
      <c r="S51">
        <f t="shared" si="11"/>
        <v>3.1770646429379923</v>
      </c>
      <c r="U51">
        <f t="shared" si="16"/>
        <v>4.5556445525851075</v>
      </c>
      <c r="V51">
        <f t="shared" si="16"/>
        <v>2.6618051559774969</v>
      </c>
    </row>
    <row r="52" spans="1:22" x14ac:dyDescent="0.25">
      <c r="A52" s="1">
        <v>3</v>
      </c>
      <c r="B52" s="1">
        <f t="shared" si="12"/>
        <v>3.6000000000000019</v>
      </c>
      <c r="C52" s="1">
        <f t="shared" si="0"/>
        <v>-0.01</v>
      </c>
      <c r="D52" s="1">
        <v>0</v>
      </c>
      <c r="E52" s="1">
        <f t="shared" si="13"/>
        <v>-3.6000000000000025E-2</v>
      </c>
      <c r="F52" s="1">
        <f t="shared" si="14"/>
        <v>-0.26</v>
      </c>
      <c r="G52" s="1">
        <v>0</v>
      </c>
      <c r="H52">
        <f t="shared" si="1"/>
        <v>0</v>
      </c>
      <c r="I52">
        <f t="shared" si="2"/>
        <v>0.26</v>
      </c>
      <c r="J52" s="1">
        <f t="shared" si="3"/>
        <v>0.21400000000000002</v>
      </c>
      <c r="K52">
        <f t="shared" si="4"/>
        <v>0.21700691233230338</v>
      </c>
      <c r="L52">
        <f t="shared" si="5"/>
        <v>109.33384916617618</v>
      </c>
      <c r="M52">
        <f t="shared" si="6"/>
        <v>35.027684697785922</v>
      </c>
      <c r="N52">
        <f t="shared" si="7"/>
        <v>-9.5491339287359356</v>
      </c>
      <c r="O52">
        <f t="shared" si="8"/>
        <v>44.576818626521856</v>
      </c>
      <c r="Q52">
        <f t="shared" si="9"/>
        <v>0</v>
      </c>
      <c r="R52">
        <f t="shared" si="10"/>
        <v>20.985341909674176</v>
      </c>
      <c r="S52">
        <f t="shared" si="11"/>
        <v>3.4511606238964099</v>
      </c>
      <c r="U52">
        <f t="shared" si="16"/>
        <v>4.5077580261549954</v>
      </c>
      <c r="V52">
        <f t="shared" si="16"/>
        <v>2.7409598095841758</v>
      </c>
    </row>
    <row r="53" spans="1:22" x14ac:dyDescent="0.25">
      <c r="A53" s="1">
        <v>3</v>
      </c>
      <c r="B53" s="1">
        <f t="shared" si="12"/>
        <v>3.700000000000002</v>
      </c>
      <c r="C53" s="1">
        <f t="shared" si="0"/>
        <v>-0.01</v>
      </c>
      <c r="D53" s="1">
        <v>0</v>
      </c>
      <c r="E53" s="1">
        <f t="shared" si="13"/>
        <v>-3.7000000000000026E-2</v>
      </c>
      <c r="F53" s="1">
        <f t="shared" si="14"/>
        <v>-0.26</v>
      </c>
      <c r="G53" s="1">
        <v>0</v>
      </c>
      <c r="H53">
        <f t="shared" si="1"/>
        <v>0</v>
      </c>
      <c r="I53">
        <f t="shared" si="2"/>
        <v>0.26</v>
      </c>
      <c r="J53" s="1">
        <f t="shared" si="3"/>
        <v>0.21400000000000002</v>
      </c>
      <c r="K53">
        <f t="shared" si="4"/>
        <v>0.21717504460687931</v>
      </c>
      <c r="L53">
        <f t="shared" si="5"/>
        <v>109.45919599403527</v>
      </c>
      <c r="M53">
        <f t="shared" si="6"/>
        <v>34.965718759366126</v>
      </c>
      <c r="N53">
        <f t="shared" si="7"/>
        <v>-9.8093022478790104</v>
      </c>
      <c r="O53">
        <f t="shared" si="8"/>
        <v>44.775021007245137</v>
      </c>
      <c r="Q53">
        <f t="shared" si="9"/>
        <v>0</v>
      </c>
      <c r="R53">
        <f t="shared" si="10"/>
        <v>21.431297266301559</v>
      </c>
      <c r="S53">
        <f t="shared" si="11"/>
        <v>3.7331909865793627</v>
      </c>
      <c r="U53">
        <f t="shared" si="16"/>
        <v>4.4595535662738328</v>
      </c>
      <c r="V53">
        <f t="shared" si="16"/>
        <v>2.8203036268295278</v>
      </c>
    </row>
    <row r="54" spans="1:22" x14ac:dyDescent="0.25">
      <c r="A54" s="1">
        <v>3</v>
      </c>
      <c r="B54" s="1">
        <f t="shared" si="12"/>
        <v>3.800000000000002</v>
      </c>
      <c r="C54" s="1">
        <f t="shared" si="0"/>
        <v>-0.01</v>
      </c>
      <c r="D54" s="1">
        <v>0</v>
      </c>
      <c r="E54" s="1">
        <f t="shared" si="13"/>
        <v>-3.8000000000000027E-2</v>
      </c>
      <c r="F54" s="1">
        <f t="shared" si="14"/>
        <v>-0.26</v>
      </c>
      <c r="G54" s="1">
        <v>0</v>
      </c>
      <c r="H54">
        <f t="shared" si="1"/>
        <v>0</v>
      </c>
      <c r="I54">
        <f t="shared" si="2"/>
        <v>0.26</v>
      </c>
      <c r="J54" s="1">
        <f t="shared" si="3"/>
        <v>0.21400000000000002</v>
      </c>
      <c r="K54">
        <f t="shared" si="4"/>
        <v>0.21734764779035454</v>
      </c>
      <c r="L54">
        <f t="shared" si="5"/>
        <v>109.58807797353852</v>
      </c>
      <c r="M54">
        <f t="shared" si="6"/>
        <v>34.902004057631892</v>
      </c>
      <c r="N54">
        <f t="shared" si="7"/>
        <v>-10.069062698889427</v>
      </c>
      <c r="O54">
        <f t="shared" si="8"/>
        <v>44.971066756521317</v>
      </c>
      <c r="Q54">
        <f t="shared" si="9"/>
        <v>0</v>
      </c>
      <c r="R54">
        <f t="shared" si="10"/>
        <v>21.872400202172962</v>
      </c>
      <c r="S54">
        <f t="shared" si="11"/>
        <v>4.0231754404616709</v>
      </c>
      <c r="U54">
        <f t="shared" si="16"/>
        <v>4.4110293587140248</v>
      </c>
      <c r="V54">
        <f t="shared" si="16"/>
        <v>2.899844538823082</v>
      </c>
    </row>
    <row r="55" spans="1:22" x14ac:dyDescent="0.25">
      <c r="A55" s="1">
        <v>3</v>
      </c>
      <c r="B55" s="1">
        <f>B54+$B$13</f>
        <v>3.9000000000000021</v>
      </c>
      <c r="C55" s="1">
        <f t="shared" si="0"/>
        <v>-0.01</v>
      </c>
      <c r="D55" s="1">
        <v>0</v>
      </c>
      <c r="E55" s="1">
        <f t="shared" si="13"/>
        <v>-3.9000000000000028E-2</v>
      </c>
      <c r="F55" s="1">
        <f t="shared" si="14"/>
        <v>-0.26</v>
      </c>
      <c r="G55" s="1">
        <v>0</v>
      </c>
      <c r="H55">
        <f t="shared" si="1"/>
        <v>0</v>
      </c>
      <c r="I55">
        <f t="shared" si="2"/>
        <v>0.26</v>
      </c>
      <c r="J55" s="1">
        <f t="shared" si="3"/>
        <v>0.21400000000000002</v>
      </c>
      <c r="K55">
        <f t="shared" si="4"/>
        <v>0.21752471123989572</v>
      </c>
      <c r="L55">
        <f t="shared" si="5"/>
        <v>109.72050422765398</v>
      </c>
      <c r="M55">
        <f t="shared" si="6"/>
        <v>34.836535992017183</v>
      </c>
      <c r="N55">
        <f t="shared" si="7"/>
        <v>-10.328405587303882</v>
      </c>
      <c r="O55">
        <f t="shared" si="8"/>
        <v>45.164941579321066</v>
      </c>
      <c r="Q55">
        <f t="shared" si="9"/>
        <v>0</v>
      </c>
      <c r="R55">
        <f t="shared" si="10"/>
        <v>22.3086185534724</v>
      </c>
      <c r="S55">
        <f t="shared" si="11"/>
        <v>4.3211345122214517</v>
      </c>
      <c r="U55">
        <f t="shared" si="16"/>
        <v>4.3621835129943776</v>
      </c>
      <c r="V55">
        <f t="shared" si="16"/>
        <v>2.9795907175978087</v>
      </c>
    </row>
    <row r="56" spans="1:22" x14ac:dyDescent="0.25">
      <c r="A56" s="1">
        <v>3</v>
      </c>
      <c r="B56" s="1">
        <f t="shared" si="12"/>
        <v>4.0000000000000018</v>
      </c>
      <c r="C56" s="1">
        <f t="shared" si="0"/>
        <v>-0.01</v>
      </c>
      <c r="D56" s="1">
        <v>0</v>
      </c>
      <c r="E56" s="1">
        <f t="shared" si="13"/>
        <v>-4.0000000000000029E-2</v>
      </c>
      <c r="F56" s="1">
        <f t="shared" si="14"/>
        <v>-0.26</v>
      </c>
      <c r="G56" s="1">
        <v>0</v>
      </c>
      <c r="H56">
        <f t="shared" si="1"/>
        <v>0</v>
      </c>
      <c r="I56">
        <f t="shared" si="2"/>
        <v>0.26</v>
      </c>
      <c r="J56" s="1">
        <f t="shared" si="3"/>
        <v>0.21400000000000002</v>
      </c>
      <c r="K56">
        <f t="shared" si="4"/>
        <v>0.21770622407271689</v>
      </c>
      <c r="L56">
        <f t="shared" si="5"/>
        <v>109.85648425371605</v>
      </c>
      <c r="M56">
        <f t="shared" si="6"/>
        <v>34.769309774685304</v>
      </c>
      <c r="N56">
        <f t="shared" si="7"/>
        <v>-10.587321318237141</v>
      </c>
      <c r="O56">
        <f t="shared" si="8"/>
        <v>45.356631092922441</v>
      </c>
      <c r="Q56">
        <f t="shared" si="9"/>
        <v>0</v>
      </c>
      <c r="R56">
        <f t="shared" si="10"/>
        <v>22.739919959075493</v>
      </c>
      <c r="S56">
        <f t="shared" si="11"/>
        <v>4.6270895708611128</v>
      </c>
      <c r="U56">
        <f t="shared" si="16"/>
        <v>4.3130140560309371</v>
      </c>
      <c r="V56">
        <f t="shared" si="16"/>
        <v>3.059550586396611</v>
      </c>
    </row>
    <row r="57" spans="1:22" x14ac:dyDescent="0.25">
      <c r="A57" s="1">
        <v>3</v>
      </c>
      <c r="B57" s="1">
        <f t="shared" si="12"/>
        <v>4.1000000000000014</v>
      </c>
      <c r="C57" s="1">
        <f t="shared" si="0"/>
        <v>-0.01</v>
      </c>
      <c r="D57" s="1">
        <v>0</v>
      </c>
      <c r="E57" s="1">
        <f t="shared" si="13"/>
        <v>-4.1000000000000029E-2</v>
      </c>
      <c r="F57" s="1">
        <f t="shared" si="14"/>
        <v>-0.26</v>
      </c>
      <c r="G57" s="1">
        <v>0</v>
      </c>
      <c r="H57">
        <f t="shared" si="1"/>
        <v>0</v>
      </c>
      <c r="I57">
        <f t="shared" si="2"/>
        <v>0.26</v>
      </c>
      <c r="J57" s="1">
        <f t="shared" si="3"/>
        <v>0.21400000000000002</v>
      </c>
      <c r="K57">
        <f t="shared" si="4"/>
        <v>0.21789217516927956</v>
      </c>
      <c r="L57">
        <f t="shared" si="5"/>
        <v>109.99602793506706</v>
      </c>
      <c r="M57">
        <f t="shared" si="6"/>
        <v>34.700320424783683</v>
      </c>
      <c r="N57">
        <f t="shared" si="7"/>
        <v>-10.845800398162682</v>
      </c>
      <c r="O57">
        <f t="shared" si="8"/>
        <v>45.546120822946364</v>
      </c>
      <c r="Q57">
        <f t="shared" si="9"/>
        <v>0</v>
      </c>
      <c r="R57">
        <f t="shared" si="10"/>
        <v>23.166271851629318</v>
      </c>
      <c r="S57">
        <f t="shared" si="11"/>
        <v>4.9410628539008954</v>
      </c>
      <c r="U57">
        <f t="shared" si="16"/>
        <v>4.26351892553825</v>
      </c>
      <c r="V57">
        <f t="shared" si="16"/>
        <v>3.1397328303978256</v>
      </c>
    </row>
    <row r="58" spans="1:22" x14ac:dyDescent="0.25">
      <c r="A58" s="1">
        <v>3</v>
      </c>
      <c r="B58" s="1">
        <f t="shared" si="12"/>
        <v>4.2000000000000011</v>
      </c>
      <c r="C58" s="1">
        <f t="shared" si="0"/>
        <v>-0.01</v>
      </c>
      <c r="D58" s="1">
        <v>0</v>
      </c>
      <c r="E58" s="1">
        <f t="shared" si="13"/>
        <v>-4.200000000000003E-2</v>
      </c>
      <c r="F58" s="1">
        <f t="shared" si="14"/>
        <v>-0.26</v>
      </c>
      <c r="G58" s="1">
        <v>0</v>
      </c>
      <c r="H58">
        <f t="shared" si="1"/>
        <v>0</v>
      </c>
      <c r="I58">
        <f t="shared" si="2"/>
        <v>0.26</v>
      </c>
      <c r="J58" s="1">
        <f t="shared" si="3"/>
        <v>0.21400000000000002</v>
      </c>
      <c r="K58">
        <f t="shared" si="4"/>
        <v>0.21808255317654371</v>
      </c>
      <c r="L58">
        <f t="shared" si="5"/>
        <v>110.13914555319215</v>
      </c>
      <c r="M58">
        <f t="shared" si="6"/>
        <v>34.62956276245437</v>
      </c>
      <c r="N58">
        <f t="shared" si="7"/>
        <v>-11.103833436636094</v>
      </c>
      <c r="O58">
        <f t="shared" si="8"/>
        <v>45.733396199090464</v>
      </c>
      <c r="Q58">
        <f t="shared" si="9"/>
        <v>0</v>
      </c>
      <c r="R58">
        <f t="shared" si="10"/>
        <v>23.587641447953544</v>
      </c>
      <c r="S58">
        <f t="shared" si="11"/>
        <v>5.2630774946823458</v>
      </c>
      <c r="U58">
        <f t="shared" si="16"/>
        <v>4.2136959632422588</v>
      </c>
      <c r="V58">
        <f t="shared" si="16"/>
        <v>3.2201464078145037</v>
      </c>
    </row>
    <row r="59" spans="1:22" x14ac:dyDescent="0.25">
      <c r="A59" s="1">
        <v>3</v>
      </c>
      <c r="B59" s="1">
        <f t="shared" si="12"/>
        <v>4.3000000000000007</v>
      </c>
      <c r="C59" s="1">
        <f t="shared" si="0"/>
        <v>-0.01</v>
      </c>
      <c r="D59" s="1">
        <v>0</v>
      </c>
      <c r="E59" s="1">
        <f t="shared" si="13"/>
        <v>-4.3000000000000031E-2</v>
      </c>
      <c r="F59" s="1">
        <f t="shared" si="14"/>
        <v>-0.26</v>
      </c>
      <c r="G59" s="1">
        <v>0</v>
      </c>
      <c r="H59">
        <f t="shared" si="1"/>
        <v>0</v>
      </c>
      <c r="I59">
        <f t="shared" si="2"/>
        <v>0.26</v>
      </c>
      <c r="J59" s="1">
        <f t="shared" si="3"/>
        <v>0.21400000000000002</v>
      </c>
      <c r="K59">
        <f t="shared" si="4"/>
        <v>0.21827734651126765</v>
      </c>
      <c r="L59">
        <f t="shared" si="5"/>
        <v>110.2858478003677</v>
      </c>
      <c r="M59">
        <f t="shared" si="6"/>
        <v>34.557031402590013</v>
      </c>
      <c r="N59">
        <f t="shared" si="7"/>
        <v>-11.361411147960647</v>
      </c>
      <c r="O59">
        <f t="shared" si="8"/>
        <v>45.918442550550658</v>
      </c>
      <c r="Q59">
        <f t="shared" si="9"/>
        <v>0</v>
      </c>
      <c r="R59">
        <f t="shared" si="10"/>
        <v>24.003995738738983</v>
      </c>
      <c r="S59">
        <f t="shared" si="11"/>
        <v>5.5931575508273426</v>
      </c>
      <c r="U59">
        <f t="shared" si="16"/>
        <v>4.1635429078543851</v>
      </c>
      <c r="V59">
        <f t="shared" si="16"/>
        <v>3.300800561449968</v>
      </c>
    </row>
    <row r="60" spans="1:22" x14ac:dyDescent="0.25">
      <c r="A60" s="1">
        <v>3</v>
      </c>
      <c r="B60" s="1">
        <f t="shared" si="12"/>
        <v>4.4000000000000004</v>
      </c>
      <c r="C60" s="1">
        <f t="shared" si="0"/>
        <v>-0.01</v>
      </c>
      <c r="D60" s="1">
        <v>0</v>
      </c>
      <c r="E60" s="1">
        <f t="shared" si="13"/>
        <v>-4.4000000000000032E-2</v>
      </c>
      <c r="F60" s="1">
        <f t="shared" si="14"/>
        <v>-0.26</v>
      </c>
      <c r="G60" s="1">
        <v>0</v>
      </c>
      <c r="H60">
        <f t="shared" si="1"/>
        <v>0</v>
      </c>
      <c r="I60">
        <f t="shared" si="2"/>
        <v>0.26</v>
      </c>
      <c r="J60" s="1">
        <f t="shared" si="3"/>
        <v>0.21400000000000002</v>
      </c>
      <c r="K60">
        <f t="shared" si="4"/>
        <v>0.21847654336335517</v>
      </c>
      <c r="L60">
        <f t="shared" si="5"/>
        <v>110.43614579284437</v>
      </c>
      <c r="M60">
        <f t="shared" si="6"/>
        <v>34.482720748324475</v>
      </c>
      <c r="N60">
        <f t="shared" si="7"/>
        <v>-11.618524352794644</v>
      </c>
      <c r="O60">
        <f t="shared" si="8"/>
        <v>46.101245101119119</v>
      </c>
      <c r="Q60">
        <f t="shared" si="9"/>
        <v>0</v>
      </c>
      <c r="R60">
        <f t="shared" si="10"/>
        <v>24.415301477518017</v>
      </c>
      <c r="S60">
        <f t="shared" si="11"/>
        <v>5.9313280338998418</v>
      </c>
      <c r="U60">
        <f t="shared" si="16"/>
        <v>4.1130573877903487</v>
      </c>
      <c r="V60">
        <f t="shared" si="16"/>
        <v>3.381704830724992</v>
      </c>
    </row>
    <row r="61" spans="1:22" x14ac:dyDescent="0.25">
      <c r="A61" s="1">
        <v>4</v>
      </c>
      <c r="B61" s="1">
        <f t="shared" si="12"/>
        <v>4.5</v>
      </c>
      <c r="C61" s="1">
        <f t="shared" si="0"/>
        <v>-0.01</v>
      </c>
      <c r="D61" s="1">
        <v>0</v>
      </c>
      <c r="E61" s="1">
        <f t="shared" si="13"/>
        <v>-4.5000000000000033E-2</v>
      </c>
      <c r="F61" s="1">
        <f t="shared" si="14"/>
        <v>-0.26</v>
      </c>
      <c r="G61" s="1">
        <v>0</v>
      </c>
      <c r="H61">
        <f t="shared" si="1"/>
        <v>0</v>
      </c>
      <c r="I61">
        <f t="shared" si="2"/>
        <v>0.26</v>
      </c>
      <c r="J61" s="1">
        <f t="shared" si="3"/>
        <v>0.21400000000000002</v>
      </c>
      <c r="K61">
        <f t="shared" si="4"/>
        <v>0.21868013169924702</v>
      </c>
      <c r="L61">
        <f t="shared" si="5"/>
        <v>110.59005108458578</v>
      </c>
      <c r="M61">
        <f t="shared" si="6"/>
        <v>34.406624984248261</v>
      </c>
      <c r="N61">
        <f t="shared" si="7"/>
        <v>-11.875163979700115</v>
      </c>
      <c r="O61">
        <f t="shared" si="8"/>
        <v>46.281788963948372</v>
      </c>
      <c r="Q61">
        <f t="shared" si="9"/>
        <v>0</v>
      </c>
      <c r="R61">
        <f t="shared" si="10"/>
        <v>24.821525168883838</v>
      </c>
      <c r="S61">
        <f t="shared" si="11"/>
        <v>6.2776149403180135</v>
      </c>
      <c r="U61">
        <f t="shared" si="16"/>
        <v>4.0622369136582037</v>
      </c>
      <c r="V61">
        <f t="shared" si="16"/>
        <v>3.4628690641817172</v>
      </c>
    </row>
    <row r="62" spans="1:22" x14ac:dyDescent="0.25">
      <c r="A62" s="1">
        <v>4</v>
      </c>
      <c r="B62" s="1">
        <f t="shared" si="12"/>
        <v>4.5999999999999996</v>
      </c>
      <c r="C62" s="1">
        <f t="shared" si="0"/>
        <v>-0.01</v>
      </c>
      <c r="D62" s="1">
        <v>0</v>
      </c>
      <c r="E62" s="1">
        <f t="shared" si="13"/>
        <v>-4.6000000000000034E-2</v>
      </c>
      <c r="F62" s="1">
        <f t="shared" si="14"/>
        <v>-0.26</v>
      </c>
      <c r="G62" s="1">
        <v>0</v>
      </c>
      <c r="H62">
        <f t="shared" si="1"/>
        <v>0</v>
      </c>
      <c r="I62">
        <f t="shared" si="2"/>
        <v>0.26</v>
      </c>
      <c r="J62" s="1">
        <f t="shared" si="3"/>
        <v>0.21400000000000002</v>
      </c>
      <c r="K62">
        <f t="shared" si="4"/>
        <v>0.21888809926535524</v>
      </c>
      <c r="L62">
        <f t="shared" si="5"/>
        <v>110.74757568158687</v>
      </c>
      <c r="M62">
        <f t="shared" si="6"/>
        <v>34.328738069336204</v>
      </c>
      <c r="N62">
        <f t="shared" si="7"/>
        <v>-12.131321066632509</v>
      </c>
      <c r="O62">
        <f t="shared" si="8"/>
        <v>46.460059135968713</v>
      </c>
      <c r="Q62">
        <f t="shared" si="9"/>
        <v>0</v>
      </c>
      <c r="R62">
        <f t="shared" si="10"/>
        <v>25.222633055929602</v>
      </c>
      <c r="S62">
        <f t="shared" si="11"/>
        <v>6.6320452835704558</v>
      </c>
      <c r="U62">
        <f t="shared" si="16"/>
        <v>4.011078870457645</v>
      </c>
      <c r="V62">
        <f t="shared" si="16"/>
        <v>3.5443034325244227</v>
      </c>
    </row>
    <row r="63" spans="1:22" x14ac:dyDescent="0.25">
      <c r="A63" s="1">
        <v>4</v>
      </c>
      <c r="B63" s="1">
        <f t="shared" si="12"/>
        <v>4.6999999999999993</v>
      </c>
      <c r="C63" s="1">
        <f t="shared" si="0"/>
        <v>-0.01</v>
      </c>
      <c r="D63" s="1">
        <v>5.0000000000000001E-3</v>
      </c>
      <c r="E63" s="1">
        <f t="shared" si="13"/>
        <v>-4.7000000000000035E-2</v>
      </c>
      <c r="F63" s="1">
        <f t="shared" si="14"/>
        <v>-0.25950000000000001</v>
      </c>
      <c r="G63" s="1">
        <v>0</v>
      </c>
      <c r="H63">
        <f t="shared" si="1"/>
        <v>0</v>
      </c>
      <c r="I63">
        <f t="shared" si="2"/>
        <v>0.25950000000000001</v>
      </c>
      <c r="J63" s="1">
        <f t="shared" si="3"/>
        <v>0.21350000000000002</v>
      </c>
      <c r="K63">
        <f t="shared" si="4"/>
        <v>0.21861209939067877</v>
      </c>
      <c r="L63">
        <f t="shared" si="5"/>
        <v>110.53858799453791</v>
      </c>
      <c r="M63">
        <f t="shared" si="6"/>
        <v>34.432070181400341</v>
      </c>
      <c r="N63">
        <f t="shared" si="7"/>
        <v>-12.415097554273075</v>
      </c>
      <c r="O63">
        <f t="shared" si="8"/>
        <v>46.847167735673416</v>
      </c>
      <c r="Q63">
        <f t="shared" si="9"/>
        <v>0</v>
      </c>
      <c r="R63">
        <f t="shared" si="10"/>
        <v>26.093627405265188</v>
      </c>
      <c r="S63">
        <f t="shared" si="11"/>
        <v>6.1618229877102948</v>
      </c>
      <c r="U63">
        <f t="shared" si="16"/>
        <v>8.7099434933558584</v>
      </c>
      <c r="V63">
        <f t="shared" si="16"/>
        <v>4.7022229586016095</v>
      </c>
    </row>
    <row r="64" spans="1:22" x14ac:dyDescent="0.25">
      <c r="A64" s="1">
        <v>4</v>
      </c>
      <c r="B64" s="1">
        <f>B63+$B$13</f>
        <v>4.7999999999999989</v>
      </c>
      <c r="C64" s="1">
        <f t="shared" si="0"/>
        <v>-0.01</v>
      </c>
      <c r="D64" s="1">
        <v>0.01</v>
      </c>
      <c r="E64" s="1">
        <f t="shared" si="13"/>
        <v>-4.8000000000000036E-2</v>
      </c>
      <c r="F64" s="1">
        <f t="shared" si="14"/>
        <v>-0.25850000000000001</v>
      </c>
      <c r="G64" s="1">
        <v>0</v>
      </c>
      <c r="H64">
        <f t="shared" si="1"/>
        <v>0</v>
      </c>
      <c r="I64">
        <f t="shared" si="2"/>
        <v>0.25850000000000001</v>
      </c>
      <c r="J64" s="1">
        <f t="shared" si="3"/>
        <v>0.21250000000000002</v>
      </c>
      <c r="K64">
        <f t="shared" si="4"/>
        <v>0.21785373533634902</v>
      </c>
      <c r="L64">
        <f t="shared" si="5"/>
        <v>109.96716156634048</v>
      </c>
      <c r="M64">
        <f t="shared" si="6"/>
        <v>34.714591850635536</v>
      </c>
      <c r="N64">
        <f t="shared" si="7"/>
        <v>-12.728493461071505</v>
      </c>
      <c r="O64">
        <f t="shared" si="8"/>
        <v>47.443085311707037</v>
      </c>
      <c r="Q64">
        <f t="shared" si="9"/>
        <v>0</v>
      </c>
      <c r="R64">
        <f t="shared" si="10"/>
        <v>27.434441951340837</v>
      </c>
      <c r="S64">
        <f t="shared" si="11"/>
        <v>4.8761135242660849</v>
      </c>
      <c r="U64">
        <f t="shared" si="16"/>
        <v>13.408145460756487</v>
      </c>
      <c r="V64">
        <f t="shared" si="16"/>
        <v>12.857094634442099</v>
      </c>
    </row>
    <row r="65" spans="1:22" x14ac:dyDescent="0.25">
      <c r="A65" s="1">
        <v>4</v>
      </c>
      <c r="B65" s="1">
        <f t="shared" si="12"/>
        <v>4.8999999999999986</v>
      </c>
      <c r="C65" s="1">
        <f t="shared" si="0"/>
        <v>-0.01</v>
      </c>
      <c r="D65" s="1">
        <v>1.4999999999999999E-2</v>
      </c>
      <c r="E65" s="1">
        <f t="shared" si="13"/>
        <v>-4.9000000000000037E-2</v>
      </c>
      <c r="F65" s="1">
        <f t="shared" si="14"/>
        <v>-0.25700000000000001</v>
      </c>
      <c r="G65" s="1">
        <v>0</v>
      </c>
      <c r="H65">
        <f t="shared" si="1"/>
        <v>0</v>
      </c>
      <c r="I65">
        <f t="shared" si="2"/>
        <v>0.25700000000000001</v>
      </c>
      <c r="J65" s="1">
        <f t="shared" si="3"/>
        <v>0.21100000000000002</v>
      </c>
      <c r="K65">
        <f t="shared" si="4"/>
        <v>0.2166148656025251</v>
      </c>
      <c r="L65">
        <f t="shared" si="5"/>
        <v>109.04231682535128</v>
      </c>
      <c r="M65">
        <f t="shared" si="6"/>
        <v>35.171801163988427</v>
      </c>
      <c r="N65">
        <f t="shared" si="7"/>
        <v>-13.073918858250382</v>
      </c>
      <c r="O65">
        <f t="shared" si="8"/>
        <v>48.245720022238807</v>
      </c>
      <c r="Q65">
        <f t="shared" si="9"/>
        <v>0</v>
      </c>
      <c r="R65">
        <f t="shared" si="10"/>
        <v>29.240370050037313</v>
      </c>
      <c r="S65">
        <f t="shared" si="11"/>
        <v>2.7952128570403829</v>
      </c>
      <c r="U65">
        <f t="shared" si="16"/>
        <v>18.059280986964765</v>
      </c>
      <c r="V65">
        <f t="shared" si="16"/>
        <v>20.80900667225702</v>
      </c>
    </row>
    <row r="66" spans="1:22" x14ac:dyDescent="0.25">
      <c r="A66" s="1">
        <v>4</v>
      </c>
      <c r="B66" s="1">
        <f t="shared" si="12"/>
        <v>4.9999999999999982</v>
      </c>
      <c r="C66" s="1">
        <f t="shared" si="0"/>
        <v>-0.01</v>
      </c>
      <c r="D66" s="1">
        <v>0.02</v>
      </c>
      <c r="E66" s="1">
        <f t="shared" si="13"/>
        <v>-5.0000000000000037E-2</v>
      </c>
      <c r="F66" s="1">
        <f t="shared" si="14"/>
        <v>-0.255</v>
      </c>
      <c r="G66" s="1">
        <v>0</v>
      </c>
      <c r="H66">
        <f t="shared" si="1"/>
        <v>0</v>
      </c>
      <c r="I66">
        <f t="shared" si="2"/>
        <v>0.255</v>
      </c>
      <c r="J66" s="1">
        <f t="shared" si="3"/>
        <v>0.20900000000000002</v>
      </c>
      <c r="K66">
        <f t="shared" si="4"/>
        <v>0.21489765005695155</v>
      </c>
      <c r="L66">
        <f t="shared" si="5"/>
        <v>107.77741635870468</v>
      </c>
      <c r="M66">
        <f t="shared" si="6"/>
        <v>35.797023545380327</v>
      </c>
      <c r="N66">
        <f t="shared" si="7"/>
        <v>-13.454252180703469</v>
      </c>
      <c r="O66">
        <f t="shared" si="8"/>
        <v>49.251275726083797</v>
      </c>
      <c r="Q66">
        <f t="shared" si="9"/>
        <v>0</v>
      </c>
      <c r="R66">
        <f t="shared" si="10"/>
        <v>31.502870383688542</v>
      </c>
      <c r="S66">
        <f t="shared" si="11"/>
        <v>-5.0813192914453964E-2</v>
      </c>
      <c r="U66">
        <f t="shared" si="16"/>
        <v>22.625003336512286</v>
      </c>
      <c r="V66">
        <f t="shared" si="16"/>
        <v>28.460260499548369</v>
      </c>
    </row>
    <row r="67" spans="1:22" x14ac:dyDescent="0.25">
      <c r="A67" s="1">
        <v>4</v>
      </c>
      <c r="B67" s="1">
        <f t="shared" si="12"/>
        <v>5.0999999999999979</v>
      </c>
      <c r="C67" s="1">
        <f t="shared" si="0"/>
        <v>-0.01</v>
      </c>
      <c r="D67" s="1">
        <v>2.5000000000000001E-2</v>
      </c>
      <c r="E67" s="1">
        <f t="shared" si="13"/>
        <v>-5.1000000000000038E-2</v>
      </c>
      <c r="F67" s="1">
        <f t="shared" si="14"/>
        <v>-0.2525</v>
      </c>
      <c r="G67" s="1">
        <v>0</v>
      </c>
      <c r="H67">
        <f t="shared" si="1"/>
        <v>0</v>
      </c>
      <c r="I67">
        <f t="shared" si="2"/>
        <v>0.2525</v>
      </c>
      <c r="J67" s="1">
        <f t="shared" si="3"/>
        <v>0.20650000000000002</v>
      </c>
      <c r="K67">
        <f t="shared" si="4"/>
        <v>0.21270460737840169</v>
      </c>
      <c r="L67">
        <f t="shared" si="5"/>
        <v>106.18930836864921</v>
      </c>
      <c r="M67">
        <f t="shared" si="6"/>
        <v>36.58183610987745</v>
      </c>
      <c r="N67">
        <f t="shared" si="7"/>
        <v>-13.872915006360818</v>
      </c>
      <c r="O67">
        <f t="shared" si="8"/>
        <v>50.45475111623827</v>
      </c>
      <c r="Q67">
        <f t="shared" si="9"/>
        <v>0</v>
      </c>
      <c r="R67">
        <f t="shared" si="10"/>
        <v>34.210690011536109</v>
      </c>
      <c r="S67">
        <f t="shared" si="11"/>
        <v>-3.6240561705392764</v>
      </c>
      <c r="U67">
        <f t="shared" si="16"/>
        <v>27.078196278475666</v>
      </c>
      <c r="V67">
        <f t="shared" si="16"/>
        <v>35.732429776248225</v>
      </c>
    </row>
    <row r="68" spans="1:22" x14ac:dyDescent="0.25">
      <c r="A68" s="1">
        <v>4</v>
      </c>
      <c r="B68" s="1">
        <f t="shared" si="12"/>
        <v>5.1999999999999975</v>
      </c>
      <c r="C68" s="1">
        <f t="shared" si="0"/>
        <v>-0.01</v>
      </c>
      <c r="D68" s="1">
        <v>0.03</v>
      </c>
      <c r="E68" s="1">
        <f t="shared" si="13"/>
        <v>-5.2000000000000039E-2</v>
      </c>
      <c r="F68" s="1">
        <f t="shared" si="14"/>
        <v>-0.2495</v>
      </c>
      <c r="G68" s="1">
        <v>0</v>
      </c>
      <c r="H68">
        <f t="shared" si="1"/>
        <v>0</v>
      </c>
      <c r="I68">
        <f t="shared" si="2"/>
        <v>0.2495</v>
      </c>
      <c r="J68" s="1">
        <f t="shared" si="3"/>
        <v>0.20350000000000001</v>
      </c>
      <c r="K68">
        <f t="shared" si="4"/>
        <v>0.21003868691267333</v>
      </c>
      <c r="L68">
        <f t="shared" si="5"/>
        <v>104.2973473636543</v>
      </c>
      <c r="M68">
        <f t="shared" si="6"/>
        <v>37.516552476066288</v>
      </c>
      <c r="N68">
        <f t="shared" si="7"/>
        <v>-14.333967125237406</v>
      </c>
      <c r="O68">
        <f t="shared" si="8"/>
        <v>51.850519601303695</v>
      </c>
      <c r="Q68">
        <f t="shared" si="9"/>
        <v>0</v>
      </c>
      <c r="R68">
        <f t="shared" si="10"/>
        <v>37.351169102933312</v>
      </c>
      <c r="S68">
        <f t="shared" si="11"/>
        <v>-7.8809684317778279</v>
      </c>
      <c r="U68">
        <f t="shared" si="16"/>
        <v>31.404790913972036</v>
      </c>
      <c r="V68">
        <f t="shared" si="16"/>
        <v>42.569122612385513</v>
      </c>
    </row>
    <row r="69" spans="1:22" x14ac:dyDescent="0.25">
      <c r="A69" s="1">
        <v>4</v>
      </c>
      <c r="B69" s="1">
        <f t="shared" si="12"/>
        <v>5.2999999999999972</v>
      </c>
      <c r="C69" s="1">
        <f t="shared" si="0"/>
        <v>-0.01</v>
      </c>
      <c r="D69" s="1">
        <v>3.5000000000000003E-2</v>
      </c>
      <c r="E69" s="1">
        <f t="shared" si="13"/>
        <v>-5.300000000000004E-2</v>
      </c>
      <c r="F69" s="1">
        <f t="shared" si="14"/>
        <v>-0.246</v>
      </c>
      <c r="G69" s="1">
        <v>0</v>
      </c>
      <c r="H69">
        <f t="shared" si="1"/>
        <v>0</v>
      </c>
      <c r="I69">
        <f t="shared" si="2"/>
        <v>0.246</v>
      </c>
      <c r="J69" s="1">
        <f t="shared" si="3"/>
        <v>0.2</v>
      </c>
      <c r="K69">
        <f t="shared" si="4"/>
        <v>0.20690335908341365</v>
      </c>
      <c r="L69">
        <f t="shared" si="5"/>
        <v>102.12241850727452</v>
      </c>
      <c r="M69">
        <f t="shared" si="6"/>
        <v>38.590705196182824</v>
      </c>
      <c r="N69">
        <f t="shared" si="7"/>
        <v>-14.842227057911112</v>
      </c>
      <c r="O69">
        <f t="shared" si="8"/>
        <v>53.432932254093934</v>
      </c>
      <c r="Q69">
        <f t="shared" si="9"/>
        <v>0</v>
      </c>
      <c r="R69">
        <f t="shared" si="10"/>
        <v>40.911597571711354</v>
      </c>
      <c r="S69">
        <f t="shared" si="11"/>
        <v>-12.77455835863233</v>
      </c>
      <c r="U69">
        <f t="shared" si="16"/>
        <v>35.604284687780421</v>
      </c>
      <c r="V69">
        <f t="shared" si="16"/>
        <v>48.935899268545022</v>
      </c>
    </row>
    <row r="70" spans="1:22" x14ac:dyDescent="0.25">
      <c r="A70" s="1">
        <v>4</v>
      </c>
      <c r="B70" s="1">
        <f t="shared" si="12"/>
        <v>5.3999999999999968</v>
      </c>
      <c r="C70" s="1">
        <v>0</v>
      </c>
      <c r="D70" s="1">
        <v>0.03</v>
      </c>
      <c r="E70" s="1">
        <f t="shared" si="13"/>
        <v>-5.300000000000004E-2</v>
      </c>
      <c r="F70" s="1">
        <f t="shared" si="14"/>
        <v>-0.24299999999999999</v>
      </c>
      <c r="G70" s="1">
        <v>0</v>
      </c>
      <c r="H70">
        <f t="shared" si="1"/>
        <v>0</v>
      </c>
      <c r="I70">
        <f t="shared" si="2"/>
        <v>0.24299999999999999</v>
      </c>
      <c r="J70" s="1">
        <f t="shared" si="3"/>
        <v>0.19700000000000001</v>
      </c>
      <c r="K70">
        <f t="shared" si="4"/>
        <v>0.20400490190189061</v>
      </c>
      <c r="L70">
        <f t="shared" si="5"/>
        <v>100.15631185981162</v>
      </c>
      <c r="M70">
        <f t="shared" si="6"/>
        <v>39.561368863610667</v>
      </c>
      <c r="N70">
        <f t="shared" si="7"/>
        <v>-15.058057469727043</v>
      </c>
      <c r="O70">
        <f t="shared" si="8"/>
        <v>54.619426333337714</v>
      </c>
      <c r="Q70">
        <f t="shared" si="9"/>
        <v>0</v>
      </c>
      <c r="R70">
        <f t="shared" si="10"/>
        <v>43.581209250009856</v>
      </c>
      <c r="S70">
        <f t="shared" si="11"/>
        <v>-17.198298315423841</v>
      </c>
      <c r="U70">
        <f t="shared" si="16"/>
        <v>26.696116782985015</v>
      </c>
      <c r="V70">
        <f t="shared" si="16"/>
        <v>44.237399567915112</v>
      </c>
    </row>
    <row r="71" spans="1:22" x14ac:dyDescent="0.25">
      <c r="A71" s="1">
        <v>4</v>
      </c>
      <c r="B71" s="1">
        <f t="shared" si="12"/>
        <v>5.4999999999999964</v>
      </c>
      <c r="C71" s="1">
        <v>0.05</v>
      </c>
      <c r="D71" s="1">
        <v>2.5000000000000001E-2</v>
      </c>
      <c r="E71" s="1">
        <f t="shared" si="13"/>
        <v>-4.8000000000000043E-2</v>
      </c>
      <c r="F71" s="1">
        <f t="shared" si="14"/>
        <v>-0.24049999999999999</v>
      </c>
      <c r="G71" s="1">
        <v>0</v>
      </c>
      <c r="H71">
        <f t="shared" si="1"/>
        <v>0</v>
      </c>
      <c r="I71">
        <f t="shared" si="2"/>
        <v>0.24049999999999999</v>
      </c>
      <c r="J71" s="1">
        <f t="shared" si="3"/>
        <v>0.19450000000000001</v>
      </c>
      <c r="K71">
        <f t="shared" si="4"/>
        <v>0.20033534386123686</v>
      </c>
      <c r="L71">
        <f t="shared" si="5"/>
        <v>97.723461399281888</v>
      </c>
      <c r="M71">
        <f t="shared" si="6"/>
        <v>40.761960983023542</v>
      </c>
      <c r="N71">
        <f t="shared" si="7"/>
        <v>-13.862830621191982</v>
      </c>
      <c r="O71">
        <f t="shared" si="8"/>
        <v>54.624791604215524</v>
      </c>
      <c r="Q71">
        <f t="shared" si="9"/>
        <v>0</v>
      </c>
      <c r="R71">
        <f t="shared" si="10"/>
        <v>43.593281109484927</v>
      </c>
      <c r="S71">
        <f t="shared" si="11"/>
        <v>-22.672211851615746</v>
      </c>
      <c r="U71">
        <f t="shared" si="16"/>
        <v>0.12071859475071278</v>
      </c>
      <c r="V71">
        <f t="shared" si="16"/>
        <v>54.739135361919047</v>
      </c>
    </row>
    <row r="72" spans="1:22" x14ac:dyDescent="0.25">
      <c r="A72" s="1">
        <v>4</v>
      </c>
      <c r="B72" s="1">
        <f t="shared" si="12"/>
        <v>5.5999999999999961</v>
      </c>
      <c r="C72" s="1">
        <v>0.1</v>
      </c>
      <c r="D72" s="1">
        <v>0.02</v>
      </c>
      <c r="E72" s="1">
        <f t="shared" si="13"/>
        <v>-3.8000000000000041E-2</v>
      </c>
      <c r="F72" s="1">
        <f t="shared" si="14"/>
        <v>-0.23849999999999999</v>
      </c>
      <c r="G72" s="1">
        <v>0</v>
      </c>
      <c r="H72">
        <f t="shared" si="1"/>
        <v>0</v>
      </c>
      <c r="I72">
        <f t="shared" si="2"/>
        <v>0.23849999999999999</v>
      </c>
      <c r="J72" s="1">
        <f t="shared" si="3"/>
        <v>0.1925</v>
      </c>
      <c r="K72">
        <f t="shared" si="4"/>
        <v>0.19621480576144096</v>
      </c>
      <c r="L72">
        <f t="shared" si="5"/>
        <v>95.060203978630199</v>
      </c>
      <c r="M72">
        <f t="shared" si="6"/>
        <v>42.075569213951916</v>
      </c>
      <c r="N72">
        <f t="shared" si="7"/>
        <v>-11.166764907137171</v>
      </c>
      <c r="O72">
        <f t="shared" si="8"/>
        <v>53.242334121089087</v>
      </c>
      <c r="Q72">
        <f t="shared" si="9"/>
        <v>0</v>
      </c>
      <c r="R72">
        <f t="shared" si="10"/>
        <v>40.482751772450442</v>
      </c>
      <c r="S72">
        <f t="shared" si="11"/>
        <v>-28.66454104808205</v>
      </c>
      <c r="U72">
        <f t="shared" si="16"/>
        <v>31.105293370344853</v>
      </c>
      <c r="V72">
        <f t="shared" si="16"/>
        <v>59.923291964663044</v>
      </c>
    </row>
    <row r="73" spans="1:22" x14ac:dyDescent="0.25">
      <c r="A73" s="1">
        <v>4</v>
      </c>
      <c r="B73" s="1">
        <f t="shared" si="12"/>
        <v>5.6999999999999957</v>
      </c>
      <c r="C73" s="1">
        <v>0.15</v>
      </c>
      <c r="D73" s="1">
        <v>0.01</v>
      </c>
      <c r="E73" s="1">
        <f t="shared" si="13"/>
        <v>-2.3000000000000041E-2</v>
      </c>
      <c r="F73" s="1">
        <f t="shared" si="14"/>
        <v>-0.23749999999999999</v>
      </c>
      <c r="G73" s="1">
        <v>0</v>
      </c>
      <c r="H73">
        <f t="shared" si="1"/>
        <v>0</v>
      </c>
      <c r="I73">
        <f t="shared" si="2"/>
        <v>0.23749999999999999</v>
      </c>
      <c r="J73" s="1">
        <f t="shared" si="3"/>
        <v>0.1915</v>
      </c>
      <c r="K73">
        <f t="shared" si="4"/>
        <v>0.19287625566668387</v>
      </c>
      <c r="L73">
        <f t="shared" si="5"/>
        <v>92.951042781513252</v>
      </c>
      <c r="M73">
        <f t="shared" si="6"/>
        <v>43.115326121585341</v>
      </c>
      <c r="N73">
        <f t="shared" si="7"/>
        <v>-6.8486722882935327</v>
      </c>
      <c r="O73">
        <f t="shared" si="8"/>
        <v>49.963998409878876</v>
      </c>
      <c r="Q73">
        <f t="shared" si="9"/>
        <v>0</v>
      </c>
      <c r="R73">
        <f t="shared" si="10"/>
        <v>33.106496422227465</v>
      </c>
      <c r="S73">
        <f t="shared" si="11"/>
        <v>-33.410153741595181</v>
      </c>
      <c r="U73">
        <f t="shared" si="16"/>
        <v>73.762553502229764</v>
      </c>
      <c r="V73">
        <f t="shared" si="16"/>
        <v>47.456126935131309</v>
      </c>
    </row>
    <row r="74" spans="1:22" x14ac:dyDescent="0.25">
      <c r="A74" s="1">
        <v>4</v>
      </c>
      <c r="B74" s="1">
        <f t="shared" si="12"/>
        <v>5.7999999999999954</v>
      </c>
      <c r="C74" s="1">
        <v>0.15</v>
      </c>
      <c r="D74" s="1">
        <v>0</v>
      </c>
      <c r="E74" s="1">
        <f t="shared" si="13"/>
        <v>-8.0000000000000418E-3</v>
      </c>
      <c r="F74" s="1">
        <f t="shared" si="14"/>
        <v>-0.23749999999999999</v>
      </c>
      <c r="G74" s="1">
        <v>0</v>
      </c>
      <c r="H74">
        <f t="shared" si="1"/>
        <v>0</v>
      </c>
      <c r="I74">
        <f t="shared" si="2"/>
        <v>0.23749999999999999</v>
      </c>
      <c r="J74" s="1">
        <f t="shared" si="3"/>
        <v>0.1915</v>
      </c>
      <c r="K74">
        <f t="shared" si="4"/>
        <v>0.1916670289851648</v>
      </c>
      <c r="L74">
        <f t="shared" si="5"/>
        <v>92.197152008599645</v>
      </c>
      <c r="M74">
        <f t="shared" si="6"/>
        <v>43.486846995035016</v>
      </c>
      <c r="N74">
        <f t="shared" si="7"/>
        <v>-2.3921664217102663</v>
      </c>
      <c r="O74">
        <f t="shared" si="8"/>
        <v>45.879013416745281</v>
      </c>
      <c r="Q74">
        <f t="shared" si="9"/>
        <v>0</v>
      </c>
      <c r="R74">
        <f t="shared" si="10"/>
        <v>23.915280187676881</v>
      </c>
      <c r="S74">
        <f t="shared" si="11"/>
        <v>-35.106407980650793</v>
      </c>
      <c r="U74">
        <f t="shared" si="16"/>
        <v>91.912162345505834</v>
      </c>
      <c r="V74">
        <f t="shared" si="16"/>
        <v>16.962542390556123</v>
      </c>
    </row>
    <row r="75" spans="1:22" x14ac:dyDescent="0.25">
      <c r="A75" s="1">
        <v>4</v>
      </c>
      <c r="B75" s="1">
        <f t="shared" si="12"/>
        <v>5.899999999999995</v>
      </c>
      <c r="C75" s="1">
        <v>0.19</v>
      </c>
      <c r="D75" s="1">
        <v>0</v>
      </c>
      <c r="E75" s="1">
        <f t="shared" si="13"/>
        <v>1.0999999999999961E-2</v>
      </c>
      <c r="F75" s="1">
        <f t="shared" si="14"/>
        <v>-0.23749999999999999</v>
      </c>
      <c r="G75" s="1">
        <v>0</v>
      </c>
      <c r="H75">
        <f t="shared" si="1"/>
        <v>0</v>
      </c>
      <c r="I75">
        <f t="shared" si="2"/>
        <v>0.23749999999999999</v>
      </c>
      <c r="J75" s="1">
        <f t="shared" si="3"/>
        <v>0.1915</v>
      </c>
      <c r="K75">
        <f t="shared" si="4"/>
        <v>0.19181566672198597</v>
      </c>
      <c r="L75">
        <f t="shared" si="5"/>
        <v>92.289541331827664</v>
      </c>
      <c r="M75">
        <f t="shared" si="6"/>
        <v>43.441320787978718</v>
      </c>
      <c r="N75">
        <f t="shared" si="7"/>
        <v>3.2875288266927063</v>
      </c>
      <c r="O75">
        <f t="shared" si="8"/>
        <v>40.153791961286011</v>
      </c>
      <c r="Q75">
        <f t="shared" si="9"/>
        <v>0</v>
      </c>
      <c r="R75">
        <f t="shared" si="10"/>
        <v>11.033531912893524</v>
      </c>
      <c r="S75">
        <f t="shared" si="11"/>
        <v>-34.89853200338775</v>
      </c>
      <c r="U75">
        <f t="shared" si="16"/>
        <v>128.81748274783357</v>
      </c>
      <c r="V75">
        <f t="shared" si="16"/>
        <v>2.0787597726304341</v>
      </c>
    </row>
    <row r="76" spans="1:22" x14ac:dyDescent="0.25">
      <c r="A76" s="1">
        <v>4</v>
      </c>
      <c r="B76" s="1">
        <f t="shared" si="12"/>
        <v>5.9999999999999947</v>
      </c>
      <c r="C76" s="1">
        <v>0.15</v>
      </c>
      <c r="D76" s="1">
        <v>0</v>
      </c>
      <c r="E76" s="1">
        <f t="shared" si="13"/>
        <v>2.5999999999999961E-2</v>
      </c>
      <c r="F76" s="1">
        <f t="shared" si="14"/>
        <v>-0.23749999999999999</v>
      </c>
      <c r="G76" s="1">
        <v>0</v>
      </c>
      <c r="H76">
        <f t="shared" si="1"/>
        <v>0</v>
      </c>
      <c r="I76">
        <f t="shared" si="2"/>
        <v>0.23749999999999999</v>
      </c>
      <c r="J76" s="1">
        <f t="shared" si="3"/>
        <v>0.1915</v>
      </c>
      <c r="K76">
        <f t="shared" si="4"/>
        <v>0.19325695330310885</v>
      </c>
      <c r="L76">
        <f t="shared" si="5"/>
        <v>93.1894697545913</v>
      </c>
      <c r="M76">
        <f t="shared" si="6"/>
        <v>42.997814099238141</v>
      </c>
      <c r="N76">
        <f t="shared" si="7"/>
        <v>7.7317846545065052</v>
      </c>
      <c r="O76">
        <f t="shared" si="8"/>
        <v>35.266029444731636</v>
      </c>
      <c r="Q76">
        <f t="shared" si="9"/>
        <v>0</v>
      </c>
      <c r="R76">
        <f t="shared" si="10"/>
        <v>3.6066250646181075E-2</v>
      </c>
      <c r="S76">
        <f t="shared" si="11"/>
        <v>-32.873693052169571</v>
      </c>
      <c r="U76">
        <f t="shared" si="16"/>
        <v>109.97465662247343</v>
      </c>
      <c r="V76">
        <f t="shared" si="16"/>
        <v>20.248389512181788</v>
      </c>
    </row>
    <row r="77" spans="1:22" x14ac:dyDescent="0.25">
      <c r="A77" s="1">
        <v>4</v>
      </c>
      <c r="B77" s="1">
        <f t="shared" si="12"/>
        <v>6.0999999999999943</v>
      </c>
      <c r="C77" s="1">
        <v>0.15</v>
      </c>
      <c r="D77" s="1">
        <v>0</v>
      </c>
      <c r="E77" s="1">
        <f t="shared" si="13"/>
        <v>4.099999999999996E-2</v>
      </c>
      <c r="F77" s="1">
        <f t="shared" si="14"/>
        <v>-0.23749999999999999</v>
      </c>
      <c r="G77" s="1">
        <v>0</v>
      </c>
      <c r="H77">
        <f t="shared" si="1"/>
        <v>0</v>
      </c>
      <c r="I77">
        <f t="shared" si="2"/>
        <v>0.23749999999999999</v>
      </c>
      <c r="J77" s="1">
        <f t="shared" si="3"/>
        <v>0.1915</v>
      </c>
      <c r="K77">
        <f t="shared" si="4"/>
        <v>0.19583985804733417</v>
      </c>
      <c r="L77">
        <f t="shared" si="5"/>
        <v>94.821231299946831</v>
      </c>
      <c r="M77">
        <f t="shared" si="6"/>
        <v>42.193401320168398</v>
      </c>
      <c r="N77">
        <f t="shared" si="7"/>
        <v>12.084540283341298</v>
      </c>
      <c r="O77">
        <f t="shared" si="8"/>
        <v>30.108861036827101</v>
      </c>
      <c r="Q77">
        <f t="shared" si="9"/>
        <v>0</v>
      </c>
      <c r="R77">
        <f t="shared" si="10"/>
        <v>-11.567562667139024</v>
      </c>
      <c r="S77">
        <f t="shared" si="11"/>
        <v>-29.202229575119624</v>
      </c>
      <c r="U77">
        <f t="shared" si="16"/>
        <v>116.03628917785204</v>
      </c>
      <c r="V77">
        <f t="shared" si="16"/>
        <v>36.714634770499472</v>
      </c>
    </row>
    <row r="78" spans="1:22" x14ac:dyDescent="0.25">
      <c r="A78" s="1">
        <v>4</v>
      </c>
      <c r="B78" s="1">
        <f t="shared" si="12"/>
        <v>6.199999999999994</v>
      </c>
      <c r="C78" s="1">
        <v>0.1</v>
      </c>
      <c r="D78" s="1">
        <v>-0.01</v>
      </c>
      <c r="E78" s="1">
        <f t="shared" si="13"/>
        <v>5.0999999999999962E-2</v>
      </c>
      <c r="F78" s="1">
        <f t="shared" si="14"/>
        <v>-0.23849999999999999</v>
      </c>
      <c r="G78" s="1">
        <v>0</v>
      </c>
      <c r="H78">
        <f t="shared" si="1"/>
        <v>0</v>
      </c>
      <c r="I78">
        <f t="shared" si="2"/>
        <v>0.23849999999999999</v>
      </c>
      <c r="J78" s="1">
        <f t="shared" si="3"/>
        <v>0.1925</v>
      </c>
      <c r="K78">
        <f t="shared" si="4"/>
        <v>0.19914128150637175</v>
      </c>
      <c r="L78">
        <f t="shared" si="5"/>
        <v>96.944522741540652</v>
      </c>
      <c r="M78">
        <f t="shared" si="6"/>
        <v>41.146236781504676</v>
      </c>
      <c r="N78">
        <f t="shared" si="7"/>
        <v>14.838750625403581</v>
      </c>
      <c r="O78">
        <f t="shared" si="8"/>
        <v>26.307486156101096</v>
      </c>
      <c r="Q78">
        <f t="shared" si="9"/>
        <v>0</v>
      </c>
      <c r="R78">
        <f t="shared" si="10"/>
        <v>-20.120656148772532</v>
      </c>
      <c r="S78">
        <f t="shared" si="11"/>
        <v>-24.424823831533526</v>
      </c>
      <c r="U78">
        <f t="shared" si="16"/>
        <v>85.53093481633509</v>
      </c>
      <c r="V78">
        <f t="shared" si="16"/>
        <v>47.774057435860975</v>
      </c>
    </row>
    <row r="79" spans="1:22" x14ac:dyDescent="0.25">
      <c r="A79" s="1">
        <v>4</v>
      </c>
      <c r="B79" s="1">
        <f>B78+$B$13</f>
        <v>6.2999999999999936</v>
      </c>
      <c r="C79" s="1">
        <v>0.05</v>
      </c>
      <c r="D79" s="1">
        <v>-0.02</v>
      </c>
      <c r="E79" s="1">
        <f t="shared" si="13"/>
        <v>5.5999999999999966E-2</v>
      </c>
      <c r="F79" s="1">
        <f t="shared" si="14"/>
        <v>-0.24049999999999999</v>
      </c>
      <c r="G79" s="1">
        <v>0</v>
      </c>
      <c r="H79">
        <f t="shared" si="1"/>
        <v>0</v>
      </c>
      <c r="I79">
        <f t="shared" si="2"/>
        <v>0.24049999999999999</v>
      </c>
      <c r="J79" s="1">
        <f t="shared" si="3"/>
        <v>0.19450000000000001</v>
      </c>
      <c r="K79">
        <f t="shared" si="4"/>
        <v>0.20240121047068863</v>
      </c>
      <c r="L79">
        <f t="shared" si="5"/>
        <v>99.085648295138853</v>
      </c>
      <c r="M79">
        <f t="shared" si="6"/>
        <v>40.089803417129581</v>
      </c>
      <c r="N79">
        <f t="shared" si="7"/>
        <v>16.062048158160138</v>
      </c>
      <c r="O79">
        <f t="shared" si="8"/>
        <v>24.027755258969442</v>
      </c>
      <c r="Q79">
        <f t="shared" si="9"/>
        <v>0</v>
      </c>
      <c r="R79">
        <f t="shared" si="10"/>
        <v>-25.250050667318753</v>
      </c>
      <c r="S79">
        <f t="shared" si="11"/>
        <v>-19.607291335937575</v>
      </c>
      <c r="U79">
        <f t="shared" si="16"/>
        <v>51.293945185462206</v>
      </c>
      <c r="V79">
        <f t="shared" si="16"/>
        <v>48.175324955959518</v>
      </c>
    </row>
    <row r="80" spans="1:22" x14ac:dyDescent="0.25">
      <c r="A80" s="1">
        <v>4</v>
      </c>
      <c r="B80" s="1">
        <f t="shared" si="12"/>
        <v>6.3999999999999932</v>
      </c>
      <c r="C80" s="1">
        <v>0</v>
      </c>
      <c r="D80" s="1">
        <v>-2.5000000000000001E-2</v>
      </c>
      <c r="E80" s="1">
        <f t="shared" si="13"/>
        <v>5.5999999999999966E-2</v>
      </c>
      <c r="F80" s="1">
        <f t="shared" si="14"/>
        <v>-0.24299999999999999</v>
      </c>
      <c r="G80" s="1">
        <v>0</v>
      </c>
      <c r="H80">
        <f t="shared" si="1"/>
        <v>0</v>
      </c>
      <c r="I80">
        <f t="shared" si="2"/>
        <v>0.24299999999999999</v>
      </c>
      <c r="J80" s="1">
        <f t="shared" si="3"/>
        <v>0.19700000000000001</v>
      </c>
      <c r="K80">
        <f t="shared" si="4"/>
        <v>0.20480478510034866</v>
      </c>
      <c r="L80">
        <f t="shared" si="5"/>
        <v>100.69482083608737</v>
      </c>
      <c r="M80">
        <f t="shared" si="6"/>
        <v>39.29554278176051</v>
      </c>
      <c r="N80">
        <f t="shared" si="7"/>
        <v>15.868540441299865</v>
      </c>
      <c r="O80">
        <f t="shared" si="8"/>
        <v>23.427002340460646</v>
      </c>
      <c r="Q80">
        <f t="shared" si="9"/>
        <v>0</v>
      </c>
      <c r="R80">
        <f t="shared" si="10"/>
        <v>-26.601744733963546</v>
      </c>
      <c r="S80">
        <f t="shared" si="11"/>
        <v>-15.986653118803403</v>
      </c>
      <c r="U80">
        <f t="shared" si="16"/>
        <v>13.51694066644793</v>
      </c>
      <c r="V80">
        <f t="shared" si="16"/>
        <v>36.206382171341716</v>
      </c>
    </row>
    <row r="81" spans="1:22" x14ac:dyDescent="0.25">
      <c r="A81" s="1">
        <v>4</v>
      </c>
      <c r="B81" s="1">
        <f t="shared" si="12"/>
        <v>6.4999999999999929</v>
      </c>
      <c r="C81" s="1">
        <f t="shared" ref="C78:C85" si="17">-$B$10</f>
        <v>-0.01</v>
      </c>
      <c r="D81" s="1">
        <v>-0.03</v>
      </c>
      <c r="E81" s="1">
        <f t="shared" si="13"/>
        <v>5.4999999999999966E-2</v>
      </c>
      <c r="F81" s="1">
        <f t="shared" si="14"/>
        <v>-0.246</v>
      </c>
      <c r="G81" s="1">
        <v>0</v>
      </c>
      <c r="H81">
        <f t="shared" ref="H81:H135" si="18" xml:space="preserve"> ATAN(G81/F81)</f>
        <v>0</v>
      </c>
      <c r="I81">
        <f t="shared" ref="I81:I135" si="19">SQRT(G81*G81+F81*F81)</f>
        <v>0.246</v>
      </c>
      <c r="J81" s="1">
        <f t="shared" ref="J81:J135" si="20">I81-$B$2</f>
        <v>0.2</v>
      </c>
      <c r="K81">
        <f t="shared" ref="K81:K135" si="21">SQRT(E81*E81+J81*J81)</f>
        <v>0.20742468512691539</v>
      </c>
      <c r="L81">
        <f t="shared" ref="L81:L135" si="22">ACOS(($B$3*$B$3+$B$4*$B$4-K81*K81)/(2*$B$4*$B$3))*180/PI()</f>
        <v>102.48047861439935</v>
      </c>
      <c r="M81">
        <f t="shared" ref="M81:M135" si="23">ACOS((K81*K81+$B$3*$B$3-$B$4*$B$4)/(2*K81*$B$3))*180/PI()</f>
        <v>38.413894406201536</v>
      </c>
      <c r="N81">
        <f t="shared" ref="N81:N135" si="24">ATAN(E81/J81)*180/PI()</f>
        <v>15.376251248826177</v>
      </c>
      <c r="O81">
        <f t="shared" ref="O81:O135" si="25">M81-N81</f>
        <v>23.037643157375356</v>
      </c>
      <c r="Q81">
        <f t="shared" ref="Q81:Q135" si="26">(H81-$B$6)*20/45</f>
        <v>0</v>
      </c>
      <c r="R81">
        <f t="shared" ref="R81:R135" si="27">(O81-$B$7)*45/20</f>
        <v>-27.477802895905448</v>
      </c>
      <c r="S81">
        <f t="shared" ref="S81:S135" si="28">(L81-$B$8)*45/20</f>
        <v>-11.968923117601467</v>
      </c>
      <c r="U81">
        <f t="shared" si="16"/>
        <v>8.7605816194190211</v>
      </c>
      <c r="V81">
        <f t="shared" si="16"/>
        <v>40.177300012019366</v>
      </c>
    </row>
    <row r="82" spans="1:22" x14ac:dyDescent="0.25">
      <c r="A82" s="1">
        <v>4</v>
      </c>
      <c r="B82" s="1">
        <f t="shared" ref="B82:B92" si="29">B81+$B$13</f>
        <v>6.5999999999999925</v>
      </c>
      <c r="C82" s="1">
        <f t="shared" si="17"/>
        <v>-0.01</v>
      </c>
      <c r="D82" s="1">
        <v>-3.5000000000000003E-2</v>
      </c>
      <c r="E82" s="1">
        <f t="shared" ref="E82:E135" si="30">E81+C82*$B$13</f>
        <v>5.3999999999999965E-2</v>
      </c>
      <c r="F82" s="1">
        <f t="shared" ref="F82:F135" si="31">F81+D82*$B$13</f>
        <v>-0.2495</v>
      </c>
      <c r="G82" s="1">
        <v>0</v>
      </c>
      <c r="H82">
        <f t="shared" si="18"/>
        <v>0</v>
      </c>
      <c r="I82">
        <f t="shared" si="19"/>
        <v>0.2495</v>
      </c>
      <c r="J82" s="1">
        <f t="shared" si="20"/>
        <v>0.20350000000000001</v>
      </c>
      <c r="K82">
        <f t="shared" si="21"/>
        <v>0.21054275100321074</v>
      </c>
      <c r="L82">
        <f t="shared" si="22"/>
        <v>104.65196410385867</v>
      </c>
      <c r="M82">
        <f t="shared" si="23"/>
        <v>37.341377153770146</v>
      </c>
      <c r="N82">
        <f t="shared" si="24"/>
        <v>14.861298468136914</v>
      </c>
      <c r="O82">
        <f t="shared" si="25"/>
        <v>22.480078685633231</v>
      </c>
      <c r="Q82">
        <f t="shared" si="26"/>
        <v>0</v>
      </c>
      <c r="R82">
        <f t="shared" si="27"/>
        <v>-28.732322957325231</v>
      </c>
      <c r="S82">
        <f t="shared" si="28"/>
        <v>-7.0830807663179769</v>
      </c>
      <c r="U82">
        <f t="shared" ref="U82:V135" si="32">ABS(R82-R81)*10</f>
        <v>12.545200614197825</v>
      </c>
      <c r="V82">
        <f t="shared" si="32"/>
        <v>48.858423512834896</v>
      </c>
    </row>
    <row r="83" spans="1:22" x14ac:dyDescent="0.25">
      <c r="A83" s="1">
        <v>4</v>
      </c>
      <c r="B83" s="1">
        <f t="shared" si="29"/>
        <v>6.6999999999999922</v>
      </c>
      <c r="C83" s="1">
        <f t="shared" si="17"/>
        <v>-0.01</v>
      </c>
      <c r="D83" s="1">
        <v>-0.03</v>
      </c>
      <c r="E83" s="1">
        <f t="shared" si="30"/>
        <v>5.2999999999999964E-2</v>
      </c>
      <c r="F83" s="1">
        <f t="shared" si="31"/>
        <v>-0.2525</v>
      </c>
      <c r="G83" s="1">
        <v>0</v>
      </c>
      <c r="H83">
        <f t="shared" si="18"/>
        <v>0</v>
      </c>
      <c r="I83">
        <f t="shared" si="19"/>
        <v>0.2525</v>
      </c>
      <c r="J83" s="1">
        <f t="shared" si="20"/>
        <v>0.20650000000000002</v>
      </c>
      <c r="K83">
        <f t="shared" si="21"/>
        <v>0.21319298768955794</v>
      </c>
      <c r="L83">
        <f t="shared" si="22"/>
        <v>106.54041485281567</v>
      </c>
      <c r="M83">
        <f t="shared" si="23"/>
        <v>36.408342406670194</v>
      </c>
      <c r="N83">
        <f t="shared" si="24"/>
        <v>14.394744804517796</v>
      </c>
      <c r="O83">
        <f t="shared" si="25"/>
        <v>22.013597602152398</v>
      </c>
      <c r="Q83">
        <f t="shared" si="26"/>
        <v>0</v>
      </c>
      <c r="R83">
        <f t="shared" si="27"/>
        <v>-29.781905395157104</v>
      </c>
      <c r="S83">
        <f t="shared" si="28"/>
        <v>-2.8340665811647305</v>
      </c>
      <c r="U83">
        <f t="shared" si="32"/>
        <v>10.49582437831873</v>
      </c>
      <c r="V83">
        <f t="shared" si="32"/>
        <v>42.490141851532464</v>
      </c>
    </row>
    <row r="84" spans="1:22" x14ac:dyDescent="0.25">
      <c r="A84" s="1">
        <v>4</v>
      </c>
      <c r="B84" s="1">
        <f t="shared" si="29"/>
        <v>6.7999999999999918</v>
      </c>
      <c r="C84" s="1">
        <f t="shared" si="17"/>
        <v>-0.01</v>
      </c>
      <c r="D84" s="1">
        <v>-2.5000000000000001E-2</v>
      </c>
      <c r="E84" s="1">
        <f t="shared" si="30"/>
        <v>5.1999999999999963E-2</v>
      </c>
      <c r="F84" s="1">
        <f t="shared" si="31"/>
        <v>-0.255</v>
      </c>
      <c r="G84" s="1">
        <v>0</v>
      </c>
      <c r="H84">
        <f t="shared" si="18"/>
        <v>0</v>
      </c>
      <c r="I84">
        <f t="shared" si="19"/>
        <v>0.255</v>
      </c>
      <c r="J84" s="1">
        <f t="shared" si="20"/>
        <v>0.20900000000000002</v>
      </c>
      <c r="K84">
        <f t="shared" si="21"/>
        <v>0.21537177159507231</v>
      </c>
      <c r="L84">
        <f t="shared" si="22"/>
        <v>108.12472699683116</v>
      </c>
      <c r="M84">
        <f t="shared" si="23"/>
        <v>35.62536430938583</v>
      </c>
      <c r="N84">
        <f t="shared" si="24"/>
        <v>13.97172122097486</v>
      </c>
      <c r="O84">
        <f t="shared" si="25"/>
        <v>21.65364308841097</v>
      </c>
      <c r="Q84">
        <f t="shared" si="26"/>
        <v>0</v>
      </c>
      <c r="R84">
        <f t="shared" si="27"/>
        <v>-30.591803051075317</v>
      </c>
      <c r="S84">
        <f t="shared" si="28"/>
        <v>0.73063574287010979</v>
      </c>
      <c r="U84">
        <f t="shared" si="32"/>
        <v>8.0989765591821339</v>
      </c>
      <c r="V84">
        <f t="shared" si="32"/>
        <v>35.647023240348403</v>
      </c>
    </row>
    <row r="85" spans="1:22" x14ac:dyDescent="0.25">
      <c r="A85" s="1">
        <v>4</v>
      </c>
      <c r="B85" s="1">
        <f t="shared" si="29"/>
        <v>6.8999999999999915</v>
      </c>
      <c r="C85" s="1">
        <f t="shared" si="17"/>
        <v>-0.01</v>
      </c>
      <c r="D85" s="1">
        <v>-0.02</v>
      </c>
      <c r="E85" s="1">
        <f t="shared" si="30"/>
        <v>5.0999999999999962E-2</v>
      </c>
      <c r="F85" s="1">
        <f t="shared" si="31"/>
        <v>-0.25700000000000001</v>
      </c>
      <c r="G85" s="1">
        <v>0</v>
      </c>
      <c r="H85">
        <f t="shared" si="18"/>
        <v>0</v>
      </c>
      <c r="I85">
        <f t="shared" si="19"/>
        <v>0.25700000000000001</v>
      </c>
      <c r="J85" s="1">
        <f t="shared" si="20"/>
        <v>0.21100000000000002</v>
      </c>
      <c r="K85">
        <f t="shared" si="21"/>
        <v>0.21707602354935474</v>
      </c>
      <c r="L85">
        <f t="shared" si="22"/>
        <v>109.38534987807397</v>
      </c>
      <c r="M85">
        <f t="shared" si="23"/>
        <v>35.002225151899189</v>
      </c>
      <c r="N85">
        <f t="shared" si="24"/>
        <v>13.58812918988399</v>
      </c>
      <c r="O85">
        <f t="shared" si="25"/>
        <v>21.4140959620152</v>
      </c>
      <c r="Q85">
        <f t="shared" si="26"/>
        <v>0</v>
      </c>
      <c r="R85">
        <f t="shared" si="27"/>
        <v>-31.130784085465802</v>
      </c>
      <c r="S85">
        <f t="shared" si="28"/>
        <v>3.5670372256664322</v>
      </c>
      <c r="U85">
        <f t="shared" si="32"/>
        <v>5.3898103439048484</v>
      </c>
      <c r="V85">
        <f t="shared" si="32"/>
        <v>28.364014827963224</v>
      </c>
    </row>
    <row r="86" spans="1:22" x14ac:dyDescent="0.25">
      <c r="A86" s="1">
        <v>4</v>
      </c>
      <c r="B86" s="1">
        <f t="shared" si="29"/>
        <v>6.9999999999999911</v>
      </c>
      <c r="C86" s="1">
        <f t="shared" ref="C86:C89" si="33">-$B$10</f>
        <v>-0.01</v>
      </c>
      <c r="D86" s="1">
        <v>-1.4999999999999999E-2</v>
      </c>
      <c r="E86" s="1">
        <f t="shared" si="30"/>
        <v>4.9999999999999961E-2</v>
      </c>
      <c r="F86" s="1">
        <f t="shared" si="31"/>
        <v>-0.25850000000000001</v>
      </c>
      <c r="G86" s="1">
        <v>0</v>
      </c>
      <c r="H86">
        <f t="shared" si="18"/>
        <v>0</v>
      </c>
      <c r="I86">
        <f t="shared" si="19"/>
        <v>0.25850000000000001</v>
      </c>
      <c r="J86" s="1">
        <f t="shared" si="20"/>
        <v>0.21250000000000002</v>
      </c>
      <c r="K86">
        <f t="shared" si="21"/>
        <v>0.21830311495716226</v>
      </c>
      <c r="L86">
        <f t="shared" si="22"/>
        <v>110.3052746588008</v>
      </c>
      <c r="M86">
        <f t="shared" si="23"/>
        <v>34.547426419891316</v>
      </c>
      <c r="N86">
        <f t="shared" si="24"/>
        <v>13.240519915187194</v>
      </c>
      <c r="O86">
        <f t="shared" si="25"/>
        <v>21.306906504704124</v>
      </c>
      <c r="Q86">
        <f t="shared" si="26"/>
        <v>0</v>
      </c>
      <c r="R86">
        <f t="shared" si="27"/>
        <v>-31.371960364415724</v>
      </c>
      <c r="S86">
        <f t="shared" si="28"/>
        <v>5.6368679823018013</v>
      </c>
      <c r="U86">
        <f t="shared" si="32"/>
        <v>2.4117627894992211</v>
      </c>
      <c r="V86">
        <f t="shared" si="32"/>
        <v>20.698307566353691</v>
      </c>
    </row>
    <row r="87" spans="1:22" x14ac:dyDescent="0.25">
      <c r="A87" s="1">
        <v>4</v>
      </c>
      <c r="B87" s="1">
        <f t="shared" si="29"/>
        <v>7.0999999999999908</v>
      </c>
      <c r="C87" s="1">
        <f t="shared" si="33"/>
        <v>-0.01</v>
      </c>
      <c r="D87" s="1">
        <v>-0.01</v>
      </c>
      <c r="E87" s="1">
        <f t="shared" si="30"/>
        <v>4.899999999999996E-2</v>
      </c>
      <c r="F87" s="1">
        <f t="shared" si="31"/>
        <v>-0.25950000000000001</v>
      </c>
      <c r="G87" s="1">
        <v>0</v>
      </c>
      <c r="H87">
        <f t="shared" si="18"/>
        <v>0</v>
      </c>
      <c r="I87">
        <f t="shared" si="19"/>
        <v>0.25950000000000001</v>
      </c>
      <c r="J87" s="1">
        <f t="shared" si="20"/>
        <v>0.21350000000000002</v>
      </c>
      <c r="K87">
        <f t="shared" si="21"/>
        <v>0.21905079319646392</v>
      </c>
      <c r="L87">
        <f t="shared" si="22"/>
        <v>110.87102679614333</v>
      </c>
      <c r="M87">
        <f t="shared" si="23"/>
        <v>34.267697384336529</v>
      </c>
      <c r="N87">
        <f t="shared" si="24"/>
        <v>12.925999124705942</v>
      </c>
      <c r="O87">
        <f t="shared" si="25"/>
        <v>21.341698259630586</v>
      </c>
      <c r="Q87">
        <f t="shared" si="26"/>
        <v>0</v>
      </c>
      <c r="R87">
        <f t="shared" si="27"/>
        <v>-31.29367891583118</v>
      </c>
      <c r="S87">
        <f t="shared" si="28"/>
        <v>6.909810291322489</v>
      </c>
      <c r="U87">
        <f t="shared" si="32"/>
        <v>0.78281448584544222</v>
      </c>
      <c r="V87">
        <f t="shared" si="32"/>
        <v>12.729423090206877</v>
      </c>
    </row>
    <row r="88" spans="1:22" x14ac:dyDescent="0.25">
      <c r="A88" s="1">
        <v>4</v>
      </c>
      <c r="B88" s="1">
        <f t="shared" si="29"/>
        <v>7.1999999999999904</v>
      </c>
      <c r="C88" s="1">
        <f t="shared" si="33"/>
        <v>-0.01</v>
      </c>
      <c r="D88" s="1">
        <v>-5.0000000000000001E-3</v>
      </c>
      <c r="E88" s="1">
        <f t="shared" si="30"/>
        <v>4.7999999999999959E-2</v>
      </c>
      <c r="F88" s="1">
        <f t="shared" si="31"/>
        <v>-0.26</v>
      </c>
      <c r="G88" s="1">
        <v>0</v>
      </c>
      <c r="H88">
        <f t="shared" si="18"/>
        <v>0</v>
      </c>
      <c r="I88">
        <f t="shared" si="19"/>
        <v>0.26</v>
      </c>
      <c r="J88" s="1">
        <f t="shared" si="20"/>
        <v>0.21400000000000002</v>
      </c>
      <c r="K88">
        <f t="shared" si="21"/>
        <v>0.21931712199461309</v>
      </c>
      <c r="L88">
        <f t="shared" si="22"/>
        <v>111.07353316567237</v>
      </c>
      <c r="M88">
        <f t="shared" si="23"/>
        <v>34.167565450279604</v>
      </c>
      <c r="N88">
        <f t="shared" si="24"/>
        <v>12.642152327889841</v>
      </c>
      <c r="O88">
        <f t="shared" si="25"/>
        <v>21.525413122389764</v>
      </c>
      <c r="Q88">
        <f t="shared" si="26"/>
        <v>0</v>
      </c>
      <c r="R88">
        <f t="shared" si="27"/>
        <v>-30.880320474623026</v>
      </c>
      <c r="S88">
        <f t="shared" si="28"/>
        <v>7.3654496227628456</v>
      </c>
      <c r="U88">
        <f t="shared" si="32"/>
        <v>4.1335844120815324</v>
      </c>
      <c r="V88">
        <f t="shared" si="32"/>
        <v>4.5563933144035662</v>
      </c>
    </row>
    <row r="89" spans="1:22" x14ac:dyDescent="0.25">
      <c r="A89" s="1">
        <v>4</v>
      </c>
      <c r="B89" s="1">
        <f t="shared" si="29"/>
        <v>7.2999999999999901</v>
      </c>
      <c r="C89" s="1">
        <f t="shared" si="33"/>
        <v>-0.01</v>
      </c>
      <c r="D89" s="1">
        <v>0</v>
      </c>
      <c r="E89" s="1">
        <f t="shared" si="30"/>
        <v>4.6999999999999958E-2</v>
      </c>
      <c r="F89" s="1">
        <f t="shared" si="31"/>
        <v>-0.26</v>
      </c>
      <c r="G89" s="1">
        <v>0</v>
      </c>
      <c r="H89">
        <f t="shared" si="18"/>
        <v>0</v>
      </c>
      <c r="I89">
        <f t="shared" si="19"/>
        <v>0.26</v>
      </c>
      <c r="J89" s="1">
        <f t="shared" si="20"/>
        <v>0.21400000000000002</v>
      </c>
      <c r="K89">
        <f t="shared" si="21"/>
        <v>0.21910043359153811</v>
      </c>
      <c r="L89">
        <f t="shared" si="22"/>
        <v>110.90873205679678</v>
      </c>
      <c r="M89">
        <f t="shared" si="23"/>
        <v>34.249053729575223</v>
      </c>
      <c r="N89">
        <f t="shared" si="24"/>
        <v>12.386986762371075</v>
      </c>
      <c r="O89">
        <f t="shared" si="25"/>
        <v>21.86206696720415</v>
      </c>
      <c r="Q89">
        <f t="shared" si="26"/>
        <v>0</v>
      </c>
      <c r="R89">
        <f t="shared" si="27"/>
        <v>-30.12284932379066</v>
      </c>
      <c r="S89">
        <f t="shared" si="28"/>
        <v>6.99464712779276</v>
      </c>
      <c r="U89">
        <f t="shared" si="32"/>
        <v>7.5747115083236594</v>
      </c>
      <c r="V89">
        <f t="shared" si="32"/>
        <v>3.7080249497008566</v>
      </c>
    </row>
    <row r="90" spans="1:22" x14ac:dyDescent="0.25">
      <c r="A90" s="1">
        <v>4</v>
      </c>
      <c r="B90" s="1">
        <f t="shared" si="29"/>
        <v>7.3999999999999897</v>
      </c>
      <c r="C90" s="1">
        <f t="shared" ref="C90:C119" si="34">-$B$10</f>
        <v>-0.01</v>
      </c>
      <c r="D90" s="1">
        <v>0</v>
      </c>
      <c r="E90" s="1">
        <f t="shared" si="30"/>
        <v>4.5999999999999958E-2</v>
      </c>
      <c r="F90" s="1">
        <f t="shared" si="31"/>
        <v>-0.26</v>
      </c>
      <c r="G90" s="1">
        <v>0</v>
      </c>
      <c r="H90">
        <f t="shared" si="18"/>
        <v>0</v>
      </c>
      <c r="I90">
        <f t="shared" si="19"/>
        <v>0.26</v>
      </c>
      <c r="J90" s="1">
        <f t="shared" si="20"/>
        <v>0.21400000000000002</v>
      </c>
      <c r="K90">
        <f t="shared" si="21"/>
        <v>0.21888809926535521</v>
      </c>
      <c r="L90">
        <f t="shared" si="22"/>
        <v>110.74757568158684</v>
      </c>
      <c r="M90">
        <f t="shared" si="23"/>
        <v>34.328738069336204</v>
      </c>
      <c r="N90">
        <f t="shared" si="24"/>
        <v>12.131321066632488</v>
      </c>
      <c r="O90">
        <f t="shared" si="25"/>
        <v>22.197417002703716</v>
      </c>
      <c r="Q90">
        <f t="shared" si="26"/>
        <v>0</v>
      </c>
      <c r="R90">
        <f t="shared" si="27"/>
        <v>-29.368311743916639</v>
      </c>
      <c r="S90">
        <f t="shared" si="28"/>
        <v>6.6320452835703918</v>
      </c>
      <c r="U90">
        <f t="shared" si="32"/>
        <v>7.545375798740217</v>
      </c>
      <c r="V90">
        <f t="shared" si="32"/>
        <v>3.6260184422236819</v>
      </c>
    </row>
    <row r="91" spans="1:22" x14ac:dyDescent="0.25">
      <c r="A91" s="1">
        <v>1</v>
      </c>
      <c r="B91" s="1">
        <f t="shared" si="29"/>
        <v>7.4999999999999893</v>
      </c>
      <c r="C91" s="1">
        <f t="shared" si="34"/>
        <v>-0.01</v>
      </c>
      <c r="D91" s="1">
        <v>0</v>
      </c>
      <c r="E91" s="1">
        <f t="shared" si="30"/>
        <v>4.4999999999999957E-2</v>
      </c>
      <c r="F91" s="1">
        <f t="shared" si="31"/>
        <v>-0.26</v>
      </c>
      <c r="G91" s="1">
        <v>0</v>
      </c>
      <c r="H91">
        <f t="shared" si="18"/>
        <v>0</v>
      </c>
      <c r="I91">
        <f t="shared" si="19"/>
        <v>0.26</v>
      </c>
      <c r="J91" s="1">
        <f t="shared" si="20"/>
        <v>0.21400000000000002</v>
      </c>
      <c r="K91">
        <f t="shared" si="21"/>
        <v>0.21868013169924699</v>
      </c>
      <c r="L91">
        <f t="shared" si="22"/>
        <v>110.59005108458575</v>
      </c>
      <c r="M91">
        <f t="shared" si="23"/>
        <v>34.406624984248275</v>
      </c>
      <c r="N91">
        <f t="shared" si="24"/>
        <v>11.875163979700096</v>
      </c>
      <c r="O91">
        <f t="shared" si="25"/>
        <v>22.531461004548177</v>
      </c>
      <c r="Q91">
        <f t="shared" si="26"/>
        <v>0</v>
      </c>
      <c r="R91">
        <f t="shared" si="27"/>
        <v>-28.616712739766605</v>
      </c>
      <c r="S91">
        <f t="shared" si="28"/>
        <v>6.2776149403179495</v>
      </c>
      <c r="U91">
        <f t="shared" si="32"/>
        <v>7.5159900415003378</v>
      </c>
      <c r="V91">
        <f t="shared" si="32"/>
        <v>3.5443034325244227</v>
      </c>
    </row>
    <row r="92" spans="1:22" x14ac:dyDescent="0.25">
      <c r="A92" s="1">
        <v>1</v>
      </c>
      <c r="B92" s="1">
        <f t="shared" si="29"/>
        <v>7.599999999999989</v>
      </c>
      <c r="C92" s="1">
        <f t="shared" si="34"/>
        <v>-0.01</v>
      </c>
      <c r="D92" s="1">
        <v>0</v>
      </c>
      <c r="E92" s="1">
        <f t="shared" si="30"/>
        <v>4.3999999999999956E-2</v>
      </c>
      <c r="F92" s="1">
        <f t="shared" si="31"/>
        <v>-0.26</v>
      </c>
      <c r="G92" s="1">
        <v>0</v>
      </c>
      <c r="H92">
        <f t="shared" si="18"/>
        <v>0</v>
      </c>
      <c r="I92">
        <f t="shared" si="19"/>
        <v>0.26</v>
      </c>
      <c r="J92" s="1">
        <f t="shared" si="20"/>
        <v>0.21400000000000002</v>
      </c>
      <c r="K92">
        <f t="shared" si="21"/>
        <v>0.21847654336335515</v>
      </c>
      <c r="L92">
        <f t="shared" si="22"/>
        <v>110.43614579284437</v>
      </c>
      <c r="M92">
        <f t="shared" si="23"/>
        <v>34.482720748324461</v>
      </c>
      <c r="N92">
        <f t="shared" si="24"/>
        <v>11.618524352794623</v>
      </c>
      <c r="O92">
        <f t="shared" si="25"/>
        <v>22.864196395529838</v>
      </c>
      <c r="Q92">
        <f t="shared" si="26"/>
        <v>0</v>
      </c>
      <c r="R92">
        <f t="shared" si="27"/>
        <v>-27.868058110057866</v>
      </c>
      <c r="S92">
        <f t="shared" si="28"/>
        <v>5.9313280338998418</v>
      </c>
      <c r="U92">
        <f t="shared" si="32"/>
        <v>7.4865462970873864</v>
      </c>
      <c r="V92">
        <f t="shared" si="32"/>
        <v>3.4628690641810778</v>
      </c>
    </row>
    <row r="93" spans="1:22" x14ac:dyDescent="0.25">
      <c r="A93" s="1">
        <v>1</v>
      </c>
      <c r="B93" s="1">
        <f>B92+$B$13</f>
        <v>7.6999999999999886</v>
      </c>
      <c r="C93" s="1">
        <f t="shared" si="34"/>
        <v>-0.01</v>
      </c>
      <c r="D93" s="1">
        <v>0</v>
      </c>
      <c r="E93" s="1">
        <f t="shared" si="30"/>
        <v>4.2999999999999955E-2</v>
      </c>
      <c r="F93" s="1">
        <f t="shared" si="31"/>
        <v>-0.26</v>
      </c>
      <c r="G93" s="1">
        <v>0</v>
      </c>
      <c r="H93">
        <f t="shared" si="18"/>
        <v>0</v>
      </c>
      <c r="I93">
        <f t="shared" si="19"/>
        <v>0.26</v>
      </c>
      <c r="J93" s="1">
        <f t="shared" si="20"/>
        <v>0.21400000000000002</v>
      </c>
      <c r="K93">
        <f t="shared" si="21"/>
        <v>0.21827734651126765</v>
      </c>
      <c r="L93">
        <f t="shared" si="22"/>
        <v>110.2858478003677</v>
      </c>
      <c r="M93">
        <f t="shared" si="23"/>
        <v>34.557031402590013</v>
      </c>
      <c r="N93">
        <f t="shared" si="24"/>
        <v>11.361411147960627</v>
      </c>
      <c r="O93">
        <f t="shared" si="25"/>
        <v>23.195620254629386</v>
      </c>
      <c r="Q93">
        <f t="shared" si="26"/>
        <v>0</v>
      </c>
      <c r="R93">
        <f t="shared" si="27"/>
        <v>-27.122354427083884</v>
      </c>
      <c r="S93">
        <f t="shared" si="28"/>
        <v>5.5931575508273426</v>
      </c>
      <c r="U93">
        <f t="shared" si="32"/>
        <v>7.4570368297398204</v>
      </c>
      <c r="V93">
        <f t="shared" si="32"/>
        <v>3.381704830724992</v>
      </c>
    </row>
    <row r="94" spans="1:22" x14ac:dyDescent="0.25">
      <c r="A94" s="1">
        <v>1</v>
      </c>
      <c r="B94" s="1">
        <f t="shared" ref="B94:B108" si="35">B93+$B$13</f>
        <v>7.7999999999999883</v>
      </c>
      <c r="C94" s="1">
        <f t="shared" si="34"/>
        <v>-0.01</v>
      </c>
      <c r="D94" s="1">
        <v>0</v>
      </c>
      <c r="E94" s="1">
        <f t="shared" si="30"/>
        <v>4.1999999999999954E-2</v>
      </c>
      <c r="F94" s="1">
        <f t="shared" si="31"/>
        <v>-0.26</v>
      </c>
      <c r="G94" s="1">
        <v>0</v>
      </c>
      <c r="H94">
        <f t="shared" si="18"/>
        <v>0</v>
      </c>
      <c r="I94">
        <f t="shared" si="19"/>
        <v>0.26</v>
      </c>
      <c r="J94" s="1">
        <f t="shared" si="20"/>
        <v>0.21400000000000002</v>
      </c>
      <c r="K94">
        <f t="shared" si="21"/>
        <v>0.21808255317654368</v>
      </c>
      <c r="L94">
        <f t="shared" si="22"/>
        <v>110.13914555319212</v>
      </c>
      <c r="M94">
        <f t="shared" si="23"/>
        <v>34.629562762454398</v>
      </c>
      <c r="N94">
        <f t="shared" si="24"/>
        <v>11.103833436636075</v>
      </c>
      <c r="O94">
        <f t="shared" si="25"/>
        <v>23.525729325818325</v>
      </c>
      <c r="Q94">
        <f t="shared" si="26"/>
        <v>0</v>
      </c>
      <c r="R94">
        <f t="shared" si="27"/>
        <v>-26.379609016908766</v>
      </c>
      <c r="S94">
        <f t="shared" si="28"/>
        <v>5.2630774946822818</v>
      </c>
      <c r="U94">
        <f t="shared" si="32"/>
        <v>7.4274541017511808</v>
      </c>
      <c r="V94">
        <f t="shared" si="32"/>
        <v>3.3008005614506075</v>
      </c>
    </row>
    <row r="95" spans="1:22" x14ac:dyDescent="0.25">
      <c r="A95" s="1">
        <v>1</v>
      </c>
      <c r="B95" s="1">
        <f t="shared" si="35"/>
        <v>7.8999999999999879</v>
      </c>
      <c r="C95" s="1">
        <f t="shared" si="34"/>
        <v>-0.01</v>
      </c>
      <c r="D95" s="1">
        <v>0</v>
      </c>
      <c r="E95" s="1">
        <f t="shared" si="30"/>
        <v>4.0999999999999953E-2</v>
      </c>
      <c r="F95" s="1">
        <f t="shared" si="31"/>
        <v>-0.26</v>
      </c>
      <c r="G95" s="1">
        <v>0</v>
      </c>
      <c r="H95">
        <f t="shared" si="18"/>
        <v>0</v>
      </c>
      <c r="I95">
        <f t="shared" si="19"/>
        <v>0.26</v>
      </c>
      <c r="J95" s="1">
        <f t="shared" si="20"/>
        <v>0.21400000000000002</v>
      </c>
      <c r="K95">
        <f t="shared" si="21"/>
        <v>0.21789217516927956</v>
      </c>
      <c r="L95">
        <f t="shared" si="22"/>
        <v>109.99602793506706</v>
      </c>
      <c r="M95">
        <f t="shared" si="23"/>
        <v>34.700320424783683</v>
      </c>
      <c r="N95">
        <f t="shared" si="24"/>
        <v>10.845800398162664</v>
      </c>
      <c r="O95">
        <f t="shared" si="25"/>
        <v>23.854520026621017</v>
      </c>
      <c r="Q95">
        <f t="shared" si="26"/>
        <v>0</v>
      </c>
      <c r="R95">
        <f t="shared" si="27"/>
        <v>-25.639829940102707</v>
      </c>
      <c r="S95">
        <f t="shared" si="28"/>
        <v>4.9410628539008954</v>
      </c>
      <c r="U95">
        <f t="shared" si="32"/>
        <v>7.3977907680605881</v>
      </c>
      <c r="V95">
        <f t="shared" si="32"/>
        <v>3.2201464078138642</v>
      </c>
    </row>
    <row r="96" spans="1:22" x14ac:dyDescent="0.25">
      <c r="A96" s="1">
        <v>1</v>
      </c>
      <c r="B96" s="1">
        <f t="shared" si="35"/>
        <v>7.9999999999999876</v>
      </c>
      <c r="C96" s="1">
        <f t="shared" si="34"/>
        <v>-0.01</v>
      </c>
      <c r="D96" s="1">
        <v>0</v>
      </c>
      <c r="E96" s="1">
        <f t="shared" si="30"/>
        <v>3.9999999999999952E-2</v>
      </c>
      <c r="F96" s="1">
        <f t="shared" si="31"/>
        <v>-0.26</v>
      </c>
      <c r="G96" s="1">
        <v>0</v>
      </c>
      <c r="H96">
        <f t="shared" si="18"/>
        <v>0</v>
      </c>
      <c r="I96">
        <f t="shared" si="19"/>
        <v>0.26</v>
      </c>
      <c r="J96" s="1">
        <f t="shared" si="20"/>
        <v>0.21400000000000002</v>
      </c>
      <c r="K96">
        <f t="shared" si="21"/>
        <v>0.21770622407271686</v>
      </c>
      <c r="L96">
        <f t="shared" si="22"/>
        <v>109.85648425371603</v>
      </c>
      <c r="M96">
        <f t="shared" si="23"/>
        <v>34.769309774685311</v>
      </c>
      <c r="N96">
        <f t="shared" si="24"/>
        <v>10.58732131823712</v>
      </c>
      <c r="O96">
        <f t="shared" si="25"/>
        <v>24.181988456448192</v>
      </c>
      <c r="Q96">
        <f t="shared" si="26"/>
        <v>0</v>
      </c>
      <c r="R96">
        <f t="shared" si="27"/>
        <v>-24.903025972991568</v>
      </c>
      <c r="S96">
        <f t="shared" si="28"/>
        <v>4.6270895708610809</v>
      </c>
      <c r="U96">
        <f t="shared" si="32"/>
        <v>7.3680396711113971</v>
      </c>
      <c r="V96">
        <f t="shared" si="32"/>
        <v>3.1397328303981453</v>
      </c>
    </row>
    <row r="97" spans="1:22" x14ac:dyDescent="0.25">
      <c r="A97" s="1">
        <v>1</v>
      </c>
      <c r="B97" s="1">
        <f t="shared" si="35"/>
        <v>8.0999999999999872</v>
      </c>
      <c r="C97" s="1">
        <f t="shared" si="34"/>
        <v>-0.01</v>
      </c>
      <c r="D97" s="1">
        <v>0</v>
      </c>
      <c r="E97" s="1">
        <f t="shared" si="30"/>
        <v>3.8999999999999951E-2</v>
      </c>
      <c r="F97" s="1">
        <f t="shared" si="31"/>
        <v>-0.26</v>
      </c>
      <c r="G97" s="1">
        <v>0</v>
      </c>
      <c r="H97">
        <f t="shared" si="18"/>
        <v>0</v>
      </c>
      <c r="I97">
        <f t="shared" si="19"/>
        <v>0.26</v>
      </c>
      <c r="J97" s="1">
        <f t="shared" si="20"/>
        <v>0.21400000000000002</v>
      </c>
      <c r="K97">
        <f t="shared" si="21"/>
        <v>0.2175247112398957</v>
      </c>
      <c r="L97">
        <f t="shared" si="22"/>
        <v>109.72050422765393</v>
      </c>
      <c r="M97">
        <f t="shared" si="23"/>
        <v>34.836535992017197</v>
      </c>
      <c r="N97">
        <f t="shared" si="24"/>
        <v>10.328405587303861</v>
      </c>
      <c r="O97">
        <f t="shared" si="25"/>
        <v>24.508130404713334</v>
      </c>
      <c r="Q97">
        <f t="shared" si="26"/>
        <v>0</v>
      </c>
      <c r="R97">
        <f t="shared" si="27"/>
        <v>-24.169206589394996</v>
      </c>
      <c r="S97">
        <f t="shared" si="28"/>
        <v>4.3211345122213558</v>
      </c>
      <c r="U97">
        <f t="shared" si="32"/>
        <v>7.3381938359657184</v>
      </c>
      <c r="V97">
        <f t="shared" si="32"/>
        <v>3.0595505863972505</v>
      </c>
    </row>
    <row r="98" spans="1:22" x14ac:dyDescent="0.25">
      <c r="A98" s="1">
        <v>1</v>
      </c>
      <c r="B98" s="1">
        <f t="shared" si="35"/>
        <v>8.1999999999999869</v>
      </c>
      <c r="C98" s="1">
        <f t="shared" si="34"/>
        <v>-0.01</v>
      </c>
      <c r="D98" s="1">
        <v>0</v>
      </c>
      <c r="E98" s="1">
        <f t="shared" si="30"/>
        <v>3.799999999999995E-2</v>
      </c>
      <c r="F98" s="1">
        <f t="shared" si="31"/>
        <v>-0.26</v>
      </c>
      <c r="G98" s="1">
        <v>0</v>
      </c>
      <c r="H98">
        <f t="shared" si="18"/>
        <v>0</v>
      </c>
      <c r="I98">
        <f t="shared" si="19"/>
        <v>0.26</v>
      </c>
      <c r="J98" s="1">
        <f t="shared" si="20"/>
        <v>0.21400000000000002</v>
      </c>
      <c r="K98">
        <f t="shared" si="21"/>
        <v>0.21734764779035454</v>
      </c>
      <c r="L98">
        <f t="shared" si="22"/>
        <v>109.58807797353852</v>
      </c>
      <c r="M98">
        <f t="shared" si="23"/>
        <v>34.902004057631892</v>
      </c>
      <c r="N98">
        <f t="shared" si="24"/>
        <v>10.069062698889407</v>
      </c>
      <c r="O98">
        <f t="shared" si="25"/>
        <v>24.832941358742485</v>
      </c>
      <c r="Q98">
        <f t="shared" si="26"/>
        <v>0</v>
      </c>
      <c r="R98">
        <f t="shared" si="27"/>
        <v>-23.438381942829409</v>
      </c>
      <c r="S98">
        <f t="shared" si="28"/>
        <v>4.0231754404616709</v>
      </c>
      <c r="U98">
        <f t="shared" si="32"/>
        <v>7.3082464656558699</v>
      </c>
      <c r="V98">
        <f t="shared" si="32"/>
        <v>2.9795907175968495</v>
      </c>
    </row>
    <row r="99" spans="1:22" x14ac:dyDescent="0.25">
      <c r="A99" s="1">
        <v>1</v>
      </c>
      <c r="B99" s="1">
        <f t="shared" si="35"/>
        <v>8.2999999999999865</v>
      </c>
      <c r="C99" s="1">
        <f t="shared" si="34"/>
        <v>-0.01</v>
      </c>
      <c r="D99" s="1">
        <v>0</v>
      </c>
      <c r="E99" s="1">
        <f t="shared" si="30"/>
        <v>3.699999999999995E-2</v>
      </c>
      <c r="F99" s="1">
        <f t="shared" si="31"/>
        <v>-0.26</v>
      </c>
      <c r="G99" s="1">
        <v>0</v>
      </c>
      <c r="H99">
        <f t="shared" si="18"/>
        <v>0</v>
      </c>
      <c r="I99">
        <f t="shared" si="19"/>
        <v>0.26</v>
      </c>
      <c r="J99" s="1">
        <f t="shared" si="20"/>
        <v>0.21400000000000002</v>
      </c>
      <c r="K99">
        <f t="shared" si="21"/>
        <v>0.21717504460687928</v>
      </c>
      <c r="L99">
        <f t="shared" si="22"/>
        <v>109.45919599403526</v>
      </c>
      <c r="M99">
        <f t="shared" si="23"/>
        <v>34.965718759366148</v>
      </c>
      <c r="N99">
        <f t="shared" si="24"/>
        <v>9.8093022478789926</v>
      </c>
      <c r="O99">
        <f t="shared" si="25"/>
        <v>25.156416511487155</v>
      </c>
      <c r="Q99">
        <f t="shared" si="26"/>
        <v>0</v>
      </c>
      <c r="R99">
        <f t="shared" si="27"/>
        <v>-22.710562849153902</v>
      </c>
      <c r="S99">
        <f t="shared" si="28"/>
        <v>3.7331909865793307</v>
      </c>
      <c r="U99">
        <f t="shared" si="32"/>
        <v>7.2781909367550668</v>
      </c>
      <c r="V99">
        <f t="shared" si="32"/>
        <v>2.8998445388234018</v>
      </c>
    </row>
    <row r="100" spans="1:22" x14ac:dyDescent="0.25">
      <c r="A100" s="1">
        <v>1</v>
      </c>
      <c r="B100" s="1">
        <f t="shared" si="35"/>
        <v>8.3999999999999861</v>
      </c>
      <c r="C100" s="1">
        <f t="shared" si="34"/>
        <v>-0.01</v>
      </c>
      <c r="D100" s="1">
        <v>0</v>
      </c>
      <c r="E100" s="1">
        <f t="shared" si="30"/>
        <v>3.5999999999999949E-2</v>
      </c>
      <c r="F100" s="1">
        <f t="shared" si="31"/>
        <v>-0.26</v>
      </c>
      <c r="G100" s="1">
        <v>0</v>
      </c>
      <c r="H100">
        <f t="shared" si="18"/>
        <v>0</v>
      </c>
      <c r="I100">
        <f t="shared" si="19"/>
        <v>0.26</v>
      </c>
      <c r="J100" s="1">
        <f t="shared" si="20"/>
        <v>0.21400000000000002</v>
      </c>
      <c r="K100">
        <f t="shared" si="21"/>
        <v>0.21700691233230338</v>
      </c>
      <c r="L100">
        <f t="shared" si="22"/>
        <v>109.33384916617618</v>
      </c>
      <c r="M100">
        <f t="shared" si="23"/>
        <v>35.027684697785922</v>
      </c>
      <c r="N100">
        <f t="shared" si="24"/>
        <v>9.5491339287359143</v>
      </c>
      <c r="O100">
        <f t="shared" si="25"/>
        <v>25.47855076905001</v>
      </c>
      <c r="Q100">
        <f t="shared" si="26"/>
        <v>0</v>
      </c>
      <c r="R100">
        <f t="shared" si="27"/>
        <v>-21.985760769637476</v>
      </c>
      <c r="S100">
        <f t="shared" si="28"/>
        <v>3.4511606238964099</v>
      </c>
      <c r="U100">
        <f t="shared" si="32"/>
        <v>7.2480207951642583</v>
      </c>
      <c r="V100">
        <f t="shared" si="32"/>
        <v>2.8203036268292081</v>
      </c>
    </row>
    <row r="101" spans="1:22" x14ac:dyDescent="0.25">
      <c r="A101" s="1">
        <v>1</v>
      </c>
      <c r="B101" s="1">
        <f t="shared" si="35"/>
        <v>8.4999999999999858</v>
      </c>
      <c r="C101" s="1">
        <f t="shared" si="34"/>
        <v>-0.01</v>
      </c>
      <c r="D101" s="1">
        <v>0</v>
      </c>
      <c r="E101" s="1">
        <f t="shared" si="30"/>
        <v>3.4999999999999948E-2</v>
      </c>
      <c r="F101" s="1">
        <f t="shared" si="31"/>
        <v>-0.26</v>
      </c>
      <c r="G101" s="1">
        <v>0</v>
      </c>
      <c r="H101">
        <f t="shared" si="18"/>
        <v>0</v>
      </c>
      <c r="I101">
        <f t="shared" si="19"/>
        <v>0.26</v>
      </c>
      <c r="J101" s="1">
        <f t="shared" si="20"/>
        <v>0.21400000000000002</v>
      </c>
      <c r="K101">
        <f t="shared" si="21"/>
        <v>0.21684326136636115</v>
      </c>
      <c r="L101">
        <f t="shared" si="22"/>
        <v>109.21202873019466</v>
      </c>
      <c r="M101">
        <f t="shared" si="23"/>
        <v>35.087906291695205</v>
      </c>
      <c r="N101">
        <f t="shared" si="24"/>
        <v>9.2885675336641835</v>
      </c>
      <c r="O101">
        <f t="shared" si="25"/>
        <v>25.79933875803102</v>
      </c>
      <c r="Q101">
        <f t="shared" si="26"/>
        <v>0</v>
      </c>
      <c r="R101">
        <f t="shared" si="27"/>
        <v>-21.263987794430204</v>
      </c>
      <c r="S101">
        <f t="shared" si="28"/>
        <v>3.1770646429379923</v>
      </c>
      <c r="U101">
        <f t="shared" si="32"/>
        <v>7.2177297520727279</v>
      </c>
      <c r="V101">
        <f t="shared" si="32"/>
        <v>2.7409598095841758</v>
      </c>
    </row>
    <row r="102" spans="1:22" x14ac:dyDescent="0.25">
      <c r="A102" s="1">
        <v>1</v>
      </c>
      <c r="B102" s="1">
        <f t="shared" si="35"/>
        <v>8.5999999999999854</v>
      </c>
      <c r="C102" s="1">
        <f t="shared" si="34"/>
        <v>-0.01</v>
      </c>
      <c r="D102" s="1">
        <v>0</v>
      </c>
      <c r="E102" s="1">
        <f t="shared" si="30"/>
        <v>3.3999999999999947E-2</v>
      </c>
      <c r="F102" s="1">
        <f t="shared" si="31"/>
        <v>-0.26</v>
      </c>
      <c r="G102" s="1">
        <v>0</v>
      </c>
      <c r="H102">
        <f t="shared" si="18"/>
        <v>0</v>
      </c>
      <c r="I102">
        <f t="shared" si="19"/>
        <v>0.26</v>
      </c>
      <c r="J102" s="1">
        <f t="shared" si="20"/>
        <v>0.21400000000000002</v>
      </c>
      <c r="K102">
        <f t="shared" si="21"/>
        <v>0.21668410186259629</v>
      </c>
      <c r="L102">
        <f t="shared" si="22"/>
        <v>109.09372627881787</v>
      </c>
      <c r="M102">
        <f t="shared" si="23"/>
        <v>35.146387783418319</v>
      </c>
      <c r="N102">
        <f t="shared" si="24"/>
        <v>9.0276129507150831</v>
      </c>
      <c r="O102">
        <f t="shared" si="25"/>
        <v>26.118774832703238</v>
      </c>
      <c r="Q102">
        <f t="shared" si="26"/>
        <v>0</v>
      </c>
      <c r="R102">
        <f t="shared" si="27"/>
        <v>-20.545256626417714</v>
      </c>
      <c r="S102">
        <f t="shared" si="28"/>
        <v>2.9108841273402106</v>
      </c>
      <c r="U102">
        <f t="shared" si="32"/>
        <v>7.1873116801248926</v>
      </c>
      <c r="V102">
        <f t="shared" si="32"/>
        <v>2.6618051559778166</v>
      </c>
    </row>
    <row r="103" spans="1:22" x14ac:dyDescent="0.25">
      <c r="A103" s="1">
        <v>1</v>
      </c>
      <c r="B103" s="1">
        <f t="shared" si="35"/>
        <v>8.6999999999999851</v>
      </c>
      <c r="C103" s="1">
        <f t="shared" si="34"/>
        <v>-0.01</v>
      </c>
      <c r="D103" s="1">
        <v>0</v>
      </c>
      <c r="E103" s="1">
        <f t="shared" si="30"/>
        <v>3.2999999999999946E-2</v>
      </c>
      <c r="F103" s="1">
        <f t="shared" si="31"/>
        <v>-0.26</v>
      </c>
      <c r="G103" s="1">
        <v>0</v>
      </c>
      <c r="H103">
        <f t="shared" si="18"/>
        <v>0</v>
      </c>
      <c r="I103">
        <f t="shared" si="19"/>
        <v>0.26</v>
      </c>
      <c r="J103" s="1">
        <f t="shared" si="20"/>
        <v>0.21400000000000002</v>
      </c>
      <c r="K103">
        <f t="shared" si="21"/>
        <v>0.21652944372532806</v>
      </c>
      <c r="L103">
        <f t="shared" si="22"/>
        <v>108.97893374700232</v>
      </c>
      <c r="M103">
        <f t="shared" si="23"/>
        <v>35.203133243862595</v>
      </c>
      <c r="N103">
        <f t="shared" si="24"/>
        <v>8.7662801618383615</v>
      </c>
      <c r="O103">
        <f t="shared" si="25"/>
        <v>26.436853082024236</v>
      </c>
      <c r="Q103">
        <f t="shared" si="26"/>
        <v>0</v>
      </c>
      <c r="R103">
        <f t="shared" si="27"/>
        <v>-19.829580565445472</v>
      </c>
      <c r="S103">
        <f t="shared" si="28"/>
        <v>2.6526009307552165</v>
      </c>
      <c r="U103">
        <f t="shared" si="32"/>
        <v>7.1567606097224257</v>
      </c>
      <c r="V103">
        <f t="shared" si="32"/>
        <v>2.582831965849941</v>
      </c>
    </row>
    <row r="104" spans="1:22" x14ac:dyDescent="0.25">
      <c r="A104" s="1">
        <v>1</v>
      </c>
      <c r="B104" s="1">
        <f t="shared" si="35"/>
        <v>8.7999999999999847</v>
      </c>
      <c r="C104" s="1">
        <f t="shared" si="34"/>
        <v>-0.01</v>
      </c>
      <c r="D104" s="1">
        <v>0</v>
      </c>
      <c r="E104" s="1">
        <f t="shared" si="30"/>
        <v>3.1999999999999945E-2</v>
      </c>
      <c r="F104" s="1">
        <f t="shared" si="31"/>
        <v>-0.26</v>
      </c>
      <c r="G104" s="1">
        <v>0</v>
      </c>
      <c r="H104">
        <f t="shared" si="18"/>
        <v>0</v>
      </c>
      <c r="I104">
        <f t="shared" si="19"/>
        <v>0.26</v>
      </c>
      <c r="J104" s="1">
        <f t="shared" si="20"/>
        <v>0.21400000000000002</v>
      </c>
      <c r="K104">
        <f t="shared" si="21"/>
        <v>0.21637929660667632</v>
      </c>
      <c r="L104">
        <f t="shared" si="22"/>
        <v>108.86764340209521</v>
      </c>
      <c r="M104">
        <f t="shared" si="23"/>
        <v>35.258146577370205</v>
      </c>
      <c r="N104">
        <f t="shared" si="24"/>
        <v>8.5045792408787886</v>
      </c>
      <c r="O104">
        <f t="shared" si="25"/>
        <v>26.753567336491415</v>
      </c>
      <c r="Q104">
        <f t="shared" si="26"/>
        <v>0</v>
      </c>
      <c r="R104">
        <f t="shared" si="27"/>
        <v>-19.116973492894317</v>
      </c>
      <c r="S104">
        <f t="shared" si="28"/>
        <v>2.4021976547142323</v>
      </c>
      <c r="U104">
        <f t="shared" si="32"/>
        <v>7.1260707255115463</v>
      </c>
      <c r="V104">
        <f t="shared" si="32"/>
        <v>2.5040327604098422</v>
      </c>
    </row>
    <row r="105" spans="1:22" x14ac:dyDescent="0.25">
      <c r="A105" s="1">
        <v>1</v>
      </c>
      <c r="B105" s="1">
        <f t="shared" si="35"/>
        <v>8.8999999999999844</v>
      </c>
      <c r="C105" s="1">
        <f t="shared" si="34"/>
        <v>-0.01</v>
      </c>
      <c r="D105" s="1">
        <v>0</v>
      </c>
      <c r="E105" s="1">
        <f t="shared" si="30"/>
        <v>3.0999999999999944E-2</v>
      </c>
      <c r="F105" s="1">
        <f t="shared" si="31"/>
        <v>-0.26</v>
      </c>
      <c r="G105" s="1">
        <v>0</v>
      </c>
      <c r="H105">
        <f t="shared" si="18"/>
        <v>0</v>
      </c>
      <c r="I105">
        <f t="shared" si="19"/>
        <v>0.26</v>
      </c>
      <c r="J105" s="1">
        <f t="shared" si="20"/>
        <v>0.21400000000000002</v>
      </c>
      <c r="K105">
        <f t="shared" si="21"/>
        <v>0.21623366990364845</v>
      </c>
      <c r="L105">
        <f t="shared" si="22"/>
        <v>108.75984783440894</v>
      </c>
      <c r="M105">
        <f t="shared" si="23"/>
        <v>35.311431526365567</v>
      </c>
      <c r="N105">
        <f t="shared" si="24"/>
        <v>8.2425203515188556</v>
      </c>
      <c r="O105">
        <f t="shared" si="25"/>
        <v>27.068911174846711</v>
      </c>
      <c r="Q105">
        <f t="shared" si="26"/>
        <v>0</v>
      </c>
      <c r="R105">
        <f t="shared" si="27"/>
        <v>-18.407449856594901</v>
      </c>
      <c r="S105">
        <f t="shared" si="28"/>
        <v>2.1596576274201311</v>
      </c>
      <c r="U105">
        <f t="shared" si="32"/>
        <v>7.0952363629941573</v>
      </c>
      <c r="V105">
        <f t="shared" si="32"/>
        <v>2.4254002729410118</v>
      </c>
    </row>
    <row r="106" spans="1:22" x14ac:dyDescent="0.25">
      <c r="A106" s="1">
        <v>1</v>
      </c>
      <c r="B106" s="1">
        <f t="shared" si="35"/>
        <v>8.999999999999984</v>
      </c>
      <c r="C106" s="1">
        <f t="shared" si="34"/>
        <v>-0.01</v>
      </c>
      <c r="D106" s="1">
        <v>0</v>
      </c>
      <c r="E106" s="1">
        <f t="shared" si="30"/>
        <v>2.9999999999999943E-2</v>
      </c>
      <c r="F106" s="1">
        <f t="shared" si="31"/>
        <v>-0.26</v>
      </c>
      <c r="G106" s="1">
        <v>0</v>
      </c>
      <c r="H106">
        <f t="shared" si="18"/>
        <v>0</v>
      </c>
      <c r="I106">
        <f t="shared" si="19"/>
        <v>0.26</v>
      </c>
      <c r="J106" s="1">
        <f t="shared" si="20"/>
        <v>0.21400000000000002</v>
      </c>
      <c r="K106">
        <f t="shared" si="21"/>
        <v>0.21609257275528931</v>
      </c>
      <c r="L106">
        <f t="shared" si="22"/>
        <v>108.65553994819396</v>
      </c>
      <c r="M106">
        <f t="shared" si="23"/>
        <v>35.362991675805382</v>
      </c>
      <c r="N106">
        <f t="shared" si="24"/>
        <v>7.980113745168504</v>
      </c>
      <c r="O106">
        <f t="shared" si="25"/>
        <v>27.38287793063688</v>
      </c>
      <c r="Q106">
        <f t="shared" si="26"/>
        <v>0</v>
      </c>
      <c r="R106">
        <f t="shared" si="27"/>
        <v>-17.70102465606702</v>
      </c>
      <c r="S106">
        <f t="shared" si="28"/>
        <v>1.9249648834364201</v>
      </c>
      <c r="U106">
        <f t="shared" si="32"/>
        <v>7.0642520052788171</v>
      </c>
      <c r="V106">
        <f t="shared" si="32"/>
        <v>2.3469274398371098</v>
      </c>
    </row>
    <row r="107" spans="1:22" x14ac:dyDescent="0.25">
      <c r="A107" s="1">
        <v>1</v>
      </c>
      <c r="B107" s="1">
        <f t="shared" si="35"/>
        <v>9.0999999999999837</v>
      </c>
      <c r="C107" s="1">
        <f t="shared" si="34"/>
        <v>-0.01</v>
      </c>
      <c r="D107" s="1">
        <v>0</v>
      </c>
      <c r="E107" s="1">
        <f t="shared" si="30"/>
        <v>2.8999999999999942E-2</v>
      </c>
      <c r="F107" s="1">
        <f t="shared" si="31"/>
        <v>-0.26</v>
      </c>
      <c r="G107" s="1">
        <v>0</v>
      </c>
      <c r="H107">
        <f t="shared" si="18"/>
        <v>0</v>
      </c>
      <c r="I107">
        <f t="shared" si="19"/>
        <v>0.26</v>
      </c>
      <c r="J107" s="1">
        <f t="shared" si="20"/>
        <v>0.21400000000000002</v>
      </c>
      <c r="K107">
        <f t="shared" si="21"/>
        <v>0.21595601403989656</v>
      </c>
      <c r="L107">
        <f t="shared" si="22"/>
        <v>108.55471295299763</v>
      </c>
      <c r="M107">
        <f t="shared" si="23"/>
        <v>35.412830457437693</v>
      </c>
      <c r="N107">
        <f t="shared" si="24"/>
        <v>7.7173697588027936</v>
      </c>
      <c r="O107">
        <f t="shared" si="25"/>
        <v>27.6954606986349</v>
      </c>
      <c r="Q107">
        <f t="shared" si="26"/>
        <v>0</v>
      </c>
      <c r="R107">
        <f t="shared" si="27"/>
        <v>-16.997713428071474</v>
      </c>
      <c r="S107">
        <f t="shared" si="28"/>
        <v>1.6981041442446809</v>
      </c>
      <c r="U107">
        <f t="shared" si="32"/>
        <v>7.0331122799554535</v>
      </c>
      <c r="V107">
        <f t="shared" si="32"/>
        <v>2.2686073919173921</v>
      </c>
    </row>
    <row r="108" spans="1:22" x14ac:dyDescent="0.25">
      <c r="A108" s="1">
        <v>1</v>
      </c>
      <c r="B108" s="1">
        <f t="shared" si="35"/>
        <v>9.1999999999999833</v>
      </c>
      <c r="C108" s="1">
        <f t="shared" si="34"/>
        <v>-0.01</v>
      </c>
      <c r="D108" s="1">
        <v>0</v>
      </c>
      <c r="E108" s="1">
        <f t="shared" si="30"/>
        <v>2.7999999999999942E-2</v>
      </c>
      <c r="F108" s="1">
        <f t="shared" si="31"/>
        <v>-0.26</v>
      </c>
      <c r="G108" s="1">
        <v>0</v>
      </c>
      <c r="H108">
        <f t="shared" si="18"/>
        <v>0</v>
      </c>
      <c r="I108">
        <f t="shared" si="19"/>
        <v>0.26</v>
      </c>
      <c r="J108" s="1">
        <f t="shared" si="20"/>
        <v>0.21400000000000002</v>
      </c>
      <c r="K108">
        <f t="shared" si="21"/>
        <v>0.21582400237230337</v>
      </c>
      <c r="L108">
        <f t="shared" si="22"/>
        <v>108.45736035539754</v>
      </c>
      <c r="M108">
        <f t="shared" si="23"/>
        <v>35.460951153875769</v>
      </c>
      <c r="N108">
        <f t="shared" si="24"/>
        <v>7.4542988127484522</v>
      </c>
      <c r="O108">
        <f t="shared" si="25"/>
        <v>28.006652341127317</v>
      </c>
      <c r="Q108">
        <f t="shared" si="26"/>
        <v>0</v>
      </c>
      <c r="R108">
        <f t="shared" si="27"/>
        <v>-16.297532232463535</v>
      </c>
      <c r="S108">
        <f t="shared" si="28"/>
        <v>1.479060799644472</v>
      </c>
      <c r="U108">
        <f t="shared" si="32"/>
        <v>7.0018119560793934</v>
      </c>
      <c r="V108">
        <f t="shared" si="32"/>
        <v>2.1904334460020891</v>
      </c>
    </row>
    <row r="109" spans="1:22" x14ac:dyDescent="0.25">
      <c r="A109" s="1">
        <v>1</v>
      </c>
      <c r="B109" s="1">
        <f>B108+$B$13</f>
        <v>9.2999999999999829</v>
      </c>
      <c r="C109" s="1">
        <f t="shared" si="34"/>
        <v>-0.01</v>
      </c>
      <c r="D109" s="1">
        <v>0</v>
      </c>
      <c r="E109" s="1">
        <f t="shared" si="30"/>
        <v>2.6999999999999941E-2</v>
      </c>
      <c r="F109" s="1">
        <f t="shared" si="31"/>
        <v>-0.26</v>
      </c>
      <c r="G109" s="1">
        <v>0</v>
      </c>
      <c r="H109">
        <f t="shared" si="18"/>
        <v>0</v>
      </c>
      <c r="I109">
        <f t="shared" si="19"/>
        <v>0.26</v>
      </c>
      <c r="J109" s="1">
        <f t="shared" si="20"/>
        <v>0.21400000000000002</v>
      </c>
      <c r="K109">
        <f t="shared" si="21"/>
        <v>0.21569654610122993</v>
      </c>
      <c r="L109">
        <f t="shared" si="22"/>
        <v>108.36347595109675</v>
      </c>
      <c r="M109">
        <f t="shared" si="23"/>
        <v>35.50735690249288</v>
      </c>
      <c r="N109">
        <f t="shared" si="24"/>
        <v>7.1909114084203827</v>
      </c>
      <c r="O109">
        <f t="shared" si="25"/>
        <v>28.316445494072497</v>
      </c>
      <c r="Q109">
        <f t="shared" si="26"/>
        <v>0</v>
      </c>
      <c r="R109">
        <f t="shared" si="27"/>
        <v>-15.600497638336885</v>
      </c>
      <c r="S109">
        <f t="shared" si="28"/>
        <v>1.2678208899676839</v>
      </c>
      <c r="U109">
        <f t="shared" si="32"/>
        <v>6.9703459412665048</v>
      </c>
      <c r="V109">
        <f t="shared" si="32"/>
        <v>2.1123990967678807</v>
      </c>
    </row>
    <row r="110" spans="1:22" x14ac:dyDescent="0.25">
      <c r="A110" s="1">
        <v>1</v>
      </c>
      <c r="B110" s="1">
        <f t="shared" ref="B110:B122" si="36">B109+$B$13</f>
        <v>9.3999999999999826</v>
      </c>
      <c r="C110" s="1">
        <f t="shared" si="34"/>
        <v>-0.01</v>
      </c>
      <c r="D110" s="1">
        <v>0</v>
      </c>
      <c r="E110" s="1">
        <f t="shared" si="30"/>
        <v>2.599999999999994E-2</v>
      </c>
      <c r="F110" s="1">
        <f t="shared" si="31"/>
        <v>-0.26</v>
      </c>
      <c r="G110" s="1">
        <v>0</v>
      </c>
      <c r="H110">
        <f t="shared" si="18"/>
        <v>0</v>
      </c>
      <c r="I110">
        <f t="shared" si="19"/>
        <v>0.26</v>
      </c>
      <c r="J110" s="1">
        <f t="shared" si="20"/>
        <v>0.21400000000000002</v>
      </c>
      <c r="K110">
        <f t="shared" si="21"/>
        <v>0.2155736533067063</v>
      </c>
      <c r="L110">
        <f t="shared" si="22"/>
        <v>108.27305381737177</v>
      </c>
      <c r="M110">
        <f t="shared" si="23"/>
        <v>35.552050699142725</v>
      </c>
      <c r="N110">
        <f t="shared" si="24"/>
        <v>6.9272181260091497</v>
      </c>
      <c r="O110">
        <f t="shared" si="25"/>
        <v>28.624832573133574</v>
      </c>
      <c r="Q110">
        <f t="shared" si="26"/>
        <v>0</v>
      </c>
      <c r="R110">
        <f t="shared" si="27"/>
        <v>-14.906626710449459</v>
      </c>
      <c r="S110">
        <f t="shared" si="28"/>
        <v>1.0643710890864995</v>
      </c>
      <c r="U110">
        <f t="shared" si="32"/>
        <v>6.9387092788742599</v>
      </c>
      <c r="V110">
        <f t="shared" si="32"/>
        <v>2.0344980088118447</v>
      </c>
    </row>
    <row r="111" spans="1:22" x14ac:dyDescent="0.25">
      <c r="A111" s="1">
        <v>1</v>
      </c>
      <c r="B111" s="1">
        <f t="shared" si="36"/>
        <v>9.4999999999999822</v>
      </c>
      <c r="C111" s="1">
        <f t="shared" si="34"/>
        <v>-0.01</v>
      </c>
      <c r="D111" s="1">
        <v>0</v>
      </c>
      <c r="E111" s="1">
        <f t="shared" si="30"/>
        <v>2.4999999999999939E-2</v>
      </c>
      <c r="F111" s="1">
        <f t="shared" si="31"/>
        <v>-0.26</v>
      </c>
      <c r="G111" s="1">
        <v>0</v>
      </c>
      <c r="H111">
        <f t="shared" si="18"/>
        <v>0</v>
      </c>
      <c r="I111">
        <f t="shared" si="19"/>
        <v>0.26</v>
      </c>
      <c r="J111" s="1">
        <f t="shared" si="20"/>
        <v>0.21400000000000002</v>
      </c>
      <c r="K111">
        <f t="shared" si="21"/>
        <v>0.21545533179756773</v>
      </c>
      <c r="L111">
        <f t="shared" si="22"/>
        <v>108.18608830586219</v>
      </c>
      <c r="M111">
        <f t="shared" si="23"/>
        <v>35.595035401711044</v>
      </c>
      <c r="N111">
        <f t="shared" si="24"/>
        <v>6.6632296221206149</v>
      </c>
      <c r="O111">
        <f t="shared" si="25"/>
        <v>28.93180577959043</v>
      </c>
      <c r="Q111">
        <f t="shared" si="26"/>
        <v>0</v>
      </c>
      <c r="R111">
        <f t="shared" si="27"/>
        <v>-14.215936995921533</v>
      </c>
      <c r="S111">
        <f t="shared" si="28"/>
        <v>0.86869868818992302</v>
      </c>
      <c r="U111">
        <f t="shared" si="32"/>
        <v>6.906897145279256</v>
      </c>
      <c r="V111">
        <f t="shared" si="32"/>
        <v>1.9567240089657645</v>
      </c>
    </row>
    <row r="112" spans="1:22" x14ac:dyDescent="0.25">
      <c r="A112" s="1">
        <v>1</v>
      </c>
      <c r="B112" s="1">
        <f t="shared" si="36"/>
        <v>9.5999999999999819</v>
      </c>
      <c r="C112" s="1">
        <f t="shared" si="34"/>
        <v>-0.01</v>
      </c>
      <c r="D112" s="1">
        <v>0</v>
      </c>
      <c r="E112" s="1">
        <f t="shared" si="30"/>
        <v>2.3999999999999938E-2</v>
      </c>
      <c r="F112" s="1">
        <f t="shared" si="31"/>
        <v>-0.26</v>
      </c>
      <c r="G112" s="1">
        <v>0</v>
      </c>
      <c r="H112">
        <f t="shared" si="18"/>
        <v>0</v>
      </c>
      <c r="I112">
        <f t="shared" si="19"/>
        <v>0.26</v>
      </c>
      <c r="J112" s="1">
        <f t="shared" si="20"/>
        <v>0.21400000000000002</v>
      </c>
      <c r="K112">
        <f t="shared" si="21"/>
        <v>0.21534158910902468</v>
      </c>
      <c r="L112">
        <f t="shared" si="22"/>
        <v>108.10257403569267</v>
      </c>
      <c r="M112">
        <f t="shared" si="23"/>
        <v>35.636313733502512</v>
      </c>
      <c r="N112">
        <f t="shared" si="24"/>
        <v>6.3989566273688983</v>
      </c>
      <c r="O112">
        <f t="shared" si="25"/>
        <v>29.237357106133615</v>
      </c>
      <c r="Q112">
        <f t="shared" si="26"/>
        <v>0</v>
      </c>
      <c r="R112">
        <f t="shared" si="27"/>
        <v>-13.528446511199366</v>
      </c>
      <c r="S112">
        <f t="shared" si="28"/>
        <v>0.68079158030851161</v>
      </c>
      <c r="U112">
        <f t="shared" si="32"/>
        <v>6.8749048472216678</v>
      </c>
      <c r="V112">
        <f t="shared" si="32"/>
        <v>1.8790710788141141</v>
      </c>
    </row>
    <row r="113" spans="1:22" x14ac:dyDescent="0.25">
      <c r="A113" s="1">
        <v>1</v>
      </c>
      <c r="B113" s="1">
        <f t="shared" si="36"/>
        <v>9.6999999999999815</v>
      </c>
      <c r="C113" s="1">
        <f t="shared" si="34"/>
        <v>-0.01</v>
      </c>
      <c r="D113" s="1">
        <v>0</v>
      </c>
      <c r="E113" s="1">
        <f t="shared" si="30"/>
        <v>2.2999999999999937E-2</v>
      </c>
      <c r="F113" s="1">
        <f t="shared" si="31"/>
        <v>-0.26</v>
      </c>
      <c r="G113" s="1">
        <v>0</v>
      </c>
      <c r="H113">
        <f t="shared" si="18"/>
        <v>0</v>
      </c>
      <c r="I113">
        <f t="shared" si="19"/>
        <v>0.26</v>
      </c>
      <c r="J113" s="1">
        <f t="shared" si="20"/>
        <v>0.21400000000000002</v>
      </c>
      <c r="K113">
        <f t="shared" si="21"/>
        <v>0.21523243250030885</v>
      </c>
      <c r="L113">
        <f t="shared" si="22"/>
        <v>108.02250588691921</v>
      </c>
      <c r="M113">
        <f t="shared" si="23"/>
        <v>35.675888286468314</v>
      </c>
      <c r="N113">
        <f t="shared" si="24"/>
        <v>6.1344099439239033</v>
      </c>
      <c r="O113">
        <f t="shared" si="25"/>
        <v>29.541478342544412</v>
      </c>
      <c r="Q113">
        <f t="shared" si="26"/>
        <v>0</v>
      </c>
      <c r="R113">
        <f t="shared" si="27"/>
        <v>-12.844173729275074</v>
      </c>
      <c r="S113">
        <f t="shared" si="28"/>
        <v>0.50063824556821857</v>
      </c>
      <c r="U113">
        <f t="shared" si="32"/>
        <v>6.8427278192429242</v>
      </c>
      <c r="V113">
        <f t="shared" si="32"/>
        <v>1.8015333474029305</v>
      </c>
    </row>
    <row r="114" spans="1:22" x14ac:dyDescent="0.25">
      <c r="A114" s="1">
        <v>1</v>
      </c>
      <c r="B114" s="1">
        <f t="shared" si="36"/>
        <v>9.7999999999999812</v>
      </c>
      <c r="C114" s="1">
        <f t="shared" si="34"/>
        <v>-0.01</v>
      </c>
      <c r="D114" s="1">
        <v>0</v>
      </c>
      <c r="E114" s="1">
        <f t="shared" si="30"/>
        <v>2.1999999999999936E-2</v>
      </c>
      <c r="F114" s="1">
        <f t="shared" si="31"/>
        <v>-0.26</v>
      </c>
      <c r="G114" s="1">
        <v>0</v>
      </c>
      <c r="H114">
        <f t="shared" si="18"/>
        <v>0</v>
      </c>
      <c r="I114">
        <f t="shared" si="19"/>
        <v>0.26</v>
      </c>
      <c r="J114" s="1">
        <f t="shared" si="20"/>
        <v>0.21400000000000002</v>
      </c>
      <c r="K114">
        <f t="shared" si="21"/>
        <v>0.21512786895239772</v>
      </c>
      <c r="L114">
        <f t="shared" si="22"/>
        <v>107.94587899429052</v>
      </c>
      <c r="M114">
        <f t="shared" si="23"/>
        <v>35.713761524277118</v>
      </c>
      <c r="N114">
        <f t="shared" si="24"/>
        <v>5.86960044301469</v>
      </c>
      <c r="O114">
        <f t="shared" si="25"/>
        <v>29.844161081262428</v>
      </c>
      <c r="Q114">
        <f t="shared" si="26"/>
        <v>0</v>
      </c>
      <c r="R114">
        <f t="shared" si="27"/>
        <v>-12.163137567159538</v>
      </c>
      <c r="S114">
        <f t="shared" si="28"/>
        <v>0.32822773715368569</v>
      </c>
      <c r="U114">
        <f t="shared" si="32"/>
        <v>6.8103616211553586</v>
      </c>
      <c r="V114">
        <f t="shared" si="32"/>
        <v>1.7241050841453287</v>
      </c>
    </row>
    <row r="115" spans="1:22" x14ac:dyDescent="0.25">
      <c r="A115" s="1">
        <v>1</v>
      </c>
      <c r="B115" s="1">
        <f t="shared" si="36"/>
        <v>9.8999999999999808</v>
      </c>
      <c r="C115" s="1">
        <f t="shared" si="34"/>
        <v>-0.01</v>
      </c>
      <c r="D115" s="1">
        <v>0</v>
      </c>
      <c r="E115" s="1">
        <f t="shared" si="30"/>
        <v>2.0999999999999935E-2</v>
      </c>
      <c r="F115" s="1">
        <f t="shared" si="31"/>
        <v>-0.26</v>
      </c>
      <c r="G115" s="1">
        <v>0</v>
      </c>
      <c r="H115">
        <f t="shared" si="18"/>
        <v>0</v>
      </c>
      <c r="I115">
        <f t="shared" si="19"/>
        <v>0.26</v>
      </c>
      <c r="J115" s="1">
        <f t="shared" si="20"/>
        <v>0.21400000000000002</v>
      </c>
      <c r="K115">
        <f t="shared" si="21"/>
        <v>0.21502790516581796</v>
      </c>
      <c r="L115">
        <f t="shared" si="22"/>
        <v>107.87268874131692</v>
      </c>
      <c r="M115">
        <f t="shared" si="23"/>
        <v>35.749935785234989</v>
      </c>
      <c r="N115">
        <f t="shared" si="24"/>
        <v>5.6045390623900317</v>
      </c>
      <c r="O115">
        <f t="shared" si="25"/>
        <v>30.145396722844957</v>
      </c>
      <c r="Q115">
        <f t="shared" si="26"/>
        <v>0</v>
      </c>
      <c r="R115">
        <f t="shared" si="27"/>
        <v>-11.485357373598847</v>
      </c>
      <c r="S115">
        <f t="shared" si="28"/>
        <v>0.16354966796307835</v>
      </c>
      <c r="U115">
        <f t="shared" si="32"/>
        <v>6.777801935606913</v>
      </c>
      <c r="V115">
        <f t="shared" si="32"/>
        <v>1.6467806919060735</v>
      </c>
    </row>
    <row r="116" spans="1:22" x14ac:dyDescent="0.25">
      <c r="A116" s="1">
        <v>1</v>
      </c>
      <c r="B116" s="1">
        <f t="shared" si="36"/>
        <v>9.9999999999999805</v>
      </c>
      <c r="C116" s="1">
        <f t="shared" si="34"/>
        <v>-0.01</v>
      </c>
      <c r="D116" s="1">
        <v>0</v>
      </c>
      <c r="E116" s="1">
        <f t="shared" si="30"/>
        <v>1.9999999999999934E-2</v>
      </c>
      <c r="F116" s="1">
        <f t="shared" si="31"/>
        <v>-0.26</v>
      </c>
      <c r="G116" s="1">
        <v>0</v>
      </c>
      <c r="H116">
        <f t="shared" si="18"/>
        <v>0</v>
      </c>
      <c r="I116">
        <f t="shared" si="19"/>
        <v>0.26</v>
      </c>
      <c r="J116" s="1">
        <f t="shared" si="20"/>
        <v>0.21400000000000002</v>
      </c>
      <c r="K116">
        <f t="shared" si="21"/>
        <v>0.21493254755853058</v>
      </c>
      <c r="L116">
        <f t="shared" si="22"/>
        <v>107.80293075463999</v>
      </c>
      <c r="M116">
        <f t="shared" si="23"/>
        <v>35.78441328505631</v>
      </c>
      <c r="N116">
        <f t="shared" si="24"/>
        <v>5.3392368037375659</v>
      </c>
      <c r="O116">
        <f t="shared" si="25"/>
        <v>30.445176481318743</v>
      </c>
      <c r="Q116">
        <f t="shared" si="26"/>
        <v>0</v>
      </c>
      <c r="R116">
        <f t="shared" si="27"/>
        <v>-10.810852917032829</v>
      </c>
      <c r="S116">
        <f t="shared" si="28"/>
        <v>6.5941979399788409E-3</v>
      </c>
      <c r="U116">
        <f t="shared" si="32"/>
        <v>6.7450445656601765</v>
      </c>
      <c r="V116">
        <f t="shared" si="32"/>
        <v>1.5695547002309951</v>
      </c>
    </row>
    <row r="117" spans="1:22" x14ac:dyDescent="0.25">
      <c r="A117" s="1">
        <v>1</v>
      </c>
      <c r="B117" s="1">
        <f t="shared" si="36"/>
        <v>10.09999999999998</v>
      </c>
      <c r="C117" s="1">
        <f t="shared" si="34"/>
        <v>-0.01</v>
      </c>
      <c r="D117" s="1">
        <v>0</v>
      </c>
      <c r="E117" s="1">
        <f t="shared" si="30"/>
        <v>1.8999999999999934E-2</v>
      </c>
      <c r="F117" s="1">
        <f t="shared" si="31"/>
        <v>-0.26</v>
      </c>
      <c r="G117" s="1">
        <v>0</v>
      </c>
      <c r="H117">
        <f t="shared" si="18"/>
        <v>0</v>
      </c>
      <c r="I117">
        <f t="shared" si="19"/>
        <v>0.26</v>
      </c>
      <c r="J117" s="1">
        <f t="shared" si="20"/>
        <v>0.21400000000000002</v>
      </c>
      <c r="K117">
        <f t="shared" si="21"/>
        <v>0.21484180226389837</v>
      </c>
      <c r="L117">
        <f t="shared" si="22"/>
        <v>107.73660089869514</v>
      </c>
      <c r="M117">
        <f t="shared" si="23"/>
        <v>35.817196119490461</v>
      </c>
      <c r="N117">
        <f t="shared" si="24"/>
        <v>5.0737047300629392</v>
      </c>
      <c r="O117">
        <f t="shared" si="25"/>
        <v>30.743491389427522</v>
      </c>
      <c r="Q117">
        <f t="shared" si="26"/>
        <v>0</v>
      </c>
      <c r="R117">
        <f t="shared" si="27"/>
        <v>-10.139644373788077</v>
      </c>
      <c r="S117">
        <f t="shared" si="28"/>
        <v>-0.1426479779359191</v>
      </c>
      <c r="U117">
        <f t="shared" si="32"/>
        <v>6.7120854324475232</v>
      </c>
      <c r="V117">
        <f t="shared" si="32"/>
        <v>1.4924217587589794</v>
      </c>
    </row>
    <row r="118" spans="1:22" x14ac:dyDescent="0.25">
      <c r="A118" s="1">
        <v>1</v>
      </c>
      <c r="B118" s="1">
        <f t="shared" si="36"/>
        <v>10.19999999999998</v>
      </c>
      <c r="C118" s="1">
        <f t="shared" si="34"/>
        <v>-0.01</v>
      </c>
      <c r="D118" s="1">
        <v>0</v>
      </c>
      <c r="E118" s="1">
        <f t="shared" si="30"/>
        <v>1.7999999999999933E-2</v>
      </c>
      <c r="F118" s="1">
        <f t="shared" si="31"/>
        <v>-0.26</v>
      </c>
      <c r="G118" s="1">
        <v>0</v>
      </c>
      <c r="H118">
        <f t="shared" si="18"/>
        <v>0</v>
      </c>
      <c r="I118">
        <f t="shared" si="19"/>
        <v>0.26</v>
      </c>
      <c r="J118" s="1">
        <f t="shared" si="20"/>
        <v>0.21400000000000002</v>
      </c>
      <c r="K118">
        <f t="shared" si="21"/>
        <v>0.21475567512873789</v>
      </c>
      <c r="L118">
        <f t="shared" si="22"/>
        <v>107.6736952706619</v>
      </c>
      <c r="M118">
        <f t="shared" si="23"/>
        <v>35.848286266806582</v>
      </c>
      <c r="N118">
        <f t="shared" si="24"/>
        <v>4.8079539630304531</v>
      </c>
      <c r="O118">
        <f t="shared" si="25"/>
        <v>31.040332303776129</v>
      </c>
      <c r="Q118">
        <f t="shared" si="26"/>
        <v>0</v>
      </c>
      <c r="R118">
        <f t="shared" si="27"/>
        <v>-9.471752316503709</v>
      </c>
      <c r="S118">
        <f t="shared" si="28"/>
        <v>-0.28418564101072974</v>
      </c>
      <c r="U118">
        <f t="shared" si="32"/>
        <v>6.6789205728436762</v>
      </c>
      <c r="V118">
        <f t="shared" si="32"/>
        <v>1.4153766307481064</v>
      </c>
    </row>
    <row r="119" spans="1:22" x14ac:dyDescent="0.25">
      <c r="A119" s="1">
        <v>1</v>
      </c>
      <c r="B119" s="1">
        <f t="shared" si="36"/>
        <v>10.299999999999979</v>
      </c>
      <c r="C119" s="1">
        <f t="shared" si="34"/>
        <v>-0.01</v>
      </c>
      <c r="D119" s="1">
        <v>0</v>
      </c>
      <c r="E119" s="1">
        <f t="shared" si="30"/>
        <v>1.6999999999999932E-2</v>
      </c>
      <c r="F119" s="1">
        <f t="shared" si="31"/>
        <v>-0.26</v>
      </c>
      <c r="G119" s="1">
        <v>0</v>
      </c>
      <c r="H119">
        <f t="shared" si="18"/>
        <v>0</v>
      </c>
      <c r="I119">
        <f t="shared" si="19"/>
        <v>0.26</v>
      </c>
      <c r="J119" s="1">
        <f t="shared" si="20"/>
        <v>0.21400000000000002</v>
      </c>
      <c r="K119">
        <f t="shared" si="21"/>
        <v>0.21467417171145672</v>
      </c>
      <c r="L119">
        <f t="shared" si="22"/>
        <v>107.6142101956948</v>
      </c>
      <c r="M119">
        <f t="shared" si="23"/>
        <v>35.877685590139677</v>
      </c>
      <c r="N119">
        <f t="shared" si="24"/>
        <v>4.5419956802667221</v>
      </c>
      <c r="O119">
        <f t="shared" si="25"/>
        <v>31.335689909872954</v>
      </c>
      <c r="Q119">
        <f t="shared" si="26"/>
        <v>0</v>
      </c>
      <c r="R119">
        <f t="shared" si="27"/>
        <v>-8.807197702785853</v>
      </c>
      <c r="S119">
        <f t="shared" si="28"/>
        <v>-0.41802705968670395</v>
      </c>
      <c r="U119">
        <f t="shared" si="32"/>
        <v>6.6455461371785596</v>
      </c>
      <c r="V119">
        <f t="shared" si="32"/>
        <v>1.3384141867597421</v>
      </c>
    </row>
    <row r="120" spans="1:22" x14ac:dyDescent="0.25">
      <c r="A120" s="1">
        <v>1</v>
      </c>
      <c r="B120" s="1">
        <f t="shared" si="36"/>
        <v>10.399999999999979</v>
      </c>
      <c r="C120" s="1">
        <f t="shared" ref="C120:C134" si="37">-$B$10</f>
        <v>-0.01</v>
      </c>
      <c r="D120" s="1">
        <v>0</v>
      </c>
      <c r="E120" s="1">
        <f t="shared" si="30"/>
        <v>1.5999999999999931E-2</v>
      </c>
      <c r="F120" s="1">
        <f t="shared" si="31"/>
        <v>-0.26</v>
      </c>
      <c r="G120" s="1">
        <v>0</v>
      </c>
      <c r="H120">
        <f t="shared" si="18"/>
        <v>0</v>
      </c>
      <c r="I120">
        <f t="shared" si="19"/>
        <v>0.26</v>
      </c>
      <c r="J120" s="1">
        <f t="shared" si="20"/>
        <v>0.21400000000000002</v>
      </c>
      <c r="K120">
        <f t="shared" si="21"/>
        <v>0.21459729728027799</v>
      </c>
      <c r="L120">
        <f t="shared" si="22"/>
        <v>107.55814222243005</v>
      </c>
      <c r="M120">
        <f t="shared" si="23"/>
        <v>35.905395839701185</v>
      </c>
      <c r="N120">
        <f t="shared" si="24"/>
        <v>4.2758411126289237</v>
      </c>
      <c r="O120">
        <f t="shared" si="25"/>
        <v>31.629554727072261</v>
      </c>
      <c r="Q120">
        <f t="shared" si="26"/>
        <v>0</v>
      </c>
      <c r="R120">
        <f t="shared" si="27"/>
        <v>-8.1460018640874132</v>
      </c>
      <c r="S120">
        <f t="shared" si="28"/>
        <v>-0.54417999953238194</v>
      </c>
      <c r="U120">
        <f t="shared" si="32"/>
        <v>6.6119583869843979</v>
      </c>
      <c r="V120">
        <f t="shared" si="32"/>
        <v>1.2615293984567799</v>
      </c>
    </row>
    <row r="121" spans="1:22" x14ac:dyDescent="0.25">
      <c r="A121" s="1">
        <v>2</v>
      </c>
      <c r="B121" s="1">
        <f t="shared" si="36"/>
        <v>10.499999999999979</v>
      </c>
      <c r="C121" s="1">
        <f t="shared" si="37"/>
        <v>-0.01</v>
      </c>
      <c r="D121" s="1">
        <v>0</v>
      </c>
      <c r="E121" s="1">
        <f t="shared" si="30"/>
        <v>1.499999999999993E-2</v>
      </c>
      <c r="F121" s="1">
        <f t="shared" si="31"/>
        <v>-0.26</v>
      </c>
      <c r="G121" s="1">
        <v>0</v>
      </c>
      <c r="H121">
        <f t="shared" si="18"/>
        <v>0</v>
      </c>
      <c r="I121">
        <f t="shared" si="19"/>
        <v>0.26</v>
      </c>
      <c r="J121" s="1">
        <f t="shared" si="20"/>
        <v>0.21400000000000002</v>
      </c>
      <c r="K121">
        <f t="shared" si="21"/>
        <v>0.21452505681155293</v>
      </c>
      <c r="L121">
        <f t="shared" si="22"/>
        <v>107.50548811876247</v>
      </c>
      <c r="M121">
        <f t="shared" si="23"/>
        <v>35.931418654855882</v>
      </c>
      <c r="N121">
        <f t="shared" si="24"/>
        <v>4.009501541439235</v>
      </c>
      <c r="O121">
        <f t="shared" si="25"/>
        <v>31.921917113416647</v>
      </c>
      <c r="Q121">
        <f t="shared" si="26"/>
        <v>0</v>
      </c>
      <c r="R121">
        <f t="shared" si="27"/>
        <v>-7.4881864948125436</v>
      </c>
      <c r="S121">
        <f t="shared" si="28"/>
        <v>-0.66265173278443257</v>
      </c>
      <c r="U121">
        <f t="shared" si="32"/>
        <v>6.5781536927486961</v>
      </c>
      <c r="V121">
        <f t="shared" si="32"/>
        <v>1.1847173325205063</v>
      </c>
    </row>
    <row r="122" spans="1:22" x14ac:dyDescent="0.25">
      <c r="A122" s="1">
        <v>2</v>
      </c>
      <c r="B122" s="1">
        <f t="shared" si="36"/>
        <v>10.599999999999978</v>
      </c>
      <c r="C122" s="1">
        <f t="shared" si="37"/>
        <v>-0.01</v>
      </c>
      <c r="D122" s="1">
        <v>0</v>
      </c>
      <c r="E122" s="1">
        <f t="shared" si="30"/>
        <v>1.3999999999999929E-2</v>
      </c>
      <c r="F122" s="1">
        <f t="shared" si="31"/>
        <v>-0.26</v>
      </c>
      <c r="G122" s="1">
        <v>0</v>
      </c>
      <c r="H122">
        <f t="shared" si="18"/>
        <v>0</v>
      </c>
      <c r="I122">
        <f t="shared" si="19"/>
        <v>0.26</v>
      </c>
      <c r="J122" s="1">
        <f t="shared" si="20"/>
        <v>0.21400000000000002</v>
      </c>
      <c r="K122">
        <f t="shared" si="21"/>
        <v>0.2144574549881631</v>
      </c>
      <c r="L122">
        <f t="shared" si="22"/>
        <v>107.45624486788783</v>
      </c>
      <c r="M122">
        <f t="shared" si="23"/>
        <v>35.955755566068468</v>
      </c>
      <c r="N122">
        <f t="shared" si="24"/>
        <v>3.7429882956871152</v>
      </c>
      <c r="O122">
        <f t="shared" si="25"/>
        <v>32.212767270381356</v>
      </c>
      <c r="Q122">
        <f t="shared" si="26"/>
        <v>0</v>
      </c>
      <c r="R122">
        <f t="shared" si="27"/>
        <v>-6.8337736416419492</v>
      </c>
      <c r="S122">
        <f t="shared" si="28"/>
        <v>-0.77344904725237029</v>
      </c>
      <c r="U122">
        <f t="shared" si="32"/>
        <v>6.5441285317059439</v>
      </c>
      <c r="V122">
        <f t="shared" si="32"/>
        <v>1.1079731446793772</v>
      </c>
    </row>
    <row r="123" spans="1:22" x14ac:dyDescent="0.25">
      <c r="A123" s="1">
        <v>2</v>
      </c>
      <c r="B123" s="1">
        <f>B122+$B$13</f>
        <v>10.699999999999978</v>
      </c>
      <c r="C123" s="1">
        <f t="shared" si="37"/>
        <v>-0.01</v>
      </c>
      <c r="D123" s="1">
        <v>0</v>
      </c>
      <c r="E123" s="1">
        <f t="shared" si="30"/>
        <v>1.2999999999999928E-2</v>
      </c>
      <c r="F123" s="1">
        <f t="shared" si="31"/>
        <v>-0.26</v>
      </c>
      <c r="G123" s="1">
        <v>0</v>
      </c>
      <c r="H123">
        <f t="shared" si="18"/>
        <v>0</v>
      </c>
      <c r="I123">
        <f t="shared" si="19"/>
        <v>0.26</v>
      </c>
      <c r="J123" s="1">
        <f t="shared" si="20"/>
        <v>0.21400000000000002</v>
      </c>
      <c r="K123">
        <f t="shared" si="21"/>
        <v>0.21439449619801346</v>
      </c>
      <c r="L123">
        <f t="shared" si="22"/>
        <v>107.41040966460655</v>
      </c>
      <c r="M123">
        <f t="shared" si="23"/>
        <v>35.978407996721096</v>
      </c>
      <c r="N123">
        <f t="shared" si="24"/>
        <v>3.4763127492011199</v>
      </c>
      <c r="O123">
        <f t="shared" si="25"/>
        <v>32.502095247519975</v>
      </c>
      <c r="Q123">
        <f t="shared" si="26"/>
        <v>0</v>
      </c>
      <c r="R123">
        <f t="shared" si="27"/>
        <v>-6.1827856930800564</v>
      </c>
      <c r="S123">
        <f t="shared" si="28"/>
        <v>-0.87657825463526251</v>
      </c>
      <c r="U123">
        <f t="shared" si="32"/>
        <v>6.5098794856189279</v>
      </c>
      <c r="V123">
        <f t="shared" si="32"/>
        <v>1.0312920738289222</v>
      </c>
    </row>
    <row r="124" spans="1:22" x14ac:dyDescent="0.25">
      <c r="A124" s="1">
        <v>2</v>
      </c>
      <c r="B124" s="1">
        <f t="shared" ref="B124:B133" si="38">B123+$B$13</f>
        <v>10.799999999999978</v>
      </c>
      <c r="C124" s="1">
        <f t="shared" si="37"/>
        <v>-0.01</v>
      </c>
      <c r="D124" s="1">
        <v>0</v>
      </c>
      <c r="E124" s="1">
        <f t="shared" si="30"/>
        <v>1.1999999999999927E-2</v>
      </c>
      <c r="F124" s="1">
        <f t="shared" si="31"/>
        <v>-0.26</v>
      </c>
      <c r="G124" s="1">
        <v>0</v>
      </c>
      <c r="H124">
        <f t="shared" si="18"/>
        <v>0</v>
      </c>
      <c r="I124">
        <f t="shared" si="19"/>
        <v>0.26</v>
      </c>
      <c r="J124" s="1">
        <f t="shared" si="20"/>
        <v>0.21400000000000002</v>
      </c>
      <c r="K124">
        <f t="shared" si="21"/>
        <v>0.21433618453261691</v>
      </c>
      <c r="L124">
        <f t="shared" si="22"/>
        <v>107.36797991188361</v>
      </c>
      <c r="M124">
        <f t="shared" si="23"/>
        <v>35.999377264804785</v>
      </c>
      <c r="N124">
        <f t="shared" si="24"/>
        <v>3.2094863177919666</v>
      </c>
      <c r="O124">
        <f t="shared" si="25"/>
        <v>32.789890947012822</v>
      </c>
      <c r="Q124">
        <f t="shared" si="26"/>
        <v>0</v>
      </c>
      <c r="R124">
        <f t="shared" si="27"/>
        <v>-5.5352453692211512</v>
      </c>
      <c r="S124">
        <f t="shared" si="28"/>
        <v>-0.97204519826187408</v>
      </c>
      <c r="U124">
        <f t="shared" si="32"/>
        <v>6.4754032385890525</v>
      </c>
      <c r="V124">
        <f t="shared" si="32"/>
        <v>0.95466943626611567</v>
      </c>
    </row>
    <row r="125" spans="1:22" x14ac:dyDescent="0.25">
      <c r="A125" s="1">
        <v>2</v>
      </c>
      <c r="B125" s="1">
        <f t="shared" si="38"/>
        <v>10.899999999999977</v>
      </c>
      <c r="C125" s="1">
        <f t="shared" si="37"/>
        <v>-0.01</v>
      </c>
      <c r="D125" s="1">
        <v>0</v>
      </c>
      <c r="E125" s="1">
        <f t="shared" si="30"/>
        <v>1.0999999999999927E-2</v>
      </c>
      <c r="F125" s="1">
        <f t="shared" si="31"/>
        <v>-0.26</v>
      </c>
      <c r="G125" s="1">
        <v>0</v>
      </c>
      <c r="H125">
        <f t="shared" si="18"/>
        <v>0</v>
      </c>
      <c r="I125">
        <f t="shared" si="19"/>
        <v>0.26</v>
      </c>
      <c r="J125" s="1">
        <f t="shared" si="20"/>
        <v>0.21400000000000002</v>
      </c>
      <c r="K125">
        <f t="shared" si="21"/>
        <v>0.21428252378577214</v>
      </c>
      <c r="L125">
        <f t="shared" si="22"/>
        <v>107.32895321766235</v>
      </c>
      <c r="M125">
        <f t="shared" si="23"/>
        <v>36.018664584486082</v>
      </c>
      <c r="N125">
        <f t="shared" si="24"/>
        <v>2.9425204563686118</v>
      </c>
      <c r="O125">
        <f t="shared" si="25"/>
        <v>33.07614412811747</v>
      </c>
      <c r="Q125">
        <f t="shared" si="26"/>
        <v>0</v>
      </c>
      <c r="R125">
        <f t="shared" si="27"/>
        <v>-4.8911757117356931</v>
      </c>
      <c r="S125">
        <f t="shared" si="28"/>
        <v>-1.0598552602597167</v>
      </c>
      <c r="U125">
        <f t="shared" si="32"/>
        <v>6.4406965748545808</v>
      </c>
      <c r="V125">
        <f t="shared" si="32"/>
        <v>0.87810061997842581</v>
      </c>
    </row>
    <row r="126" spans="1:22" x14ac:dyDescent="0.25">
      <c r="A126" s="1">
        <v>2</v>
      </c>
      <c r="B126" s="1">
        <f t="shared" si="38"/>
        <v>10.999999999999977</v>
      </c>
      <c r="C126" s="1">
        <f t="shared" si="37"/>
        <v>-0.01</v>
      </c>
      <c r="D126" s="1">
        <v>0</v>
      </c>
      <c r="E126" s="1">
        <f t="shared" si="30"/>
        <v>9.9999999999999256E-3</v>
      </c>
      <c r="F126" s="1">
        <f t="shared" si="31"/>
        <v>-0.26</v>
      </c>
      <c r="G126" s="1">
        <v>0</v>
      </c>
      <c r="H126">
        <f t="shared" si="18"/>
        <v>0</v>
      </c>
      <c r="I126">
        <f t="shared" si="19"/>
        <v>0.26</v>
      </c>
      <c r="J126" s="1">
        <f t="shared" si="20"/>
        <v>0.21400000000000002</v>
      </c>
      <c r="K126">
        <f t="shared" si="21"/>
        <v>0.21423351745233518</v>
      </c>
      <c r="L126">
        <f t="shared" si="22"/>
        <v>107.29332739192712</v>
      </c>
      <c r="M126">
        <f t="shared" si="23"/>
        <v>36.036271067550942</v>
      </c>
      <c r="N126">
        <f t="shared" si="24"/>
        <v>2.6754266560291278</v>
      </c>
      <c r="O126">
        <f t="shared" si="25"/>
        <v>33.360844411521811</v>
      </c>
      <c r="Q126">
        <f t="shared" si="26"/>
        <v>0</v>
      </c>
      <c r="R126">
        <f t="shared" si="27"/>
        <v>-4.2506000740759262</v>
      </c>
      <c r="S126">
        <f t="shared" si="28"/>
        <v>-1.1400133681639701</v>
      </c>
      <c r="U126">
        <f t="shared" si="32"/>
        <v>6.4057563765976688</v>
      </c>
      <c r="V126">
        <f t="shared" si="32"/>
        <v>0.80158107904253484</v>
      </c>
    </row>
    <row r="127" spans="1:22" x14ac:dyDescent="0.25">
      <c r="A127" s="1">
        <v>2</v>
      </c>
      <c r="B127" s="1">
        <f t="shared" si="38"/>
        <v>11.099999999999977</v>
      </c>
      <c r="C127" s="1">
        <f t="shared" si="37"/>
        <v>-0.01</v>
      </c>
      <c r="D127" s="1">
        <v>0</v>
      </c>
      <c r="E127" s="1">
        <f t="shared" si="30"/>
        <v>8.9999999999999247E-3</v>
      </c>
      <c r="F127" s="1">
        <f t="shared" si="31"/>
        <v>-0.26</v>
      </c>
      <c r="G127" s="1">
        <v>0</v>
      </c>
      <c r="H127">
        <f t="shared" si="18"/>
        <v>0</v>
      </c>
      <c r="I127">
        <f t="shared" si="19"/>
        <v>0.26</v>
      </c>
      <c r="J127" s="1">
        <f t="shared" si="20"/>
        <v>0.21400000000000002</v>
      </c>
      <c r="K127">
        <f t="shared" si="21"/>
        <v>0.21418916872708574</v>
      </c>
      <c r="L127">
        <f t="shared" si="22"/>
        <v>107.26110044401265</v>
      </c>
      <c r="M127">
        <f t="shared" si="23"/>
        <v>36.0521977247273</v>
      </c>
      <c r="N127">
        <f t="shared" si="24"/>
        <v>2.4082164411281979</v>
      </c>
      <c r="O127">
        <f t="shared" si="25"/>
        <v>33.643981283599103</v>
      </c>
      <c r="Q127">
        <f t="shared" si="26"/>
        <v>0</v>
      </c>
      <c r="R127">
        <f t="shared" si="27"/>
        <v>-3.6135421119020172</v>
      </c>
      <c r="S127">
        <f t="shared" si="28"/>
        <v>-1.2125240009715199</v>
      </c>
      <c r="U127">
        <f t="shared" si="32"/>
        <v>6.3705796217390898</v>
      </c>
      <c r="V127">
        <f t="shared" si="32"/>
        <v>0.72510632807549769</v>
      </c>
    </row>
    <row r="128" spans="1:22" x14ac:dyDescent="0.25">
      <c r="A128" s="1">
        <v>2</v>
      </c>
      <c r="B128" s="1">
        <f t="shared" si="38"/>
        <v>11.199999999999976</v>
      </c>
      <c r="C128" s="1">
        <f t="shared" si="37"/>
        <v>-0.01</v>
      </c>
      <c r="D128" s="1">
        <v>0</v>
      </c>
      <c r="E128" s="1">
        <f t="shared" si="30"/>
        <v>7.9999999999999238E-3</v>
      </c>
      <c r="F128" s="1">
        <f t="shared" si="31"/>
        <v>-0.26</v>
      </c>
      <c r="G128" s="1">
        <v>0</v>
      </c>
      <c r="H128">
        <f t="shared" si="18"/>
        <v>0</v>
      </c>
      <c r="I128">
        <f t="shared" si="19"/>
        <v>0.26</v>
      </c>
      <c r="J128" s="1">
        <f t="shared" si="20"/>
        <v>0.21400000000000002</v>
      </c>
      <c r="K128">
        <f t="shared" si="21"/>
        <v>0.21414948050368932</v>
      </c>
      <c r="L128">
        <f t="shared" si="22"/>
        <v>107.23227058015685</v>
      </c>
      <c r="M128">
        <f t="shared" si="23"/>
        <v>36.066445466887998</v>
      </c>
      <c r="N128">
        <f t="shared" si="24"/>
        <v>2.1409013663230789</v>
      </c>
      <c r="O128">
        <f t="shared" si="25"/>
        <v>33.92554410056492</v>
      </c>
      <c r="Q128">
        <f t="shared" si="26"/>
        <v>0</v>
      </c>
      <c r="R128">
        <f t="shared" si="27"/>
        <v>-2.9800257737289293</v>
      </c>
      <c r="S128">
        <f t="shared" si="28"/>
        <v>-1.2773911946470804</v>
      </c>
      <c r="U128">
        <f t="shared" si="32"/>
        <v>6.3351633817308795</v>
      </c>
      <c r="V128">
        <f t="shared" si="32"/>
        <v>0.64867193675560486</v>
      </c>
    </row>
    <row r="129" spans="1:22" x14ac:dyDescent="0.25">
      <c r="A129" s="1">
        <v>2</v>
      </c>
      <c r="B129" s="1">
        <f t="shared" si="38"/>
        <v>11.299999999999976</v>
      </c>
      <c r="C129" s="1">
        <f t="shared" si="37"/>
        <v>-0.01</v>
      </c>
      <c r="D129" s="1">
        <v>0</v>
      </c>
      <c r="E129" s="1">
        <f t="shared" si="30"/>
        <v>6.9999999999999238E-3</v>
      </c>
      <c r="F129" s="1">
        <f t="shared" si="31"/>
        <v>-0.26</v>
      </c>
      <c r="G129" s="1">
        <v>0</v>
      </c>
      <c r="H129">
        <f t="shared" si="18"/>
        <v>0</v>
      </c>
      <c r="I129">
        <f t="shared" si="19"/>
        <v>0.26</v>
      </c>
      <c r="J129" s="1">
        <f t="shared" si="20"/>
        <v>0.21400000000000002</v>
      </c>
      <c r="K129">
        <f t="shared" si="21"/>
        <v>0.21411445537375567</v>
      </c>
      <c r="L129">
        <f t="shared" si="22"/>
        <v>107.20683620129414</v>
      </c>
      <c r="M129">
        <f t="shared" si="23"/>
        <v>36.079015106135358</v>
      </c>
      <c r="N129">
        <f t="shared" si="24"/>
        <v>1.8734930135999051</v>
      </c>
      <c r="O129">
        <f t="shared" si="25"/>
        <v>34.205522092535453</v>
      </c>
      <c r="Q129">
        <f t="shared" si="26"/>
        <v>0</v>
      </c>
      <c r="R129">
        <f t="shared" si="27"/>
        <v>-2.3500752917952301</v>
      </c>
      <c r="S129">
        <f t="shared" si="28"/>
        <v>-1.3346185470881835</v>
      </c>
      <c r="U129">
        <f t="shared" si="32"/>
        <v>6.2995048193369918</v>
      </c>
      <c r="V129">
        <f t="shared" si="32"/>
        <v>0.57227352441103108</v>
      </c>
    </row>
    <row r="130" spans="1:22" x14ac:dyDescent="0.25">
      <c r="A130" s="1">
        <v>2</v>
      </c>
      <c r="B130" s="1">
        <f t="shared" si="38"/>
        <v>11.399999999999975</v>
      </c>
      <c r="C130" s="1">
        <f t="shared" si="37"/>
        <v>-0.01</v>
      </c>
      <c r="D130" s="1">
        <v>0</v>
      </c>
      <c r="E130" s="1">
        <f t="shared" si="30"/>
        <v>5.9999999999999238E-3</v>
      </c>
      <c r="F130" s="1">
        <f t="shared" si="31"/>
        <v>-0.26</v>
      </c>
      <c r="G130" s="1">
        <v>0</v>
      </c>
      <c r="H130">
        <f t="shared" si="18"/>
        <v>0</v>
      </c>
      <c r="I130">
        <f t="shared" si="19"/>
        <v>0.26</v>
      </c>
      <c r="J130" s="1">
        <f t="shared" si="20"/>
        <v>0.21400000000000002</v>
      </c>
      <c r="K130">
        <f t="shared" si="21"/>
        <v>0.21408409562599462</v>
      </c>
      <c r="L130">
        <f t="shared" si="22"/>
        <v>107.18479590108757</v>
      </c>
      <c r="M130">
        <f t="shared" si="23"/>
        <v>36.089907356768144</v>
      </c>
      <c r="N130">
        <f t="shared" si="24"/>
        <v>1.6060029892822287</v>
      </c>
      <c r="O130">
        <f t="shared" si="25"/>
        <v>34.483904367485913</v>
      </c>
      <c r="Q130">
        <f t="shared" si="26"/>
        <v>0</v>
      </c>
      <c r="R130">
        <f t="shared" si="27"/>
        <v>-1.7237151731566964</v>
      </c>
      <c r="S130">
        <f t="shared" si="28"/>
        <v>-1.3842092225529647</v>
      </c>
      <c r="U130">
        <f t="shared" si="32"/>
        <v>6.2636011863853369</v>
      </c>
      <c r="V130">
        <f t="shared" si="32"/>
        <v>0.49590675464781242</v>
      </c>
    </row>
    <row r="131" spans="1:22" x14ac:dyDescent="0.25">
      <c r="A131" s="1">
        <v>2</v>
      </c>
      <c r="B131" s="1">
        <f t="shared" si="38"/>
        <v>11.499999999999975</v>
      </c>
      <c r="C131" s="1">
        <f t="shared" si="37"/>
        <v>-0.01</v>
      </c>
      <c r="D131" s="1">
        <v>0</v>
      </c>
      <c r="E131" s="1">
        <f t="shared" si="30"/>
        <v>4.9999999999999238E-3</v>
      </c>
      <c r="F131" s="1">
        <f t="shared" si="31"/>
        <v>-0.26</v>
      </c>
      <c r="G131" s="1">
        <v>0</v>
      </c>
      <c r="H131">
        <f t="shared" si="18"/>
        <v>0</v>
      </c>
      <c r="I131">
        <f t="shared" si="19"/>
        <v>0.26</v>
      </c>
      <c r="J131" s="1">
        <f t="shared" si="20"/>
        <v>0.21400000000000002</v>
      </c>
      <c r="K131">
        <f t="shared" si="21"/>
        <v>0.21405840324546946</v>
      </c>
      <c r="L131">
        <f t="shared" si="22"/>
        <v>107.16614846419712</v>
      </c>
      <c r="M131">
        <f t="shared" si="23"/>
        <v>36.099122836132779</v>
      </c>
      <c r="N131">
        <f t="shared" si="24"/>
        <v>1.3384429210237161</v>
      </c>
      <c r="O131">
        <f t="shared" si="25"/>
        <v>34.760679915109066</v>
      </c>
      <c r="Q131">
        <f t="shared" si="26"/>
        <v>0</v>
      </c>
      <c r="R131">
        <f t="shared" si="27"/>
        <v>-1.1009701910046026</v>
      </c>
      <c r="S131">
        <f t="shared" si="28"/>
        <v>-1.4261659555564705</v>
      </c>
      <c r="U131">
        <f t="shared" si="32"/>
        <v>6.2274498215209384</v>
      </c>
      <c r="V131">
        <f t="shared" si="32"/>
        <v>0.41956733003505775</v>
      </c>
    </row>
    <row r="132" spans="1:22" x14ac:dyDescent="0.25">
      <c r="A132" s="1">
        <v>2</v>
      </c>
      <c r="B132" s="1">
        <f t="shared" si="38"/>
        <v>11.599999999999975</v>
      </c>
      <c r="C132" s="1">
        <f t="shared" si="37"/>
        <v>-0.01</v>
      </c>
      <c r="D132" s="1">
        <v>0</v>
      </c>
      <c r="E132" s="1">
        <f t="shared" si="30"/>
        <v>3.9999999999999238E-3</v>
      </c>
      <c r="F132" s="1">
        <f t="shared" si="31"/>
        <v>-0.26</v>
      </c>
      <c r="G132" s="1">
        <v>0</v>
      </c>
      <c r="H132">
        <f t="shared" si="18"/>
        <v>0</v>
      </c>
      <c r="I132">
        <f t="shared" si="19"/>
        <v>0.26</v>
      </c>
      <c r="J132" s="1">
        <f t="shared" si="20"/>
        <v>0.21400000000000002</v>
      </c>
      <c r="K132">
        <f t="shared" si="21"/>
        <v>0.21403737991294888</v>
      </c>
      <c r="L132">
        <f t="shared" si="22"/>
        <v>107.15089286478261</v>
      </c>
      <c r="M132">
        <f t="shared" si="23"/>
        <v>36.106662065358826</v>
      </c>
      <c r="N132">
        <f t="shared" si="24"/>
        <v>1.0708244547869428</v>
      </c>
      <c r="O132">
        <f t="shared" si="25"/>
        <v>35.035837610571882</v>
      </c>
      <c r="Q132">
        <f t="shared" si="26"/>
        <v>0</v>
      </c>
      <c r="R132">
        <f t="shared" si="27"/>
        <v>-0.48186537621326586</v>
      </c>
      <c r="S132">
        <f t="shared" si="28"/>
        <v>-1.4604910542391316</v>
      </c>
      <c r="U132">
        <f t="shared" si="32"/>
        <v>6.1910481479133672</v>
      </c>
      <c r="V132">
        <f t="shared" si="32"/>
        <v>0.34325098682661093</v>
      </c>
    </row>
    <row r="133" spans="1:22" x14ac:dyDescent="0.25">
      <c r="A133" s="1">
        <v>2</v>
      </c>
      <c r="B133" s="1">
        <f t="shared" si="38"/>
        <v>11.699999999999974</v>
      </c>
      <c r="C133" s="1">
        <f t="shared" si="37"/>
        <v>-0.01</v>
      </c>
      <c r="D133" s="1">
        <v>0</v>
      </c>
      <c r="E133" s="1">
        <f t="shared" si="30"/>
        <v>2.9999999999999237E-3</v>
      </c>
      <c r="F133" s="1">
        <f t="shared" si="31"/>
        <v>-0.26</v>
      </c>
      <c r="G133" s="1">
        <v>0</v>
      </c>
      <c r="H133">
        <f t="shared" si="18"/>
        <v>0</v>
      </c>
      <c r="I133">
        <f t="shared" si="19"/>
        <v>0.26</v>
      </c>
      <c r="J133" s="1">
        <f t="shared" si="20"/>
        <v>0.21400000000000002</v>
      </c>
      <c r="K133">
        <f t="shared" si="21"/>
        <v>0.21402102700435771</v>
      </c>
      <c r="L133">
        <f t="shared" si="22"/>
        <v>107.13902826523938</v>
      </c>
      <c r="M133">
        <f t="shared" si="23"/>
        <v>36.112525469980397</v>
      </c>
      <c r="N133">
        <f t="shared" si="24"/>
        <v>0.8031592518102314</v>
      </c>
      <c r="O133">
        <f t="shared" si="25"/>
        <v>35.309366218170169</v>
      </c>
      <c r="Q133">
        <f t="shared" si="26"/>
        <v>0</v>
      </c>
      <c r="R133">
        <f t="shared" si="27"/>
        <v>0.13357399088287991</v>
      </c>
      <c r="S133">
        <f t="shared" si="28"/>
        <v>-1.4871864032113997</v>
      </c>
      <c r="U133">
        <f t="shared" si="32"/>
        <v>6.1543936709614577</v>
      </c>
      <c r="V133">
        <f t="shared" si="32"/>
        <v>0.26695348972268107</v>
      </c>
    </row>
    <row r="134" spans="1:22" x14ac:dyDescent="0.25">
      <c r="A134" s="1">
        <v>2</v>
      </c>
      <c r="B134" s="1">
        <f>B133+$B$13</f>
        <v>11.799999999999974</v>
      </c>
      <c r="C134" s="1">
        <f t="shared" si="37"/>
        <v>-0.01</v>
      </c>
      <c r="D134" s="1">
        <v>0</v>
      </c>
      <c r="E134" s="1">
        <f t="shared" si="30"/>
        <v>1.9999999999999237E-3</v>
      </c>
      <c r="F134" s="1">
        <f t="shared" si="31"/>
        <v>-0.26</v>
      </c>
      <c r="G134" s="1">
        <v>0</v>
      </c>
      <c r="H134">
        <f t="shared" si="18"/>
        <v>0</v>
      </c>
      <c r="I134">
        <f t="shared" si="19"/>
        <v>0.26</v>
      </c>
      <c r="J134" s="1">
        <f t="shared" si="20"/>
        <v>0.21400000000000002</v>
      </c>
      <c r="K134">
        <f t="shared" si="21"/>
        <v>0.21400934559032697</v>
      </c>
      <c r="L134">
        <f t="shared" si="22"/>
        <v>107.13055401516593</v>
      </c>
      <c r="M134">
        <f t="shared" si="23"/>
        <v>36.116713380443201</v>
      </c>
      <c r="N134">
        <f t="shared" si="24"/>
        <v>0.53545898556451321</v>
      </c>
      <c r="O134">
        <f t="shared" si="25"/>
        <v>35.581254394878691</v>
      </c>
      <c r="Q134">
        <f t="shared" si="26"/>
        <v>0</v>
      </c>
      <c r="R134">
        <f t="shared" si="27"/>
        <v>0.74532238847705479</v>
      </c>
      <c r="S134">
        <f t="shared" si="28"/>
        <v>-1.5062534658766573</v>
      </c>
      <c r="U134">
        <f t="shared" si="32"/>
        <v>6.1174839759417488</v>
      </c>
      <c r="V134">
        <f t="shared" si="32"/>
        <v>0.19067062665257595</v>
      </c>
    </row>
    <row r="135" spans="1:22" x14ac:dyDescent="0.25">
      <c r="A135" s="1">
        <v>2</v>
      </c>
      <c r="B135" s="1">
        <f>B134+$B$13</f>
        <v>11.899999999999974</v>
      </c>
      <c r="C135" s="1">
        <f t="shared" ref="C135" si="39">-$B$10</f>
        <v>-0.01</v>
      </c>
      <c r="D135" s="1">
        <v>0</v>
      </c>
      <c r="E135" s="1">
        <f t="shared" si="30"/>
        <v>9.9999999999992369E-4</v>
      </c>
      <c r="F135" s="1">
        <f t="shared" si="31"/>
        <v>-0.26</v>
      </c>
      <c r="G135" s="1">
        <v>0</v>
      </c>
      <c r="H135">
        <f t="shared" si="18"/>
        <v>0</v>
      </c>
      <c r="I135">
        <f t="shared" si="19"/>
        <v>0.26</v>
      </c>
      <c r="J135" s="1">
        <f t="shared" si="20"/>
        <v>0.21400000000000002</v>
      </c>
      <c r="K135">
        <f t="shared" si="21"/>
        <v>0.21400233643584365</v>
      </c>
      <c r="L135">
        <f t="shared" si="22"/>
        <v>107.12546965056194</v>
      </c>
      <c r="M135">
        <f t="shared" si="23"/>
        <v>36.119226032498915</v>
      </c>
      <c r="N135">
        <f t="shared" si="24"/>
        <v>0.26773533870218885</v>
      </c>
      <c r="O135">
        <f t="shared" si="25"/>
        <v>35.851490693796727</v>
      </c>
      <c r="Q135">
        <f t="shared" si="26"/>
        <v>0</v>
      </c>
      <c r="R135">
        <f t="shared" si="27"/>
        <v>1.3533540610426353</v>
      </c>
      <c r="S135">
        <f t="shared" si="28"/>
        <v>-1.5176932862356303</v>
      </c>
      <c r="U135">
        <f t="shared" si="32"/>
        <v>6.0803167256558055</v>
      </c>
      <c r="V135">
        <f t="shared" si="32"/>
        <v>0.11439820358972952</v>
      </c>
    </row>
    <row r="136" spans="1:22" x14ac:dyDescent="0.25">
      <c r="J136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duputz</dc:creator>
  <cp:lastModifiedBy>Patrick</cp:lastModifiedBy>
  <dcterms:created xsi:type="dcterms:W3CDTF">2015-06-05T18:19:34Z</dcterms:created>
  <dcterms:modified xsi:type="dcterms:W3CDTF">2020-01-26T13:52:36Z</dcterms:modified>
</cp:coreProperties>
</file>