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vner.PALGEY-MAIM\python-avner\Avner autocad network solver\data\outputs\"/>
    </mc:Choice>
  </mc:AlternateContent>
  <xr:revisionPtr revIDLastSave="0" documentId="13_ncr:1_{E657D1D1-9A41-49FB-87EE-9AD6B7DAAEC2}" xr6:coauthVersionLast="47" xr6:coauthVersionMax="47" xr10:uidLastSave="{00000000-0000-0000-0000-000000000000}"/>
  <bookViews>
    <workbookView xWindow="0" yWindow="2745" windowWidth="21600" windowHeight="11295" activeTab="2" xr2:uid="{00000000-000D-0000-FFFF-FFFF00000000}"/>
  </bookViews>
  <sheets>
    <sheet name="Pipes" sheetId="1" r:id="rId1"/>
    <sheet name="Pumps" sheetId="2" r:id="rId2"/>
    <sheet name="eco Pipes" sheetId="3" r:id="rId3"/>
    <sheet name="eco Pumps" sheetId="4" r:id="rId4"/>
    <sheet name="Channels" sheetId="5" r:id="rId5"/>
  </sheets>
  <calcPr calcId="191029"/>
</workbook>
</file>

<file path=xl/calcChain.xml><?xml version="1.0" encoding="utf-8"?>
<calcChain xmlns="http://schemas.openxmlformats.org/spreadsheetml/2006/main">
  <c r="S9" i="3" l="1"/>
  <c r="S9" i="1"/>
</calcChain>
</file>

<file path=xl/sharedStrings.xml><?xml version="1.0" encoding="utf-8"?>
<sst xmlns="http://schemas.openxmlformats.org/spreadsheetml/2006/main" count="170" uniqueCount="66">
  <si>
    <t>pipe #</t>
  </si>
  <si>
    <t>start</t>
  </si>
  <si>
    <t>end</t>
  </si>
  <si>
    <t>pipe type</t>
  </si>
  <si>
    <t>nominal dia</t>
  </si>
  <si>
    <t>id (mm)</t>
  </si>
  <si>
    <t>length (m)</t>
  </si>
  <si>
    <t>static head (endZ-startZ)</t>
  </si>
  <si>
    <t>flow</t>
  </si>
  <si>
    <t>consumption</t>
  </si>
  <si>
    <t>minimum pressure required</t>
  </si>
  <si>
    <t>velocity</t>
  </si>
  <si>
    <t>head loss</t>
  </si>
  <si>
    <t>total head loss</t>
  </si>
  <si>
    <t>Pressure at end of pipe</t>
  </si>
  <si>
    <t>start with</t>
  </si>
  <si>
    <t>end with</t>
  </si>
  <si>
    <t>costs per meter</t>
  </si>
  <si>
    <t>total costs</t>
  </si>
  <si>
    <t>Pipe 1</t>
  </si>
  <si>
    <t>(536.08593755699, 1927.8727861776483, -5.0)</t>
  </si>
  <si>
    <t>(1031.5975623507745, 1994.7176041834116, 10.0)</t>
  </si>
  <si>
    <t>PE100-16</t>
  </si>
  <si>
    <t>Pump 1</t>
  </si>
  <si>
    <t>Pipe 2</t>
  </si>
  <si>
    <t>(275.5339499512405, 3290.2359614463903, 3.0)</t>
  </si>
  <si>
    <t>Steel</t>
  </si>
  <si>
    <t>Pipe 3</t>
  </si>
  <si>
    <t>(100.02140612523948, 2987.4235657956738, 5.0)</t>
  </si>
  <si>
    <t>PE100-10</t>
  </si>
  <si>
    <t>Pipe 4, Pipe 6</t>
  </si>
  <si>
    <t>Pipe 4</t>
  </si>
  <si>
    <t>(-710.8799755422069, 3248.8136112868197, 10.0)</t>
  </si>
  <si>
    <t>PE100-12.5</t>
  </si>
  <si>
    <t>Pipe 5</t>
  </si>
  <si>
    <t>(-963.7318520066838, 2783.554092127968, 0.0)</t>
  </si>
  <si>
    <t>Pipe 6</t>
  </si>
  <si>
    <t>(-224.57043511596868, 2427.404145460851, 8.698787951737522)</t>
  </si>
  <si>
    <t>Pipe 7</t>
  </si>
  <si>
    <t>(-749.0632077821901, 2530.194204976131, 10.0)</t>
  </si>
  <si>
    <t>pump #</t>
  </si>
  <si>
    <t>center</t>
  </si>
  <si>
    <t>head</t>
  </si>
  <si>
    <t>efficiency</t>
  </si>
  <si>
    <t>start num</t>
  </si>
  <si>
    <t>power</t>
  </si>
  <si>
    <t>wetpit min volume</t>
  </si>
  <si>
    <t>connect to pipe</t>
  </si>
  <si>
    <t>channel #</t>
  </si>
  <si>
    <t>slope</t>
  </si>
  <si>
    <t>manning coeficent</t>
  </si>
  <si>
    <t>water depth</t>
  </si>
  <si>
    <t>max flow rates</t>
  </si>
  <si>
    <t>max water depth</t>
  </si>
  <si>
    <t>geometry: bottom width</t>
  </si>
  <si>
    <t>geometry: bank slope</t>
  </si>
  <si>
    <t>geometry: channel depth</t>
  </si>
  <si>
    <t>geometry: channel width</t>
  </si>
  <si>
    <t>geometry: free board</t>
  </si>
  <si>
    <t>Channel 1</t>
  </si>
  <si>
    <t>(-271.0696617158046, 4062.033799129046, 10.0)</t>
  </si>
  <si>
    <t>(-2747.5195659261644, 3116.571339497834, 0.0)</t>
  </si>
  <si>
    <t>Channel 2</t>
  </si>
  <si>
    <t>(-1565.336305236331, 2430.777475097332, -10.0)</t>
  </si>
  <si>
    <t>Channel 3</t>
  </si>
  <si>
    <t>(-2357.368366961731, 1234.5574759611845, -20.0)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</si>
</sst>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₪&quot;* #,##0.00_-;\-&quot;₪&quot;* #,##0.00_-;_-&quot;₪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workbookViewId="0">
      <selection activeCell="S9" sqref="S9"/>
    </sheetView>
  </sheetViews>
  <sheetFormatPr defaultRowHeight="15" x14ac:dyDescent="0.25"/>
  <cols>
    <col min="19" max="19" width="14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>
        <v>800</v>
      </c>
      <c r="F2">
        <v>654.79999999999995</v>
      </c>
      <c r="G2">
        <v>500.2249493977684</v>
      </c>
      <c r="H2">
        <v>15</v>
      </c>
      <c r="I2">
        <v>2400</v>
      </c>
      <c r="J2">
        <v>500</v>
      </c>
      <c r="K2">
        <v>0</v>
      </c>
      <c r="L2">
        <v>1.979709732342543</v>
      </c>
      <c r="M2">
        <v>2.4171681247364991</v>
      </c>
      <c r="N2">
        <v>17.617007540621248</v>
      </c>
      <c r="O2">
        <v>145.96559749432419</v>
      </c>
      <c r="P2" t="s">
        <v>23</v>
      </c>
      <c r="Q2" t="s">
        <v>24</v>
      </c>
      <c r="R2">
        <v>3684.0205710068731</v>
      </c>
      <c r="S2">
        <v>1842839.0037122511</v>
      </c>
    </row>
    <row r="3" spans="1:19" x14ac:dyDescent="0.25">
      <c r="A3" t="s">
        <v>24</v>
      </c>
      <c r="B3" t="s">
        <v>21</v>
      </c>
      <c r="C3" t="s">
        <v>25</v>
      </c>
      <c r="D3" t="s">
        <v>26</v>
      </c>
      <c r="E3">
        <v>20</v>
      </c>
      <c r="F3">
        <v>484</v>
      </c>
      <c r="G3">
        <v>1500.0163332444081</v>
      </c>
      <c r="H3">
        <v>-7</v>
      </c>
      <c r="I3">
        <v>1900</v>
      </c>
      <c r="J3">
        <v>0</v>
      </c>
      <c r="K3">
        <v>0</v>
      </c>
      <c r="L3">
        <v>2.8686033121845922</v>
      </c>
      <c r="M3">
        <v>20.492279098361081</v>
      </c>
      <c r="N3">
        <v>13.911863279611151</v>
      </c>
      <c r="O3">
        <v>132.05373421471299</v>
      </c>
      <c r="P3" t="s">
        <v>19</v>
      </c>
      <c r="Q3" t="s">
        <v>27</v>
      </c>
      <c r="R3">
        <v>1140</v>
      </c>
      <c r="S3">
        <v>1710018.619898625</v>
      </c>
    </row>
    <row r="4" spans="1:19" x14ac:dyDescent="0.25">
      <c r="A4" t="s">
        <v>27</v>
      </c>
      <c r="B4" t="s">
        <v>25</v>
      </c>
      <c r="C4" t="s">
        <v>28</v>
      </c>
      <c r="D4" t="s">
        <v>29</v>
      </c>
      <c r="E4">
        <v>500</v>
      </c>
      <c r="F4">
        <v>440.6</v>
      </c>
      <c r="G4">
        <v>350.00571423906791</v>
      </c>
      <c r="H4">
        <v>2</v>
      </c>
      <c r="I4">
        <v>1900</v>
      </c>
      <c r="J4">
        <v>300</v>
      </c>
      <c r="K4">
        <v>70</v>
      </c>
      <c r="L4">
        <v>3.461562944739828</v>
      </c>
      <c r="M4">
        <v>7.5556118691126981</v>
      </c>
      <c r="N4">
        <v>10.16658566170886</v>
      </c>
      <c r="O4">
        <v>121.8871485530042</v>
      </c>
      <c r="P4" t="s">
        <v>24</v>
      </c>
      <c r="Q4" t="s">
        <v>30</v>
      </c>
      <c r="R4">
        <v>1200</v>
      </c>
      <c r="S4">
        <v>420006.85708688141</v>
      </c>
    </row>
    <row r="5" spans="1:19" x14ac:dyDescent="0.25">
      <c r="A5" t="s">
        <v>31</v>
      </c>
      <c r="B5" t="s">
        <v>28</v>
      </c>
      <c r="C5" t="s">
        <v>32</v>
      </c>
      <c r="D5" t="s">
        <v>33</v>
      </c>
      <c r="E5">
        <v>315</v>
      </c>
      <c r="F5">
        <v>268.60000000000002</v>
      </c>
      <c r="G5">
        <v>852.00399451647934</v>
      </c>
      <c r="H5">
        <v>5</v>
      </c>
      <c r="I5">
        <v>800</v>
      </c>
      <c r="J5">
        <v>500</v>
      </c>
      <c r="K5">
        <v>20</v>
      </c>
      <c r="L5">
        <v>3.921801318497367</v>
      </c>
      <c r="M5">
        <v>41.272192709288447</v>
      </c>
      <c r="N5">
        <v>47.056433254962919</v>
      </c>
      <c r="O5">
        <v>74.83071529804127</v>
      </c>
      <c r="P5" t="s">
        <v>27</v>
      </c>
      <c r="Q5" t="s">
        <v>34</v>
      </c>
      <c r="R5">
        <v>640</v>
      </c>
      <c r="S5">
        <v>545282.55649054679</v>
      </c>
    </row>
    <row r="6" spans="1:19" x14ac:dyDescent="0.25">
      <c r="A6" t="s">
        <v>34</v>
      </c>
      <c r="B6" t="s">
        <v>32</v>
      </c>
      <c r="C6" t="s">
        <v>35</v>
      </c>
      <c r="D6" t="s">
        <v>26</v>
      </c>
      <c r="E6">
        <v>10</v>
      </c>
      <c r="F6">
        <v>253</v>
      </c>
      <c r="G6">
        <v>529.62297117811352</v>
      </c>
      <c r="H6">
        <v>-10</v>
      </c>
      <c r="I6">
        <v>300</v>
      </c>
      <c r="J6">
        <v>300</v>
      </c>
      <c r="K6">
        <v>0</v>
      </c>
      <c r="L6">
        <v>1.6576308861972049</v>
      </c>
      <c r="M6">
        <v>5.5826185642246546</v>
      </c>
      <c r="N6">
        <v>-4.2772763901463966</v>
      </c>
      <c r="O6">
        <v>79.107991688187667</v>
      </c>
      <c r="P6" t="s">
        <v>31</v>
      </c>
      <c r="R6">
        <v>520</v>
      </c>
      <c r="S6">
        <v>275403.94501261902</v>
      </c>
    </row>
    <row r="7" spans="1:19" x14ac:dyDescent="0.25">
      <c r="A7" t="s">
        <v>36</v>
      </c>
      <c r="B7" t="s">
        <v>28</v>
      </c>
      <c r="C7" t="s">
        <v>37</v>
      </c>
      <c r="D7" t="s">
        <v>26</v>
      </c>
      <c r="E7">
        <v>10</v>
      </c>
      <c r="F7">
        <v>253</v>
      </c>
      <c r="G7">
        <v>647.298459433375</v>
      </c>
      <c r="H7">
        <v>3.698787951737522</v>
      </c>
      <c r="I7">
        <v>800</v>
      </c>
      <c r="J7">
        <v>300</v>
      </c>
      <c r="K7">
        <v>0</v>
      </c>
      <c r="L7">
        <v>4.4203490298592136</v>
      </c>
      <c r="M7">
        <v>41.96331679242293</v>
      </c>
      <c r="N7">
        <v>46.658407290855187</v>
      </c>
      <c r="O7">
        <v>32.449584397332472</v>
      </c>
      <c r="P7" t="s">
        <v>27</v>
      </c>
      <c r="Q7" t="s">
        <v>38</v>
      </c>
      <c r="R7">
        <v>520</v>
      </c>
      <c r="S7">
        <v>336595.19890535501</v>
      </c>
    </row>
    <row r="8" spans="1:19" x14ac:dyDescent="0.25">
      <c r="A8" t="s">
        <v>38</v>
      </c>
      <c r="B8" t="s">
        <v>37</v>
      </c>
      <c r="C8" t="s">
        <v>39</v>
      </c>
      <c r="D8" t="s">
        <v>33</v>
      </c>
      <c r="E8">
        <v>315</v>
      </c>
      <c r="F8">
        <v>268.60000000000002</v>
      </c>
      <c r="G8">
        <v>534.47184964883797</v>
      </c>
      <c r="H8">
        <v>1.301212048262478</v>
      </c>
      <c r="I8">
        <v>500</v>
      </c>
      <c r="J8">
        <v>500</v>
      </c>
      <c r="K8">
        <v>20</v>
      </c>
      <c r="L8">
        <v>2.4511258240608549</v>
      </c>
      <c r="M8">
        <v>10.84202838591589</v>
      </c>
      <c r="N8">
        <v>12.44958439733246</v>
      </c>
      <c r="O8">
        <v>20.000000000000011</v>
      </c>
      <c r="P8" t="s">
        <v>36</v>
      </c>
      <c r="R8">
        <v>640</v>
      </c>
      <c r="S8">
        <v>342061.98377525632</v>
      </c>
    </row>
    <row r="9" spans="1:19" x14ac:dyDescent="0.25">
      <c r="S9" s="2">
        <f>SUM(S2:S8)</f>
        <v>5472208.1648815349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5" x14ac:dyDescent="0.25"/>
  <sheetData>
    <row r="1" spans="1:9" x14ac:dyDescent="0.25">
      <c r="A1" s="1" t="s">
        <v>40</v>
      </c>
      <c r="B1" s="1" t="s">
        <v>41</v>
      </c>
      <c r="C1" s="1" t="s">
        <v>8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25">
      <c r="A2" t="s">
        <v>23</v>
      </c>
      <c r="B2" t="s">
        <v>20</v>
      </c>
      <c r="C2">
        <v>2400</v>
      </c>
      <c r="D2">
        <v>163.5826050349454</v>
      </c>
      <c r="E2">
        <v>0.75</v>
      </c>
      <c r="F2">
        <v>8</v>
      </c>
      <c r="G2">
        <v>1425.5564708927709</v>
      </c>
      <c r="H2">
        <v>75</v>
      </c>
      <c r="I2" t="s">
        <v>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tabSelected="1" workbookViewId="0">
      <selection activeCell="Q10" sqref="Q10"/>
    </sheetView>
  </sheetViews>
  <sheetFormatPr defaultRowHeight="15" x14ac:dyDescent="0.25"/>
  <cols>
    <col min="19" max="19" width="14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>
        <v>800</v>
      </c>
      <c r="F2">
        <v>654.79999999999995</v>
      </c>
      <c r="G2">
        <v>500.2249493977684</v>
      </c>
      <c r="H2">
        <v>15</v>
      </c>
      <c r="I2">
        <v>2400</v>
      </c>
      <c r="J2">
        <v>500</v>
      </c>
      <c r="K2">
        <v>0</v>
      </c>
      <c r="L2">
        <v>1.979709732342543</v>
      </c>
      <c r="M2">
        <v>2.4171681247364991</v>
      </c>
      <c r="N2">
        <v>17.617007540621248</v>
      </c>
      <c r="O2">
        <v>76.242323652770395</v>
      </c>
      <c r="P2" t="s">
        <v>23</v>
      </c>
      <c r="Q2" t="s">
        <v>24</v>
      </c>
      <c r="R2">
        <v>3684.0205710068731</v>
      </c>
      <c r="S2">
        <v>1842839.0037122511</v>
      </c>
    </row>
    <row r="3" spans="1:19" x14ac:dyDescent="0.25">
      <c r="A3" t="s">
        <v>24</v>
      </c>
      <c r="B3" t="s">
        <v>21</v>
      </c>
      <c r="C3" t="s">
        <v>25</v>
      </c>
      <c r="D3" t="s">
        <v>26</v>
      </c>
      <c r="E3">
        <v>24</v>
      </c>
      <c r="F3">
        <v>582.00000000000011</v>
      </c>
      <c r="G3">
        <v>1500.0163332444081</v>
      </c>
      <c r="H3">
        <v>-7</v>
      </c>
      <c r="I3">
        <v>1900</v>
      </c>
      <c r="J3">
        <v>0</v>
      </c>
      <c r="K3">
        <v>0</v>
      </c>
      <c r="L3">
        <v>1.9838793161958219</v>
      </c>
      <c r="M3">
        <v>8.348572791761212</v>
      </c>
      <c r="N3">
        <v>1.549254881360927</v>
      </c>
      <c r="O3">
        <v>74.693068771409472</v>
      </c>
      <c r="P3" t="s">
        <v>19</v>
      </c>
      <c r="Q3" t="s">
        <v>27</v>
      </c>
    </row>
    <row r="4" spans="1:19" x14ac:dyDescent="0.25">
      <c r="A4" t="s">
        <v>27</v>
      </c>
      <c r="B4" t="s">
        <v>25</v>
      </c>
      <c r="C4" t="s">
        <v>28</v>
      </c>
      <c r="D4" t="s">
        <v>29</v>
      </c>
      <c r="E4">
        <v>630</v>
      </c>
      <c r="F4">
        <v>555.20000000000005</v>
      </c>
      <c r="G4">
        <v>350.00571423906791</v>
      </c>
      <c r="H4">
        <v>2</v>
      </c>
      <c r="I4">
        <v>1900</v>
      </c>
      <c r="J4">
        <v>300</v>
      </c>
      <c r="K4">
        <v>70</v>
      </c>
      <c r="L4">
        <v>2.180029165889521</v>
      </c>
      <c r="M4">
        <v>2.4507412594714291</v>
      </c>
      <c r="N4">
        <v>4.6930687714094752</v>
      </c>
      <c r="O4">
        <v>70</v>
      </c>
      <c r="P4" t="s">
        <v>24</v>
      </c>
      <c r="Q4" t="s">
        <v>30</v>
      </c>
      <c r="R4">
        <v>1760</v>
      </c>
      <c r="S4">
        <v>616010.0570607594</v>
      </c>
    </row>
    <row r="5" spans="1:19" x14ac:dyDescent="0.25">
      <c r="A5" t="s">
        <v>31</v>
      </c>
      <c r="B5" t="s">
        <v>28</v>
      </c>
      <c r="C5" t="s">
        <v>32</v>
      </c>
      <c r="D5" t="s">
        <v>33</v>
      </c>
      <c r="E5">
        <v>400</v>
      </c>
      <c r="F5">
        <v>341.2</v>
      </c>
      <c r="G5">
        <v>852.00399451647934</v>
      </c>
      <c r="H5">
        <v>5</v>
      </c>
      <c r="I5">
        <v>800</v>
      </c>
      <c r="J5">
        <v>500</v>
      </c>
      <c r="K5">
        <v>20</v>
      </c>
      <c r="L5">
        <v>2.430410091926591</v>
      </c>
      <c r="M5">
        <v>12.87211359523423</v>
      </c>
      <c r="N5">
        <v>18.173301297403238</v>
      </c>
      <c r="O5">
        <v>51.826698702596758</v>
      </c>
      <c r="P5" t="s">
        <v>27</v>
      </c>
      <c r="Q5" t="s">
        <v>34</v>
      </c>
      <c r="R5">
        <v>956</v>
      </c>
      <c r="S5">
        <v>814515.81875775428</v>
      </c>
    </row>
    <row r="6" spans="1:19" x14ac:dyDescent="0.25">
      <c r="A6" t="s">
        <v>34</v>
      </c>
      <c r="B6" t="s">
        <v>32</v>
      </c>
      <c r="C6" t="s">
        <v>35</v>
      </c>
      <c r="D6" t="s">
        <v>26</v>
      </c>
      <c r="E6">
        <v>10</v>
      </c>
      <c r="F6">
        <v>253</v>
      </c>
      <c r="G6">
        <v>529.62297117811352</v>
      </c>
      <c r="H6">
        <v>-10</v>
      </c>
      <c r="I6">
        <v>300</v>
      </c>
      <c r="J6">
        <v>300</v>
      </c>
      <c r="K6">
        <v>0</v>
      </c>
      <c r="L6">
        <v>1.6576308861972049</v>
      </c>
      <c r="M6">
        <v>5.5826185642246546</v>
      </c>
      <c r="N6">
        <v>-4.2772763901463966</v>
      </c>
      <c r="O6">
        <v>56.103975092743163</v>
      </c>
      <c r="P6" t="s">
        <v>31</v>
      </c>
      <c r="R6">
        <v>520</v>
      </c>
      <c r="S6">
        <v>275403.94501261902</v>
      </c>
    </row>
    <row r="7" spans="1:19" x14ac:dyDescent="0.25">
      <c r="A7" t="s">
        <v>36</v>
      </c>
      <c r="B7" t="s">
        <v>28</v>
      </c>
      <c r="C7" t="s">
        <v>37</v>
      </c>
      <c r="D7" t="s">
        <v>26</v>
      </c>
      <c r="E7">
        <v>16</v>
      </c>
      <c r="F7">
        <v>382</v>
      </c>
      <c r="G7">
        <v>647.298459433375</v>
      </c>
      <c r="H7">
        <v>3.698787951737522</v>
      </c>
      <c r="I7">
        <v>800</v>
      </c>
      <c r="J7">
        <v>300</v>
      </c>
      <c r="K7">
        <v>0</v>
      </c>
      <c r="L7">
        <v>1.9389690595944351</v>
      </c>
      <c r="M7">
        <v>5.6418062601149206</v>
      </c>
      <c r="N7">
        <v>9.5322932233792912</v>
      </c>
      <c r="O7">
        <v>46.571681869363857</v>
      </c>
      <c r="P7" t="s">
        <v>27</v>
      </c>
      <c r="Q7" t="s">
        <v>38</v>
      </c>
      <c r="R7">
        <v>830</v>
      </c>
      <c r="S7">
        <v>537257.72132970125</v>
      </c>
    </row>
    <row r="8" spans="1:19" x14ac:dyDescent="0.25">
      <c r="A8" t="s">
        <v>38</v>
      </c>
      <c r="B8" t="s">
        <v>37</v>
      </c>
      <c r="C8" t="s">
        <v>39</v>
      </c>
      <c r="D8" t="s">
        <v>33</v>
      </c>
      <c r="E8">
        <v>315</v>
      </c>
      <c r="F8">
        <v>268.60000000000002</v>
      </c>
      <c r="G8">
        <v>534.47184964883797</v>
      </c>
      <c r="H8">
        <v>1.301212048262478</v>
      </c>
      <c r="I8">
        <v>500</v>
      </c>
      <c r="J8">
        <v>500</v>
      </c>
      <c r="K8">
        <v>20</v>
      </c>
      <c r="L8">
        <v>2.4511258240608549</v>
      </c>
      <c r="M8">
        <v>10.84202838591589</v>
      </c>
      <c r="N8">
        <v>12.44958439733246</v>
      </c>
      <c r="O8">
        <v>34.122097472031413</v>
      </c>
      <c r="P8" t="s">
        <v>36</v>
      </c>
      <c r="R8">
        <v>640</v>
      </c>
      <c r="S8">
        <v>342061.98377525632</v>
      </c>
    </row>
    <row r="9" spans="1:19" x14ac:dyDescent="0.25">
      <c r="S9" s="2">
        <f>SUM(S2:S8)</f>
        <v>4428088.5296483412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/>
  </sheetViews>
  <sheetFormatPr defaultRowHeight="15" x14ac:dyDescent="0.25"/>
  <sheetData>
    <row r="1" spans="1:9" x14ac:dyDescent="0.25">
      <c r="A1" s="1" t="s">
        <v>40</v>
      </c>
      <c r="B1" s="1" t="s">
        <v>41</v>
      </c>
      <c r="C1" s="1" t="s">
        <v>8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25">
      <c r="A2" t="s">
        <v>23</v>
      </c>
      <c r="B2" t="s">
        <v>20</v>
      </c>
      <c r="C2">
        <v>2400</v>
      </c>
      <c r="D2">
        <v>93.859331193391654</v>
      </c>
      <c r="E2">
        <v>0.75</v>
      </c>
      <c r="F2">
        <v>8</v>
      </c>
      <c r="G2">
        <v>817.94624133674643</v>
      </c>
      <c r="H2">
        <v>75</v>
      </c>
      <c r="I2" t="s">
        <v>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"/>
  <sheetViews>
    <sheetView workbookViewId="0"/>
  </sheetViews>
  <sheetFormatPr defaultRowHeight="15" x14ac:dyDescent="0.25"/>
  <sheetData>
    <row r="1" spans="1:19" x14ac:dyDescent="0.25">
      <c r="A1" s="1" t="s">
        <v>48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49</v>
      </c>
      <c r="G1" s="1" t="s">
        <v>50</v>
      </c>
      <c r="H1" s="1" t="s">
        <v>8</v>
      </c>
      <c r="I1" s="1" t="s">
        <v>11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15</v>
      </c>
      <c r="S1" s="1" t="s">
        <v>16</v>
      </c>
    </row>
    <row r="2" spans="1:19" x14ac:dyDescent="0.25">
      <c r="A2" t="s">
        <v>59</v>
      </c>
      <c r="B2" t="s">
        <v>60</v>
      </c>
      <c r="C2" t="s">
        <v>61</v>
      </c>
      <c r="D2">
        <v>2650.811836142921</v>
      </c>
      <c r="E2">
        <v>10</v>
      </c>
      <c r="F2">
        <v>3.7724292096682952E-3</v>
      </c>
      <c r="G2">
        <v>3.5000000000000003E-2</v>
      </c>
      <c r="H2">
        <v>1200</v>
      </c>
      <c r="I2">
        <v>0.59094001797306095</v>
      </c>
      <c r="J2">
        <v>0.29754638671875</v>
      </c>
      <c r="L2">
        <v>0</v>
      </c>
      <c r="M2">
        <v>1</v>
      </c>
      <c r="N2">
        <v>3</v>
      </c>
      <c r="Q2">
        <v>0.25</v>
      </c>
    </row>
    <row r="3" spans="1:19" x14ac:dyDescent="0.25">
      <c r="A3" t="s">
        <v>62</v>
      </c>
      <c r="B3" t="s">
        <v>61</v>
      </c>
      <c r="C3" t="s">
        <v>63</v>
      </c>
      <c r="D3">
        <v>1366.7371679677919</v>
      </c>
      <c r="E3">
        <v>10</v>
      </c>
      <c r="F3">
        <v>7.3166957293398609E-3</v>
      </c>
      <c r="G3">
        <v>3.5000000000000003E-2</v>
      </c>
      <c r="H3">
        <v>1200</v>
      </c>
      <c r="I3">
        <v>0.77767497865826229</v>
      </c>
      <c r="J3">
        <v>0.37841796875</v>
      </c>
      <c r="K3">
        <v>647.48651394189665</v>
      </c>
      <c r="L3">
        <v>0.3</v>
      </c>
      <c r="M3">
        <v>0</v>
      </c>
      <c r="N3">
        <v>3</v>
      </c>
      <c r="Q3">
        <v>0.25</v>
      </c>
    </row>
    <row r="4" spans="1:19" x14ac:dyDescent="0.25">
      <c r="A4" t="s">
        <v>64</v>
      </c>
      <c r="B4" t="s">
        <v>63</v>
      </c>
      <c r="C4" t="s">
        <v>65</v>
      </c>
      <c r="D4">
        <v>1434.6975545857299</v>
      </c>
      <c r="E4">
        <v>10</v>
      </c>
      <c r="F4">
        <v>6.970110158783612E-3</v>
      </c>
      <c r="G4">
        <v>3.5000000000000003E-2</v>
      </c>
      <c r="H4">
        <v>1200</v>
      </c>
      <c r="I4">
        <v>0.75940349810936358</v>
      </c>
      <c r="J4">
        <v>0.218963623046875</v>
      </c>
      <c r="K4">
        <v>10101.841288290219</v>
      </c>
      <c r="L4">
        <v>0.95</v>
      </c>
      <c r="M4">
        <v>2</v>
      </c>
      <c r="N4">
        <v>0</v>
      </c>
      <c r="O4">
        <v>1.2</v>
      </c>
      <c r="Q4">
        <v>0.25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Pipes</vt:lpstr>
      <vt:lpstr>Pumps</vt:lpstr>
      <vt:lpstr>eco Pipes</vt:lpstr>
      <vt:lpstr>eco Pumps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Avner Venhorst</cp:lastModifiedBy>
  <dcterms:created xsi:type="dcterms:W3CDTF">2024-02-17T13:16:47Z</dcterms:created>
  <dcterms:modified xsi:type="dcterms:W3CDTF">2024-02-18T12:59:05Z</dcterms:modified>
</cp:coreProperties>
</file>