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HESIS CHAPTER 2\Data\LULC\"/>
    </mc:Choice>
  </mc:AlternateContent>
  <bookViews>
    <workbookView xWindow="0" yWindow="0" windowWidth="19200" windowHeight="11595"/>
  </bookViews>
  <sheets>
    <sheet name="Sheet1" sheetId="1" r:id="rId1"/>
    <sheet name="Sheet3" sheetId="3" r:id="rId2"/>
  </sheets>
  <definedNames>
    <definedName name="_xlnm._FilterDatabase" localSheetId="0" hidden="1">Sheet1!$C$1:$C$577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E574" i="1" l="1"/>
  <c r="E575" i="1"/>
  <c r="E576" i="1"/>
  <c r="E577" i="1"/>
  <c r="E573" i="1"/>
  <c r="E568" i="1"/>
  <c r="E569" i="1"/>
  <c r="E570" i="1"/>
  <c r="E571" i="1"/>
  <c r="E567" i="1"/>
  <c r="E562" i="1"/>
  <c r="E563" i="1"/>
  <c r="E564" i="1"/>
  <c r="E565" i="1"/>
  <c r="E561" i="1"/>
  <c r="E556" i="1"/>
  <c r="E557" i="1"/>
  <c r="E558" i="1"/>
  <c r="E559" i="1"/>
  <c r="E555" i="1"/>
  <c r="E550" i="1"/>
  <c r="E551" i="1"/>
  <c r="E552" i="1"/>
  <c r="E553" i="1"/>
  <c r="E549" i="1"/>
  <c r="E544" i="1"/>
  <c r="E545" i="1"/>
  <c r="E546" i="1"/>
  <c r="E547" i="1"/>
  <c r="E543" i="1"/>
  <c r="E538" i="1"/>
  <c r="E539" i="1"/>
  <c r="E540" i="1"/>
  <c r="E541" i="1"/>
  <c r="E537" i="1"/>
  <c r="E532" i="1"/>
  <c r="E533" i="1"/>
  <c r="E534" i="1"/>
  <c r="E535" i="1"/>
  <c r="E531" i="1"/>
  <c r="E526" i="1"/>
  <c r="E527" i="1"/>
  <c r="E528" i="1"/>
  <c r="E529" i="1"/>
  <c r="E525" i="1"/>
  <c r="E520" i="1"/>
  <c r="E521" i="1"/>
  <c r="E522" i="1"/>
  <c r="E523" i="1"/>
  <c r="E519" i="1"/>
  <c r="E514" i="1"/>
  <c r="E515" i="1"/>
  <c r="E516" i="1"/>
  <c r="E517" i="1"/>
  <c r="E513" i="1"/>
  <c r="E508" i="1"/>
  <c r="E509" i="1"/>
  <c r="E510" i="1"/>
  <c r="E511" i="1"/>
  <c r="E507" i="1"/>
  <c r="E502" i="1"/>
  <c r="E503" i="1"/>
  <c r="E504" i="1"/>
  <c r="E505" i="1"/>
  <c r="E501" i="1"/>
  <c r="E496" i="1"/>
  <c r="E497" i="1"/>
  <c r="E498" i="1"/>
  <c r="E499" i="1"/>
  <c r="E495" i="1"/>
  <c r="E490" i="1"/>
  <c r="E491" i="1"/>
  <c r="E492" i="1"/>
  <c r="E493" i="1"/>
  <c r="E489" i="1"/>
  <c r="E484" i="1"/>
  <c r="E485" i="1"/>
  <c r="E486" i="1"/>
  <c r="E487" i="1"/>
  <c r="E483" i="1"/>
  <c r="E478" i="1"/>
  <c r="E479" i="1"/>
  <c r="E480" i="1"/>
  <c r="E481" i="1"/>
  <c r="E477" i="1"/>
  <c r="E472" i="1"/>
  <c r="E473" i="1"/>
  <c r="E474" i="1"/>
  <c r="E475" i="1"/>
  <c r="E471" i="1"/>
  <c r="E466" i="1"/>
  <c r="E467" i="1"/>
  <c r="E468" i="1"/>
  <c r="E469" i="1"/>
  <c r="E465" i="1"/>
  <c r="E460" i="1"/>
  <c r="E461" i="1"/>
  <c r="E462" i="1"/>
  <c r="E463" i="1"/>
  <c r="E459" i="1"/>
  <c r="E454" i="1"/>
  <c r="E455" i="1"/>
  <c r="E456" i="1"/>
  <c r="E457" i="1"/>
  <c r="E453" i="1"/>
  <c r="E448" i="1"/>
  <c r="E449" i="1"/>
  <c r="E450" i="1"/>
  <c r="E451" i="1"/>
  <c r="E447" i="1"/>
  <c r="E442" i="1"/>
  <c r="E443" i="1"/>
  <c r="E444" i="1"/>
  <c r="E445" i="1"/>
  <c r="E441" i="1"/>
  <c r="E436" i="1"/>
  <c r="E437" i="1"/>
  <c r="E438" i="1"/>
  <c r="E439" i="1"/>
  <c r="E435" i="1"/>
  <c r="E430" i="1"/>
  <c r="E431" i="1"/>
  <c r="E432" i="1"/>
  <c r="E429" i="1"/>
  <c r="E424" i="1"/>
  <c r="E425" i="1"/>
  <c r="E426" i="1"/>
  <c r="E427" i="1"/>
  <c r="E423" i="1"/>
  <c r="E418" i="1"/>
  <c r="E419" i="1"/>
  <c r="E420" i="1"/>
  <c r="E421" i="1"/>
  <c r="E417" i="1"/>
  <c r="E412" i="1"/>
  <c r="E413" i="1"/>
  <c r="E414" i="1"/>
  <c r="E411" i="1"/>
  <c r="E406" i="1"/>
  <c r="E407" i="1"/>
  <c r="E408" i="1"/>
  <c r="E405" i="1"/>
  <c r="E400" i="1"/>
  <c r="E401" i="1"/>
  <c r="E402" i="1"/>
  <c r="E399" i="1"/>
  <c r="E394" i="1"/>
  <c r="E395" i="1"/>
  <c r="E396" i="1"/>
  <c r="E397" i="1"/>
  <c r="E393" i="1"/>
  <c r="E388" i="1"/>
  <c r="E389" i="1"/>
  <c r="E390" i="1"/>
  <c r="E391" i="1"/>
  <c r="E387" i="1"/>
  <c r="E382" i="1"/>
  <c r="E383" i="1"/>
  <c r="E384" i="1"/>
  <c r="E385" i="1"/>
  <c r="E381" i="1"/>
  <c r="E376" i="1"/>
  <c r="E377" i="1"/>
  <c r="E378" i="1"/>
  <c r="E379" i="1"/>
  <c r="E375" i="1"/>
  <c r="E370" i="1"/>
  <c r="E371" i="1"/>
  <c r="E372" i="1"/>
  <c r="E373" i="1"/>
  <c r="E369" i="1"/>
  <c r="E364" i="1"/>
  <c r="E365" i="1"/>
  <c r="E366" i="1"/>
  <c r="E367" i="1"/>
  <c r="E363" i="1"/>
  <c r="E358" i="1"/>
  <c r="E359" i="1"/>
  <c r="E360" i="1"/>
  <c r="E361" i="1"/>
  <c r="E357" i="1"/>
  <c r="E352" i="1"/>
  <c r="E353" i="1"/>
  <c r="E354" i="1"/>
  <c r="E355" i="1"/>
  <c r="E351" i="1"/>
  <c r="E346" i="1"/>
  <c r="E347" i="1"/>
  <c r="E348" i="1"/>
  <c r="E349" i="1"/>
  <c r="E345" i="1"/>
  <c r="E340" i="1"/>
  <c r="E341" i="1"/>
  <c r="E342" i="1"/>
  <c r="E343" i="1"/>
  <c r="E339" i="1"/>
  <c r="E334" i="1"/>
  <c r="E335" i="1"/>
  <c r="E336" i="1"/>
  <c r="E337" i="1"/>
  <c r="E333" i="1"/>
  <c r="E328" i="1"/>
  <c r="E329" i="1"/>
  <c r="E330" i="1"/>
  <c r="E331" i="1"/>
  <c r="E327" i="1"/>
  <c r="E322" i="1"/>
  <c r="E323" i="1"/>
  <c r="E324" i="1"/>
  <c r="E325" i="1"/>
  <c r="E321" i="1"/>
  <c r="E316" i="1"/>
  <c r="E317" i="1"/>
  <c r="E318" i="1"/>
  <c r="E319" i="1"/>
  <c r="E315" i="1"/>
  <c r="E310" i="1"/>
  <c r="E311" i="1"/>
  <c r="E312" i="1"/>
  <c r="E313" i="1"/>
  <c r="E309" i="1"/>
  <c r="E304" i="1"/>
  <c r="E305" i="1"/>
  <c r="E306" i="1"/>
  <c r="E307" i="1"/>
  <c r="E303" i="1"/>
  <c r="E298" i="1"/>
  <c r="E299" i="1"/>
  <c r="E300" i="1"/>
  <c r="E301" i="1"/>
  <c r="E297" i="1"/>
  <c r="E292" i="1"/>
  <c r="E293" i="1"/>
  <c r="E294" i="1"/>
  <c r="E295" i="1"/>
  <c r="E291" i="1"/>
  <c r="E286" i="1"/>
  <c r="E287" i="1"/>
  <c r="E288" i="1"/>
  <c r="E289" i="1"/>
  <c r="E285" i="1"/>
  <c r="E280" i="1"/>
  <c r="E281" i="1"/>
  <c r="E282" i="1"/>
  <c r="E283" i="1"/>
  <c r="E279" i="1"/>
  <c r="E274" i="1"/>
  <c r="E275" i="1"/>
  <c r="E276" i="1"/>
  <c r="E277" i="1"/>
  <c r="E273" i="1"/>
  <c r="E268" i="1"/>
  <c r="E269" i="1"/>
  <c r="E270" i="1"/>
  <c r="E271" i="1"/>
  <c r="E267" i="1"/>
  <c r="E262" i="1"/>
  <c r="E263" i="1"/>
  <c r="E264" i="1"/>
  <c r="E265" i="1"/>
  <c r="E261" i="1"/>
  <c r="E256" i="1"/>
  <c r="E257" i="1"/>
  <c r="E258" i="1"/>
  <c r="E259" i="1"/>
  <c r="E255" i="1"/>
  <c r="E250" i="1"/>
  <c r="E251" i="1"/>
  <c r="E252" i="1"/>
  <c r="E253" i="1"/>
  <c r="E249" i="1"/>
  <c r="E244" i="1"/>
  <c r="E245" i="1"/>
  <c r="E246" i="1"/>
  <c r="E247" i="1"/>
  <c r="E243" i="1"/>
  <c r="E238" i="1"/>
  <c r="E239" i="1"/>
  <c r="E240" i="1"/>
  <c r="E241" i="1"/>
  <c r="E237" i="1"/>
  <c r="E232" i="1"/>
  <c r="E233" i="1"/>
  <c r="E234" i="1"/>
  <c r="E235" i="1"/>
  <c r="E231" i="1"/>
  <c r="E226" i="1"/>
  <c r="E227" i="1"/>
  <c r="E228" i="1"/>
  <c r="E229" i="1"/>
  <c r="E225" i="1"/>
  <c r="E220" i="1"/>
  <c r="E221" i="1"/>
  <c r="E222" i="1"/>
  <c r="E223" i="1"/>
  <c r="E219" i="1"/>
  <c r="E214" i="1"/>
  <c r="E215" i="1"/>
  <c r="E216" i="1"/>
  <c r="E217" i="1"/>
  <c r="E213" i="1"/>
  <c r="E208" i="1"/>
  <c r="E209" i="1"/>
  <c r="E210" i="1"/>
  <c r="E211" i="1"/>
  <c r="E207" i="1"/>
  <c r="E202" i="1"/>
  <c r="E203" i="1"/>
  <c r="E204" i="1"/>
  <c r="E205" i="1"/>
  <c r="E201" i="1"/>
  <c r="E196" i="1"/>
  <c r="E197" i="1"/>
  <c r="E198" i="1"/>
  <c r="E199" i="1"/>
  <c r="E195" i="1"/>
  <c r="E190" i="1"/>
  <c r="E191" i="1"/>
  <c r="E192" i="1"/>
  <c r="E193" i="1"/>
  <c r="E189" i="1"/>
  <c r="E184" i="1"/>
  <c r="E185" i="1"/>
  <c r="E186" i="1"/>
  <c r="E187" i="1"/>
  <c r="E183" i="1"/>
  <c r="E178" i="1"/>
  <c r="E179" i="1"/>
  <c r="E180" i="1"/>
  <c r="E181" i="1"/>
  <c r="E177" i="1"/>
  <c r="E172" i="1"/>
  <c r="E173" i="1"/>
  <c r="E174" i="1"/>
  <c r="E175" i="1"/>
  <c r="E171" i="1"/>
  <c r="E166" i="1"/>
  <c r="E167" i="1"/>
  <c r="E168" i="1"/>
  <c r="E169" i="1"/>
  <c r="E165" i="1"/>
  <c r="E160" i="1"/>
  <c r="E161" i="1"/>
  <c r="E162" i="1"/>
  <c r="E163" i="1"/>
  <c r="E159" i="1"/>
  <c r="E154" i="1"/>
  <c r="E155" i="1"/>
  <c r="E156" i="1"/>
  <c r="E157" i="1"/>
  <c r="E153" i="1"/>
  <c r="E148" i="1"/>
  <c r="E149" i="1"/>
  <c r="E150" i="1"/>
  <c r="E151" i="1"/>
  <c r="E147" i="1"/>
  <c r="E142" i="1"/>
  <c r="E143" i="1"/>
  <c r="E144" i="1"/>
  <c r="E145" i="1"/>
  <c r="E141" i="1"/>
  <c r="E136" i="1"/>
  <c r="E137" i="1"/>
  <c r="E138" i="1"/>
  <c r="E139" i="1"/>
  <c r="E135" i="1"/>
  <c r="E130" i="1"/>
  <c r="E131" i="1"/>
  <c r="E132" i="1"/>
  <c r="E133" i="1"/>
  <c r="E129" i="1"/>
  <c r="E124" i="1"/>
  <c r="E125" i="1"/>
  <c r="E126" i="1"/>
  <c r="E127" i="1"/>
  <c r="E123" i="1"/>
  <c r="E118" i="1"/>
  <c r="E119" i="1"/>
  <c r="E120" i="1"/>
  <c r="E121" i="1"/>
  <c r="E117" i="1"/>
  <c r="E112" i="1"/>
  <c r="E113" i="1"/>
  <c r="E114" i="1"/>
  <c r="E115" i="1"/>
  <c r="E111" i="1"/>
  <c r="E106" i="1"/>
  <c r="E107" i="1"/>
  <c r="E108" i="1"/>
  <c r="E109" i="1"/>
  <c r="E105" i="1"/>
  <c r="E100" i="1"/>
  <c r="E101" i="1"/>
  <c r="E102" i="1"/>
  <c r="E103" i="1"/>
  <c r="E99" i="1"/>
  <c r="E94" i="1"/>
  <c r="E95" i="1"/>
  <c r="E96" i="1"/>
  <c r="E97" i="1"/>
  <c r="E93" i="1"/>
  <c r="E88" i="1"/>
  <c r="E89" i="1"/>
  <c r="E90" i="1"/>
  <c r="E91" i="1"/>
  <c r="E87" i="1"/>
  <c r="E82" i="1"/>
  <c r="E83" i="1"/>
  <c r="E84" i="1"/>
  <c r="E85" i="1"/>
  <c r="E81" i="1"/>
  <c r="E64" i="1"/>
  <c r="E65" i="1"/>
  <c r="E66" i="1"/>
  <c r="E67" i="1"/>
  <c r="E63" i="1"/>
  <c r="E76" i="1"/>
  <c r="E77" i="1"/>
  <c r="E78" i="1"/>
  <c r="E79" i="1"/>
  <c r="E75" i="1"/>
  <c r="E70" i="1"/>
  <c r="E71" i="1"/>
  <c r="E72" i="1"/>
  <c r="E73" i="1"/>
  <c r="E69" i="1"/>
  <c r="E58" i="1"/>
  <c r="E59" i="1"/>
  <c r="E60" i="1"/>
  <c r="E61" i="1"/>
  <c r="E57" i="1"/>
  <c r="E52" i="1"/>
  <c r="E53" i="1"/>
  <c r="E54" i="1"/>
  <c r="E55" i="1"/>
  <c r="E51" i="1"/>
  <c r="E46" i="1"/>
  <c r="E47" i="1"/>
  <c r="E48" i="1"/>
  <c r="E49" i="1"/>
  <c r="E45" i="1"/>
  <c r="E40" i="1"/>
  <c r="E41" i="1"/>
  <c r="E42" i="1"/>
  <c r="E43" i="1"/>
  <c r="E39" i="1"/>
  <c r="E34" i="1"/>
  <c r="E35" i="1"/>
  <c r="E36" i="1"/>
  <c r="E37" i="1"/>
  <c r="E33" i="1"/>
  <c r="E28" i="1"/>
  <c r="E29" i="1"/>
  <c r="E30" i="1"/>
  <c r="E31" i="1"/>
  <c r="E27" i="1"/>
  <c r="E22" i="1"/>
  <c r="E23" i="1"/>
  <c r="E24" i="1"/>
  <c r="E25" i="1"/>
  <c r="E21" i="1"/>
  <c r="E16" i="1"/>
  <c r="E17" i="1"/>
  <c r="E18" i="1"/>
  <c r="E19" i="1"/>
  <c r="E15" i="1"/>
  <c r="E3" i="1"/>
  <c r="E4" i="1"/>
  <c r="E5" i="1"/>
  <c r="E6" i="1"/>
  <c r="E10" i="1"/>
  <c r="E11" i="1"/>
  <c r="E12" i="1"/>
  <c r="E13" i="1"/>
  <c r="E9" i="1"/>
  <c r="E7" i="1"/>
</calcChain>
</file>

<file path=xl/sharedStrings.xml><?xml version="1.0" encoding="utf-8"?>
<sst xmlns="http://schemas.openxmlformats.org/spreadsheetml/2006/main" count="1176" uniqueCount="41">
  <si>
    <t>Land cover and land use</t>
  </si>
  <si>
    <t>VALUE</t>
  </si>
  <si>
    <t>Barrie (census metropolitan area), Ontario</t>
  </si>
  <si>
    <t>Total land area</t>
  </si>
  <si>
    <t>Built-up area, settled</t>
  </si>
  <si>
    <t>Built-up area, roads</t>
  </si>
  <si>
    <t>Arable</t>
  </si>
  <si>
    <t>Natural and semi-natural, total</t>
  </si>
  <si>
    <t>Natural and semi-natural, forest</t>
  </si>
  <si>
    <t>Brantford (census metropolitan area), Ontario</t>
  </si>
  <si>
    <t>Greater Sudbury (census metropolitan area), Ontario</t>
  </si>
  <si>
    <t>Guelph (census metropolitan area), Ontario</t>
  </si>
  <si>
    <t>Halifax (census metropolitan area), Nova Scotia</t>
  </si>
  <si>
    <t>Hamilton (census metropolitan area), Ontario</t>
  </si>
  <si>
    <t>Kingston (census metropolitan area), Ontario</t>
  </si>
  <si>
    <t>London (census metropolitan area), Ontario</t>
  </si>
  <si>
    <t>Moncton (census metropolitan area), New Brunswick</t>
  </si>
  <si>
    <t>Montréal (census metropolitan area), Quebec</t>
  </si>
  <si>
    <t>Oshawa (census metropolitan area), Ontario</t>
  </si>
  <si>
    <t>Ottawa - Gatineau (census metropolitan area), Ontario part, Ontario/Quebec</t>
  </si>
  <si>
    <t>Ottawa - Gatineau (census metropolitan area), Quebec part, Ontario/Quebec</t>
  </si>
  <si>
    <t>Peterborough (census metropolitan area), Ontario</t>
  </si>
  <si>
    <t>Québec (census metropolitan area), Quebec</t>
  </si>
  <si>
    <t>Saguenay (census metropolitan area), Quebec</t>
  </si>
  <si>
    <t>Saint John (census metropolitan area), New Brunswick</t>
  </si>
  <si>
    <t>Sherbrooke (census metropolitan area), Quebec</t>
  </si>
  <si>
    <t>St. Catharines - Niagara (census metropolitan area), Ontario</t>
  </si>
  <si>
    <t>St. John's (census metropolitan area), Newfoundland and Labrador</t>
  </si>
  <si>
    <t>Thunder Bay (census metropolitan area), Ontario</t>
  </si>
  <si>
    <t>Toronto (census metropolitan area), Ontario</t>
  </si>
  <si>
    <t>Trois-Rivières (census metropolitan area), Quebec</t>
  </si>
  <si>
    <t>Windsor (census metropolitan area), Ontario</t>
  </si>
  <si>
    <t>Year</t>
  </si>
  <si>
    <t>Province</t>
  </si>
  <si>
    <t>Percent cover</t>
  </si>
  <si>
    <t>LULC</t>
  </si>
  <si>
    <t>Value</t>
  </si>
  <si>
    <t>arable</t>
  </si>
  <si>
    <t>built up settled</t>
  </si>
  <si>
    <t>built up roads</t>
  </si>
  <si>
    <t>natural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</si>
</sst>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7"/>
  <sheetViews>
    <sheetView tabSelected="1" topLeftCell="A288" workbookViewId="0">
      <selection activeCell="C300" sqref="C300"/>
    </sheetView>
  </sheetViews>
  <sheetFormatPr defaultRowHeight="15" x14ac:dyDescent="0.25"/>
  <cols>
    <col min="2" max="2" width="66.28515625" customWidth="1"/>
    <col min="3" max="3" width="32.7109375" customWidth="1"/>
  </cols>
  <sheetData>
    <row r="1" spans="1:5" x14ac:dyDescent="0.25">
      <c r="A1" t="s">
        <v>32</v>
      </c>
      <c r="B1" t="s">
        <v>33</v>
      </c>
      <c r="C1" t="s">
        <v>0</v>
      </c>
      <c r="D1" t="s">
        <v>1</v>
      </c>
      <c r="E1" t="s">
        <v>34</v>
      </c>
    </row>
    <row r="2" spans="1:5" x14ac:dyDescent="0.25">
      <c r="A2">
        <v>1971</v>
      </c>
      <c r="B2" t="s">
        <v>2</v>
      </c>
      <c r="C2" t="s">
        <v>3</v>
      </c>
      <c r="D2">
        <v>3766</v>
      </c>
    </row>
    <row r="3" spans="1:5" x14ac:dyDescent="0.25">
      <c r="A3">
        <v>1971</v>
      </c>
      <c r="B3" t="s">
        <v>2</v>
      </c>
      <c r="C3" t="s">
        <v>4</v>
      </c>
      <c r="D3">
        <v>54</v>
      </c>
      <c r="E3">
        <f>D3/3766</f>
        <v>1.4338821030270845E-2</v>
      </c>
    </row>
    <row r="4" spans="1:5" x14ac:dyDescent="0.25">
      <c r="A4">
        <v>1971</v>
      </c>
      <c r="B4" t="s">
        <v>2</v>
      </c>
      <c r="C4" t="s">
        <v>5</v>
      </c>
      <c r="D4">
        <v>40</v>
      </c>
      <c r="E4">
        <f t="shared" ref="E4:E7" si="0">D4/3766</f>
        <v>1.0621348911311737E-2</v>
      </c>
    </row>
    <row r="5" spans="1:5" x14ac:dyDescent="0.25">
      <c r="A5">
        <v>1971</v>
      </c>
      <c r="B5" t="s">
        <v>2</v>
      </c>
      <c r="C5" t="s">
        <v>6</v>
      </c>
      <c r="D5">
        <v>1310</v>
      </c>
      <c r="E5">
        <f t="shared" si="0"/>
        <v>0.34784917684545935</v>
      </c>
    </row>
    <row r="6" spans="1:5" x14ac:dyDescent="0.25">
      <c r="A6">
        <v>1971</v>
      </c>
      <c r="B6" t="s">
        <v>2</v>
      </c>
      <c r="C6" t="s">
        <v>7</v>
      </c>
      <c r="D6">
        <v>2363</v>
      </c>
      <c r="E6">
        <f t="shared" si="0"/>
        <v>0.62745618693574079</v>
      </c>
    </row>
    <row r="7" spans="1:5" x14ac:dyDescent="0.25">
      <c r="A7">
        <v>1971</v>
      </c>
      <c r="B7" t="s">
        <v>2</v>
      </c>
      <c r="C7" t="s">
        <v>8</v>
      </c>
      <c r="E7">
        <f t="shared" si="0"/>
        <v>0</v>
      </c>
    </row>
    <row r="8" spans="1:5" x14ac:dyDescent="0.25">
      <c r="A8">
        <v>1971</v>
      </c>
      <c r="B8" t="s">
        <v>9</v>
      </c>
      <c r="C8" t="s">
        <v>3</v>
      </c>
      <c r="D8">
        <v>4196</v>
      </c>
    </row>
    <row r="9" spans="1:5" x14ac:dyDescent="0.25">
      <c r="A9">
        <v>1971</v>
      </c>
      <c r="B9" t="s">
        <v>9</v>
      </c>
      <c r="C9" t="s">
        <v>4</v>
      </c>
      <c r="D9">
        <v>137</v>
      </c>
      <c r="E9">
        <f>D9/4196</f>
        <v>3.2650142993326976E-2</v>
      </c>
    </row>
    <row r="10" spans="1:5" x14ac:dyDescent="0.25">
      <c r="A10">
        <v>1971</v>
      </c>
      <c r="B10" t="s">
        <v>9</v>
      </c>
      <c r="C10" t="s">
        <v>5</v>
      </c>
      <c r="D10">
        <v>96</v>
      </c>
      <c r="E10">
        <f t="shared" ref="E10:E13" si="1">D10/4196</f>
        <v>2.2878932316491896E-2</v>
      </c>
    </row>
    <row r="11" spans="1:5" x14ac:dyDescent="0.25">
      <c r="A11">
        <v>1971</v>
      </c>
      <c r="B11" t="s">
        <v>9</v>
      </c>
      <c r="C11" t="s">
        <v>6</v>
      </c>
      <c r="D11">
        <v>2363</v>
      </c>
      <c r="E11">
        <f t="shared" si="1"/>
        <v>0.56315538608198279</v>
      </c>
    </row>
    <row r="12" spans="1:5" x14ac:dyDescent="0.25">
      <c r="A12">
        <v>1971</v>
      </c>
      <c r="B12" t="s">
        <v>9</v>
      </c>
      <c r="C12" t="s">
        <v>7</v>
      </c>
      <c r="D12">
        <v>1600</v>
      </c>
      <c r="E12">
        <f t="shared" si="1"/>
        <v>0.38131553860819828</v>
      </c>
    </row>
    <row r="13" spans="1:5" x14ac:dyDescent="0.25">
      <c r="A13">
        <v>1971</v>
      </c>
      <c r="B13" t="s">
        <v>9</v>
      </c>
      <c r="C13" t="s">
        <v>8</v>
      </c>
      <c r="E13">
        <f t="shared" si="1"/>
        <v>0</v>
      </c>
    </row>
    <row r="14" spans="1:5" x14ac:dyDescent="0.25">
      <c r="A14">
        <v>1971</v>
      </c>
      <c r="B14" t="s">
        <v>10</v>
      </c>
      <c r="C14" t="s">
        <v>3</v>
      </c>
      <c r="D14">
        <v>35921</v>
      </c>
    </row>
    <row r="15" spans="1:5" x14ac:dyDescent="0.25">
      <c r="A15">
        <v>1971</v>
      </c>
      <c r="B15" t="s">
        <v>10</v>
      </c>
      <c r="C15" t="s">
        <v>4</v>
      </c>
      <c r="D15">
        <v>86</v>
      </c>
      <c r="E15">
        <f>D15/35921</f>
        <v>2.394142702040589E-3</v>
      </c>
    </row>
    <row r="16" spans="1:5" x14ac:dyDescent="0.25">
      <c r="A16">
        <v>1971</v>
      </c>
      <c r="B16" t="s">
        <v>10</v>
      </c>
      <c r="C16" t="s">
        <v>5</v>
      </c>
      <c r="D16">
        <v>65</v>
      </c>
      <c r="E16">
        <f t="shared" ref="E16:E19" si="2">D16/35921</f>
        <v>1.8095264608446312E-3</v>
      </c>
    </row>
    <row r="17" spans="1:5" x14ac:dyDescent="0.25">
      <c r="A17">
        <v>1971</v>
      </c>
      <c r="B17" t="s">
        <v>10</v>
      </c>
      <c r="C17" t="s">
        <v>6</v>
      </c>
      <c r="D17">
        <v>353</v>
      </c>
      <c r="E17">
        <f t="shared" si="2"/>
        <v>9.8271206258177674E-3</v>
      </c>
    </row>
    <row r="18" spans="1:5" x14ac:dyDescent="0.25">
      <c r="A18">
        <v>1971</v>
      </c>
      <c r="B18" t="s">
        <v>10</v>
      </c>
      <c r="C18" t="s">
        <v>7</v>
      </c>
      <c r="D18">
        <v>35416</v>
      </c>
      <c r="E18">
        <f t="shared" si="2"/>
        <v>0.98594137134266868</v>
      </c>
    </row>
    <row r="19" spans="1:5" x14ac:dyDescent="0.25">
      <c r="A19">
        <v>1971</v>
      </c>
      <c r="B19" t="s">
        <v>10</v>
      </c>
      <c r="C19" t="s">
        <v>8</v>
      </c>
      <c r="E19">
        <f t="shared" si="2"/>
        <v>0</v>
      </c>
    </row>
    <row r="20" spans="1:5" x14ac:dyDescent="0.25">
      <c r="A20">
        <v>1971</v>
      </c>
      <c r="B20" t="s">
        <v>11</v>
      </c>
      <c r="C20" t="s">
        <v>3</v>
      </c>
      <c r="D20">
        <v>2599</v>
      </c>
    </row>
    <row r="21" spans="1:5" x14ac:dyDescent="0.25">
      <c r="A21">
        <v>1971</v>
      </c>
      <c r="B21" t="s">
        <v>11</v>
      </c>
      <c r="C21" t="s">
        <v>4</v>
      </c>
      <c r="D21">
        <v>68</v>
      </c>
      <c r="E21">
        <f>D21/2599</f>
        <v>2.6163909195844555E-2</v>
      </c>
    </row>
    <row r="22" spans="1:5" x14ac:dyDescent="0.25">
      <c r="A22">
        <v>1971</v>
      </c>
      <c r="B22" t="s">
        <v>11</v>
      </c>
      <c r="C22" t="s">
        <v>5</v>
      </c>
      <c r="D22">
        <v>44</v>
      </c>
      <c r="E22">
        <f t="shared" ref="E22:E25" si="3">D22/2599</f>
        <v>1.6929588303193535E-2</v>
      </c>
    </row>
    <row r="23" spans="1:5" x14ac:dyDescent="0.25">
      <c r="A23">
        <v>1971</v>
      </c>
      <c r="B23" t="s">
        <v>11</v>
      </c>
      <c r="C23" t="s">
        <v>6</v>
      </c>
      <c r="D23">
        <v>1289</v>
      </c>
      <c r="E23">
        <f t="shared" si="3"/>
        <v>0.49595998460946517</v>
      </c>
    </row>
    <row r="24" spans="1:5" x14ac:dyDescent="0.25">
      <c r="A24">
        <v>1971</v>
      </c>
      <c r="B24" t="s">
        <v>11</v>
      </c>
      <c r="C24" t="s">
        <v>7</v>
      </c>
      <c r="D24">
        <v>1198</v>
      </c>
      <c r="E24">
        <f t="shared" si="3"/>
        <v>0.46094651789149671</v>
      </c>
    </row>
    <row r="25" spans="1:5" x14ac:dyDescent="0.25">
      <c r="A25">
        <v>1971</v>
      </c>
      <c r="B25" t="s">
        <v>11</v>
      </c>
      <c r="C25" t="s">
        <v>8</v>
      </c>
      <c r="E25">
        <f t="shared" si="3"/>
        <v>0</v>
      </c>
    </row>
    <row r="26" spans="1:5" x14ac:dyDescent="0.25">
      <c r="A26">
        <v>1971</v>
      </c>
      <c r="B26" t="s">
        <v>12</v>
      </c>
      <c r="C26" t="s">
        <v>3</v>
      </c>
      <c r="D26">
        <v>16127</v>
      </c>
    </row>
    <row r="27" spans="1:5" x14ac:dyDescent="0.25">
      <c r="A27">
        <v>1971</v>
      </c>
      <c r="B27" t="s">
        <v>12</v>
      </c>
      <c r="C27" t="s">
        <v>4</v>
      </c>
      <c r="D27">
        <v>100</v>
      </c>
      <c r="E27">
        <f>D27/16127</f>
        <v>6.2007812984436039E-3</v>
      </c>
    </row>
    <row r="28" spans="1:5" x14ac:dyDescent="0.25">
      <c r="A28">
        <v>1971</v>
      </c>
      <c r="B28" t="s">
        <v>12</v>
      </c>
      <c r="C28" t="s">
        <v>5</v>
      </c>
      <c r="D28">
        <v>68</v>
      </c>
      <c r="E28">
        <f t="shared" ref="E28:E31" si="4">D28/16127</f>
        <v>4.2165312829416509E-3</v>
      </c>
    </row>
    <row r="29" spans="1:5" x14ac:dyDescent="0.25">
      <c r="A29">
        <v>1971</v>
      </c>
      <c r="B29" t="s">
        <v>12</v>
      </c>
      <c r="C29" t="s">
        <v>6</v>
      </c>
      <c r="D29">
        <v>166</v>
      </c>
      <c r="E29">
        <f t="shared" si="4"/>
        <v>1.0293296955416382E-2</v>
      </c>
    </row>
    <row r="30" spans="1:5" x14ac:dyDescent="0.25">
      <c r="A30">
        <v>1971</v>
      </c>
      <c r="B30" t="s">
        <v>12</v>
      </c>
      <c r="C30" t="s">
        <v>7</v>
      </c>
      <c r="D30">
        <v>15793</v>
      </c>
      <c r="E30">
        <f t="shared" si="4"/>
        <v>0.97928939046319841</v>
      </c>
    </row>
    <row r="31" spans="1:5" x14ac:dyDescent="0.25">
      <c r="A31">
        <v>1971</v>
      </c>
      <c r="B31" t="s">
        <v>12</v>
      </c>
      <c r="C31" t="s">
        <v>8</v>
      </c>
      <c r="E31">
        <f t="shared" si="4"/>
        <v>0</v>
      </c>
    </row>
    <row r="32" spans="1:5" x14ac:dyDescent="0.25">
      <c r="A32">
        <v>1971</v>
      </c>
      <c r="B32" t="s">
        <v>13</v>
      </c>
      <c r="C32" t="s">
        <v>3</v>
      </c>
      <c r="D32">
        <v>4944</v>
      </c>
    </row>
    <row r="33" spans="1:5" x14ac:dyDescent="0.25">
      <c r="A33">
        <v>1971</v>
      </c>
      <c r="B33" t="s">
        <v>13</v>
      </c>
      <c r="C33" t="s">
        <v>4</v>
      </c>
      <c r="D33">
        <v>332</v>
      </c>
      <c r="E33">
        <f>D33/4944</f>
        <v>6.7152103559870543E-2</v>
      </c>
    </row>
    <row r="34" spans="1:5" x14ac:dyDescent="0.25">
      <c r="A34">
        <v>1971</v>
      </c>
      <c r="B34" t="s">
        <v>13</v>
      </c>
      <c r="C34" t="s">
        <v>5</v>
      </c>
      <c r="D34">
        <v>179</v>
      </c>
      <c r="E34">
        <f t="shared" ref="E34:E37" si="5">D34/4944</f>
        <v>3.6205501618122977E-2</v>
      </c>
    </row>
    <row r="35" spans="1:5" x14ac:dyDescent="0.25">
      <c r="A35">
        <v>1971</v>
      </c>
      <c r="B35" t="s">
        <v>13</v>
      </c>
      <c r="C35" t="s">
        <v>6</v>
      </c>
      <c r="D35">
        <v>2201</v>
      </c>
      <c r="E35">
        <f t="shared" si="5"/>
        <v>0.4451860841423948</v>
      </c>
    </row>
    <row r="36" spans="1:5" x14ac:dyDescent="0.25">
      <c r="A36">
        <v>1971</v>
      </c>
      <c r="B36" t="s">
        <v>13</v>
      </c>
      <c r="C36" t="s">
        <v>7</v>
      </c>
      <c r="D36">
        <v>2232</v>
      </c>
      <c r="E36">
        <f t="shared" si="5"/>
        <v>0.45145631067961167</v>
      </c>
    </row>
    <row r="37" spans="1:5" x14ac:dyDescent="0.25">
      <c r="A37">
        <v>1971</v>
      </c>
      <c r="B37" t="s">
        <v>13</v>
      </c>
      <c r="C37" t="s">
        <v>8</v>
      </c>
      <c r="E37">
        <f t="shared" si="5"/>
        <v>0</v>
      </c>
    </row>
    <row r="38" spans="1:5" x14ac:dyDescent="0.25">
      <c r="A38">
        <v>1971</v>
      </c>
      <c r="B38" t="s">
        <v>14</v>
      </c>
      <c r="C38" t="s">
        <v>3</v>
      </c>
      <c r="D38">
        <v>5409</v>
      </c>
    </row>
    <row r="39" spans="1:5" x14ac:dyDescent="0.25">
      <c r="A39">
        <v>1971</v>
      </c>
      <c r="B39" t="s">
        <v>14</v>
      </c>
      <c r="C39" t="s">
        <v>4</v>
      </c>
      <c r="D39">
        <v>30</v>
      </c>
      <c r="E39">
        <f>D39/5409</f>
        <v>5.546311702717693E-3</v>
      </c>
    </row>
    <row r="40" spans="1:5" x14ac:dyDescent="0.25">
      <c r="A40">
        <v>1971</v>
      </c>
      <c r="B40" t="s">
        <v>14</v>
      </c>
      <c r="C40" t="s">
        <v>5</v>
      </c>
      <c r="D40">
        <v>27</v>
      </c>
      <c r="E40">
        <f t="shared" ref="E40:E43" si="6">D40/5409</f>
        <v>4.9916805324459234E-3</v>
      </c>
    </row>
    <row r="41" spans="1:5" x14ac:dyDescent="0.25">
      <c r="A41">
        <v>1971</v>
      </c>
      <c r="B41" t="s">
        <v>14</v>
      </c>
      <c r="C41" t="s">
        <v>6</v>
      </c>
      <c r="D41">
        <v>1154</v>
      </c>
      <c r="E41">
        <f t="shared" si="6"/>
        <v>0.21334812349787391</v>
      </c>
    </row>
    <row r="42" spans="1:5" x14ac:dyDescent="0.25">
      <c r="A42">
        <v>1971</v>
      </c>
      <c r="B42" t="s">
        <v>14</v>
      </c>
      <c r="C42" t="s">
        <v>7</v>
      </c>
      <c r="D42">
        <v>4198</v>
      </c>
      <c r="E42">
        <f t="shared" si="6"/>
        <v>0.77611388426696248</v>
      </c>
    </row>
    <row r="43" spans="1:5" x14ac:dyDescent="0.25">
      <c r="A43">
        <v>1971</v>
      </c>
      <c r="B43" t="s">
        <v>14</v>
      </c>
      <c r="C43" t="s">
        <v>8</v>
      </c>
      <c r="E43">
        <f t="shared" si="6"/>
        <v>0</v>
      </c>
    </row>
    <row r="44" spans="1:5" x14ac:dyDescent="0.25">
      <c r="A44">
        <v>1971</v>
      </c>
      <c r="B44" t="s">
        <v>15</v>
      </c>
      <c r="C44" t="s">
        <v>3</v>
      </c>
      <c r="D44">
        <v>8361</v>
      </c>
    </row>
    <row r="45" spans="1:5" x14ac:dyDescent="0.25">
      <c r="A45">
        <v>1971</v>
      </c>
      <c r="B45" t="s">
        <v>15</v>
      </c>
      <c r="C45" t="s">
        <v>4</v>
      </c>
      <c r="D45">
        <v>135</v>
      </c>
      <c r="E45">
        <f>D45/8361</f>
        <v>1.6146393972012917E-2</v>
      </c>
    </row>
    <row r="46" spans="1:5" x14ac:dyDescent="0.25">
      <c r="A46">
        <v>1971</v>
      </c>
      <c r="B46" t="s">
        <v>15</v>
      </c>
      <c r="C46" t="s">
        <v>5</v>
      </c>
      <c r="D46">
        <v>118</v>
      </c>
      <c r="E46">
        <f t="shared" ref="E46:E49" si="7">D46/8361</f>
        <v>1.4113144360722401E-2</v>
      </c>
    </row>
    <row r="47" spans="1:5" x14ac:dyDescent="0.25">
      <c r="A47">
        <v>1971</v>
      </c>
      <c r="B47" t="s">
        <v>15</v>
      </c>
      <c r="C47" t="s">
        <v>6</v>
      </c>
      <c r="D47">
        <v>5771</v>
      </c>
      <c r="E47">
        <f t="shared" si="7"/>
        <v>0.69022844157397445</v>
      </c>
    </row>
    <row r="48" spans="1:5" x14ac:dyDescent="0.25">
      <c r="A48">
        <v>1971</v>
      </c>
      <c r="B48" t="s">
        <v>15</v>
      </c>
      <c r="C48" t="s">
        <v>7</v>
      </c>
      <c r="D48">
        <v>2337</v>
      </c>
      <c r="E48">
        <f t="shared" si="7"/>
        <v>0.27951202009329029</v>
      </c>
    </row>
    <row r="49" spans="1:5" x14ac:dyDescent="0.25">
      <c r="A49">
        <v>1971</v>
      </c>
      <c r="B49" t="s">
        <v>15</v>
      </c>
      <c r="C49" t="s">
        <v>8</v>
      </c>
      <c r="E49">
        <f t="shared" si="7"/>
        <v>0</v>
      </c>
    </row>
    <row r="50" spans="1:5" x14ac:dyDescent="0.25">
      <c r="A50">
        <v>1971</v>
      </c>
      <c r="B50" t="s">
        <v>16</v>
      </c>
      <c r="C50" t="s">
        <v>3</v>
      </c>
      <c r="D50">
        <v>5941</v>
      </c>
    </row>
    <row r="51" spans="1:5" x14ac:dyDescent="0.25">
      <c r="A51">
        <v>1971</v>
      </c>
      <c r="B51" t="s">
        <v>16</v>
      </c>
      <c r="C51" t="s">
        <v>4</v>
      </c>
      <c r="D51">
        <v>21</v>
      </c>
      <c r="E51">
        <f>D51/5941</f>
        <v>3.5347584581720249E-3</v>
      </c>
    </row>
    <row r="52" spans="1:5" x14ac:dyDescent="0.25">
      <c r="A52">
        <v>1971</v>
      </c>
      <c r="B52" t="s">
        <v>16</v>
      </c>
      <c r="C52" t="s">
        <v>5</v>
      </c>
      <c r="D52">
        <v>21</v>
      </c>
      <c r="E52">
        <f t="shared" ref="E52:E55" si="8">D52/5941</f>
        <v>3.5347584581720249E-3</v>
      </c>
    </row>
    <row r="53" spans="1:5" x14ac:dyDescent="0.25">
      <c r="A53">
        <v>1971</v>
      </c>
      <c r="B53" t="s">
        <v>16</v>
      </c>
      <c r="C53" t="s">
        <v>6</v>
      </c>
      <c r="D53">
        <v>214</v>
      </c>
      <c r="E53">
        <f t="shared" si="8"/>
        <v>3.6020871907086346E-2</v>
      </c>
    </row>
    <row r="54" spans="1:5" x14ac:dyDescent="0.25">
      <c r="A54">
        <v>1971</v>
      </c>
      <c r="B54" t="s">
        <v>16</v>
      </c>
      <c r="C54" t="s">
        <v>7</v>
      </c>
      <c r="D54">
        <v>5685</v>
      </c>
      <c r="E54">
        <f t="shared" si="8"/>
        <v>0.95690961117656959</v>
      </c>
    </row>
    <row r="55" spans="1:5" x14ac:dyDescent="0.25">
      <c r="A55">
        <v>1971</v>
      </c>
      <c r="B55" t="s">
        <v>16</v>
      </c>
      <c r="C55" t="s">
        <v>8</v>
      </c>
      <c r="E55">
        <f t="shared" si="8"/>
        <v>0</v>
      </c>
    </row>
    <row r="56" spans="1:5" x14ac:dyDescent="0.25">
      <c r="A56">
        <v>1971</v>
      </c>
      <c r="B56" t="s">
        <v>17</v>
      </c>
      <c r="C56" t="s">
        <v>3</v>
      </c>
      <c r="D56">
        <v>10186</v>
      </c>
    </row>
    <row r="57" spans="1:5" x14ac:dyDescent="0.25">
      <c r="A57">
        <v>1971</v>
      </c>
      <c r="B57" t="s">
        <v>17</v>
      </c>
      <c r="C57" t="s">
        <v>4</v>
      </c>
      <c r="D57">
        <v>581</v>
      </c>
      <c r="E57">
        <f>D57/10186</f>
        <v>5.7039073237777342E-2</v>
      </c>
    </row>
    <row r="58" spans="1:5" x14ac:dyDescent="0.25">
      <c r="A58">
        <v>1971</v>
      </c>
      <c r="B58" t="s">
        <v>17</v>
      </c>
      <c r="C58" t="s">
        <v>5</v>
      </c>
      <c r="D58">
        <v>294</v>
      </c>
      <c r="E58">
        <f t="shared" ref="E58:E61" si="9">D58/10186</f>
        <v>2.8863145493815041E-2</v>
      </c>
    </row>
    <row r="59" spans="1:5" x14ac:dyDescent="0.25">
      <c r="A59">
        <v>1971</v>
      </c>
      <c r="B59" t="s">
        <v>17</v>
      </c>
      <c r="C59" t="s">
        <v>6</v>
      </c>
      <c r="D59">
        <v>4201</v>
      </c>
      <c r="E59">
        <f t="shared" si="9"/>
        <v>0.41242882387590812</v>
      </c>
    </row>
    <row r="60" spans="1:5" x14ac:dyDescent="0.25">
      <c r="A60">
        <v>1971</v>
      </c>
      <c r="B60" t="s">
        <v>17</v>
      </c>
      <c r="C60" t="s">
        <v>7</v>
      </c>
      <c r="D60">
        <v>5110</v>
      </c>
      <c r="E60">
        <f t="shared" si="9"/>
        <v>0.5016689573924995</v>
      </c>
    </row>
    <row r="61" spans="1:5" x14ac:dyDescent="0.25">
      <c r="A61">
        <v>1971</v>
      </c>
      <c r="B61" t="s">
        <v>17</v>
      </c>
      <c r="C61" t="s">
        <v>8</v>
      </c>
      <c r="E61">
        <f t="shared" si="9"/>
        <v>0</v>
      </c>
    </row>
    <row r="62" spans="1:5" x14ac:dyDescent="0.25">
      <c r="A62">
        <v>1971</v>
      </c>
      <c r="B62" t="s">
        <v>18</v>
      </c>
      <c r="C62" t="s">
        <v>3</v>
      </c>
      <c r="D62">
        <v>4496</v>
      </c>
    </row>
    <row r="63" spans="1:5" x14ac:dyDescent="0.25">
      <c r="A63">
        <v>1971</v>
      </c>
      <c r="B63" t="s">
        <v>18</v>
      </c>
      <c r="C63" t="s">
        <v>4</v>
      </c>
      <c r="D63">
        <v>126</v>
      </c>
      <c r="E63">
        <f>D63/4496</f>
        <v>2.802491103202847E-2</v>
      </c>
    </row>
    <row r="64" spans="1:5" x14ac:dyDescent="0.25">
      <c r="A64">
        <v>1971</v>
      </c>
      <c r="B64" t="s">
        <v>18</v>
      </c>
      <c r="C64" t="s">
        <v>5</v>
      </c>
      <c r="D64">
        <v>76</v>
      </c>
      <c r="E64">
        <f t="shared" ref="E64:E67" si="10">D64/4496</f>
        <v>1.6903914590747332E-2</v>
      </c>
    </row>
    <row r="65" spans="1:5" x14ac:dyDescent="0.25">
      <c r="A65">
        <v>1971</v>
      </c>
      <c r="B65" t="s">
        <v>18</v>
      </c>
      <c r="C65" t="s">
        <v>6</v>
      </c>
      <c r="D65">
        <v>1782</v>
      </c>
      <c r="E65">
        <f t="shared" si="10"/>
        <v>0.39635231316725977</v>
      </c>
    </row>
    <row r="66" spans="1:5" x14ac:dyDescent="0.25">
      <c r="A66">
        <v>1971</v>
      </c>
      <c r="B66" t="s">
        <v>18</v>
      </c>
      <c r="C66" t="s">
        <v>7</v>
      </c>
      <c r="D66">
        <v>2512</v>
      </c>
      <c r="E66">
        <f t="shared" si="10"/>
        <v>0.55871886120996439</v>
      </c>
    </row>
    <row r="67" spans="1:5" x14ac:dyDescent="0.25">
      <c r="A67">
        <v>1971</v>
      </c>
      <c r="B67" t="s">
        <v>18</v>
      </c>
      <c r="C67" t="s">
        <v>8</v>
      </c>
      <c r="E67">
        <f t="shared" si="10"/>
        <v>0</v>
      </c>
    </row>
    <row r="68" spans="1:5" x14ac:dyDescent="0.25">
      <c r="A68">
        <v>1971</v>
      </c>
      <c r="B68" t="s">
        <v>19</v>
      </c>
      <c r="C68" t="s">
        <v>3</v>
      </c>
      <c r="D68">
        <v>8411</v>
      </c>
    </row>
    <row r="69" spans="1:5" x14ac:dyDescent="0.25">
      <c r="A69">
        <v>1971</v>
      </c>
      <c r="B69" t="s">
        <v>19</v>
      </c>
      <c r="C69" t="s">
        <v>4</v>
      </c>
      <c r="D69">
        <v>185</v>
      </c>
      <c r="E69">
        <f>D69/8411</f>
        <v>2.1995006539055999E-2</v>
      </c>
    </row>
    <row r="70" spans="1:5" x14ac:dyDescent="0.25">
      <c r="A70">
        <v>1971</v>
      </c>
      <c r="B70" t="s">
        <v>19</v>
      </c>
      <c r="C70" t="s">
        <v>5</v>
      </c>
      <c r="D70">
        <v>95</v>
      </c>
      <c r="E70">
        <f t="shared" ref="E70:E73" si="11">D70/8411</f>
        <v>1.1294733087623351E-2</v>
      </c>
    </row>
    <row r="71" spans="1:5" x14ac:dyDescent="0.25">
      <c r="A71">
        <v>1971</v>
      </c>
      <c r="B71" t="s">
        <v>19</v>
      </c>
      <c r="C71" t="s">
        <v>6</v>
      </c>
      <c r="D71">
        <v>3614</v>
      </c>
      <c r="E71">
        <f t="shared" si="11"/>
        <v>0.42967542503863987</v>
      </c>
    </row>
    <row r="72" spans="1:5" x14ac:dyDescent="0.25">
      <c r="A72">
        <v>1971</v>
      </c>
      <c r="B72" t="s">
        <v>19</v>
      </c>
      <c r="C72" t="s">
        <v>7</v>
      </c>
      <c r="D72">
        <v>4517</v>
      </c>
      <c r="E72">
        <f t="shared" si="11"/>
        <v>0.53703483533468077</v>
      </c>
    </row>
    <row r="73" spans="1:5" x14ac:dyDescent="0.25">
      <c r="A73">
        <v>1971</v>
      </c>
      <c r="B73" t="s">
        <v>19</v>
      </c>
      <c r="C73" t="s">
        <v>8</v>
      </c>
      <c r="E73">
        <f t="shared" si="11"/>
        <v>0</v>
      </c>
    </row>
    <row r="74" spans="1:5" x14ac:dyDescent="0.25">
      <c r="A74">
        <v>1971</v>
      </c>
      <c r="B74" t="s">
        <v>20</v>
      </c>
      <c r="C74" t="s">
        <v>3</v>
      </c>
      <c r="D74">
        <v>7817</v>
      </c>
    </row>
    <row r="75" spans="1:5" x14ac:dyDescent="0.25">
      <c r="A75">
        <v>1971</v>
      </c>
      <c r="B75" t="s">
        <v>20</v>
      </c>
      <c r="C75" t="s">
        <v>4</v>
      </c>
      <c r="D75">
        <v>45</v>
      </c>
      <c r="E75">
        <f>D75/7817</f>
        <v>5.7566841499296405E-3</v>
      </c>
    </row>
    <row r="76" spans="1:5" x14ac:dyDescent="0.25">
      <c r="A76">
        <v>1971</v>
      </c>
      <c r="B76" t="s">
        <v>20</v>
      </c>
      <c r="C76" t="s">
        <v>5</v>
      </c>
      <c r="D76">
        <v>32</v>
      </c>
      <c r="E76">
        <f t="shared" ref="E76:E79" si="12">D76/7817</f>
        <v>4.093642062172189E-3</v>
      </c>
    </row>
    <row r="77" spans="1:5" x14ac:dyDescent="0.25">
      <c r="A77">
        <v>1971</v>
      </c>
      <c r="B77" t="s">
        <v>20</v>
      </c>
      <c r="C77" t="s">
        <v>6</v>
      </c>
      <c r="D77">
        <v>1014</v>
      </c>
      <c r="E77">
        <f t="shared" si="12"/>
        <v>0.12971728284508124</v>
      </c>
    </row>
    <row r="78" spans="1:5" x14ac:dyDescent="0.25">
      <c r="A78">
        <v>1971</v>
      </c>
      <c r="B78" t="s">
        <v>20</v>
      </c>
      <c r="C78" t="s">
        <v>7</v>
      </c>
      <c r="D78">
        <v>6726</v>
      </c>
      <c r="E78">
        <f t="shared" si="12"/>
        <v>0.86043239094281698</v>
      </c>
    </row>
    <row r="79" spans="1:5" x14ac:dyDescent="0.25">
      <c r="A79">
        <v>1971</v>
      </c>
      <c r="B79" t="s">
        <v>20</v>
      </c>
      <c r="C79" t="s">
        <v>8</v>
      </c>
      <c r="E79">
        <f t="shared" si="12"/>
        <v>0</v>
      </c>
    </row>
    <row r="80" spans="1:5" x14ac:dyDescent="0.25">
      <c r="A80">
        <v>1971</v>
      </c>
      <c r="B80" t="s">
        <v>21</v>
      </c>
      <c r="C80" t="s">
        <v>3</v>
      </c>
      <c r="D80">
        <v>4167</v>
      </c>
    </row>
    <row r="81" spans="1:5" x14ac:dyDescent="0.25">
      <c r="A81">
        <v>1971</v>
      </c>
      <c r="B81" t="s">
        <v>21</v>
      </c>
      <c r="C81" t="s">
        <v>4</v>
      </c>
      <c r="D81">
        <v>23</v>
      </c>
      <c r="E81">
        <f>D81/4167</f>
        <v>5.5195584353251743E-3</v>
      </c>
    </row>
    <row r="82" spans="1:5" x14ac:dyDescent="0.25">
      <c r="A82">
        <v>1971</v>
      </c>
      <c r="B82" t="s">
        <v>21</v>
      </c>
      <c r="C82" t="s">
        <v>5</v>
      </c>
      <c r="D82">
        <v>23</v>
      </c>
      <c r="E82">
        <f t="shared" ref="E82:E85" si="13">D82/4167</f>
        <v>5.5195584353251743E-3</v>
      </c>
    </row>
    <row r="83" spans="1:5" x14ac:dyDescent="0.25">
      <c r="A83">
        <v>1971</v>
      </c>
      <c r="B83" t="s">
        <v>21</v>
      </c>
      <c r="C83" t="s">
        <v>6</v>
      </c>
      <c r="D83">
        <v>925</v>
      </c>
      <c r="E83">
        <f t="shared" si="13"/>
        <v>0.22198224142068634</v>
      </c>
    </row>
    <row r="84" spans="1:5" x14ac:dyDescent="0.25">
      <c r="A84">
        <v>1971</v>
      </c>
      <c r="B84" t="s">
        <v>21</v>
      </c>
      <c r="C84" t="s">
        <v>7</v>
      </c>
      <c r="D84">
        <v>3196</v>
      </c>
      <c r="E84">
        <f t="shared" si="13"/>
        <v>0.76697864170866326</v>
      </c>
    </row>
    <row r="85" spans="1:5" x14ac:dyDescent="0.25">
      <c r="A85">
        <v>1971</v>
      </c>
      <c r="B85" t="s">
        <v>21</v>
      </c>
      <c r="C85" t="s">
        <v>8</v>
      </c>
      <c r="E85">
        <f t="shared" si="13"/>
        <v>0</v>
      </c>
    </row>
    <row r="86" spans="1:5" x14ac:dyDescent="0.25">
      <c r="A86">
        <v>1971</v>
      </c>
      <c r="B86" t="s">
        <v>22</v>
      </c>
      <c r="C86" t="s">
        <v>3</v>
      </c>
      <c r="D86">
        <v>8532</v>
      </c>
    </row>
    <row r="87" spans="1:5" x14ac:dyDescent="0.25">
      <c r="A87">
        <v>1971</v>
      </c>
      <c r="B87" t="s">
        <v>22</v>
      </c>
      <c r="C87" t="s">
        <v>4</v>
      </c>
      <c r="D87">
        <v>134</v>
      </c>
      <c r="E87">
        <f>D87/8532</f>
        <v>1.5705578996718237E-2</v>
      </c>
    </row>
    <row r="88" spans="1:5" x14ac:dyDescent="0.25">
      <c r="A88">
        <v>1971</v>
      </c>
      <c r="B88" t="s">
        <v>22</v>
      </c>
      <c r="C88" t="s">
        <v>5</v>
      </c>
      <c r="D88">
        <v>76</v>
      </c>
      <c r="E88">
        <f t="shared" ref="E88:E91" si="14">D88/8532</f>
        <v>8.9076418190342233E-3</v>
      </c>
    </row>
    <row r="89" spans="1:5" x14ac:dyDescent="0.25">
      <c r="A89">
        <v>1971</v>
      </c>
      <c r="B89" t="s">
        <v>22</v>
      </c>
      <c r="C89" t="s">
        <v>6</v>
      </c>
      <c r="D89">
        <v>1281</v>
      </c>
      <c r="E89">
        <f t="shared" si="14"/>
        <v>0.15014064697609</v>
      </c>
    </row>
    <row r="90" spans="1:5" x14ac:dyDescent="0.25">
      <c r="A90">
        <v>1971</v>
      </c>
      <c r="B90" t="s">
        <v>22</v>
      </c>
      <c r="C90" t="s">
        <v>7</v>
      </c>
      <c r="D90">
        <v>7041</v>
      </c>
      <c r="E90">
        <f t="shared" si="14"/>
        <v>0.82524613220815757</v>
      </c>
    </row>
    <row r="91" spans="1:5" x14ac:dyDescent="0.25">
      <c r="A91">
        <v>1971</v>
      </c>
      <c r="B91" t="s">
        <v>22</v>
      </c>
      <c r="C91" t="s">
        <v>8</v>
      </c>
      <c r="E91">
        <f t="shared" si="14"/>
        <v>0</v>
      </c>
    </row>
    <row r="92" spans="1:5" x14ac:dyDescent="0.25">
      <c r="A92">
        <v>1971</v>
      </c>
      <c r="B92" t="s">
        <v>23</v>
      </c>
      <c r="C92" t="s">
        <v>3</v>
      </c>
      <c r="D92">
        <v>12331</v>
      </c>
    </row>
    <row r="93" spans="1:5" x14ac:dyDescent="0.25">
      <c r="A93">
        <v>1971</v>
      </c>
      <c r="B93" t="s">
        <v>23</v>
      </c>
      <c r="C93" t="s">
        <v>4</v>
      </c>
      <c r="D93">
        <v>47</v>
      </c>
      <c r="E93">
        <f>D93/12331</f>
        <v>3.8115319114427055E-3</v>
      </c>
    </row>
    <row r="94" spans="1:5" x14ac:dyDescent="0.25">
      <c r="A94">
        <v>1971</v>
      </c>
      <c r="B94" t="s">
        <v>23</v>
      </c>
      <c r="C94" t="s">
        <v>5</v>
      </c>
      <c r="D94">
        <v>22</v>
      </c>
      <c r="E94">
        <f t="shared" ref="E94:E97" si="15">D94/12331</f>
        <v>1.7841213202497771E-3</v>
      </c>
    </row>
    <row r="95" spans="1:5" x14ac:dyDescent="0.25">
      <c r="A95">
        <v>1971</v>
      </c>
      <c r="B95" t="s">
        <v>23</v>
      </c>
      <c r="C95" t="s">
        <v>6</v>
      </c>
      <c r="D95">
        <v>586</v>
      </c>
      <c r="E95">
        <f t="shared" si="15"/>
        <v>4.7522504257562243E-2</v>
      </c>
    </row>
    <row r="96" spans="1:5" x14ac:dyDescent="0.25">
      <c r="A96">
        <v>1971</v>
      </c>
      <c r="B96" t="s">
        <v>23</v>
      </c>
      <c r="C96" t="s">
        <v>7</v>
      </c>
      <c r="D96">
        <v>11676</v>
      </c>
      <c r="E96">
        <f t="shared" si="15"/>
        <v>0.94688184251074525</v>
      </c>
    </row>
    <row r="97" spans="1:5" x14ac:dyDescent="0.25">
      <c r="A97">
        <v>1971</v>
      </c>
      <c r="B97" t="s">
        <v>23</v>
      </c>
      <c r="C97" t="s">
        <v>8</v>
      </c>
      <c r="E97">
        <f t="shared" si="15"/>
        <v>0</v>
      </c>
    </row>
    <row r="98" spans="1:5" x14ac:dyDescent="0.25">
      <c r="A98">
        <v>1971</v>
      </c>
      <c r="B98" t="s">
        <v>24</v>
      </c>
      <c r="C98" t="s">
        <v>3</v>
      </c>
      <c r="D98">
        <v>7005</v>
      </c>
    </row>
    <row r="99" spans="1:5" x14ac:dyDescent="0.25">
      <c r="A99">
        <v>1971</v>
      </c>
      <c r="B99" t="s">
        <v>24</v>
      </c>
      <c r="C99" t="s">
        <v>4</v>
      </c>
      <c r="D99">
        <v>52</v>
      </c>
      <c r="E99">
        <f>D99/7005</f>
        <v>7.4232690935046395E-3</v>
      </c>
    </row>
    <row r="100" spans="1:5" x14ac:dyDescent="0.25">
      <c r="A100">
        <v>1971</v>
      </c>
      <c r="B100" t="s">
        <v>24</v>
      </c>
      <c r="C100" t="s">
        <v>5</v>
      </c>
      <c r="D100">
        <v>43</v>
      </c>
      <c r="E100">
        <f t="shared" ref="E100:E103" si="16">D100/7005</f>
        <v>6.1384725196288363E-3</v>
      </c>
    </row>
    <row r="101" spans="1:5" x14ac:dyDescent="0.25">
      <c r="A101">
        <v>1971</v>
      </c>
      <c r="B101" t="s">
        <v>24</v>
      </c>
      <c r="C101" t="s">
        <v>6</v>
      </c>
      <c r="D101">
        <v>88</v>
      </c>
      <c r="E101">
        <f t="shared" si="16"/>
        <v>1.2562455389007852E-2</v>
      </c>
    </row>
    <row r="102" spans="1:5" x14ac:dyDescent="0.25">
      <c r="A102">
        <v>1971</v>
      </c>
      <c r="B102" t="s">
        <v>24</v>
      </c>
      <c r="C102" t="s">
        <v>7</v>
      </c>
      <c r="D102">
        <v>6821</v>
      </c>
      <c r="E102">
        <f t="shared" si="16"/>
        <v>0.97373304782298353</v>
      </c>
    </row>
    <row r="103" spans="1:5" x14ac:dyDescent="0.25">
      <c r="A103">
        <v>1971</v>
      </c>
      <c r="B103" t="s">
        <v>24</v>
      </c>
      <c r="C103" t="s">
        <v>8</v>
      </c>
      <c r="E103">
        <f t="shared" si="16"/>
        <v>0</v>
      </c>
    </row>
    <row r="104" spans="1:5" x14ac:dyDescent="0.25">
      <c r="A104">
        <v>1971</v>
      </c>
      <c r="B104" t="s">
        <v>25</v>
      </c>
      <c r="C104" t="s">
        <v>3</v>
      </c>
      <c r="D104">
        <v>5852</v>
      </c>
    </row>
    <row r="105" spans="1:5" x14ac:dyDescent="0.25">
      <c r="A105">
        <v>1971</v>
      </c>
      <c r="B105" t="s">
        <v>25</v>
      </c>
      <c r="C105" t="s">
        <v>4</v>
      </c>
      <c r="D105">
        <v>39</v>
      </c>
      <c r="E105">
        <f>D105/5852</f>
        <v>6.6643882433356115E-3</v>
      </c>
    </row>
    <row r="106" spans="1:5" x14ac:dyDescent="0.25">
      <c r="A106">
        <v>1971</v>
      </c>
      <c r="B106" t="s">
        <v>25</v>
      </c>
      <c r="C106" t="s">
        <v>5</v>
      </c>
      <c r="D106">
        <v>34</v>
      </c>
      <c r="E106">
        <f t="shared" ref="E106:E109" si="17">D106/5852</f>
        <v>5.8099794941900203E-3</v>
      </c>
    </row>
    <row r="107" spans="1:5" x14ac:dyDescent="0.25">
      <c r="A107">
        <v>1971</v>
      </c>
      <c r="B107" t="s">
        <v>25</v>
      </c>
      <c r="C107" t="s">
        <v>6</v>
      </c>
      <c r="D107">
        <v>1155</v>
      </c>
      <c r="E107">
        <f t="shared" si="17"/>
        <v>0.19736842105263158</v>
      </c>
    </row>
    <row r="108" spans="1:5" x14ac:dyDescent="0.25">
      <c r="A108">
        <v>1971</v>
      </c>
      <c r="B108" t="s">
        <v>25</v>
      </c>
      <c r="C108" t="s">
        <v>7</v>
      </c>
      <c r="D108">
        <v>4624</v>
      </c>
      <c r="E108">
        <f t="shared" si="17"/>
        <v>0.79015721120984284</v>
      </c>
    </row>
    <row r="109" spans="1:5" x14ac:dyDescent="0.25">
      <c r="A109">
        <v>1971</v>
      </c>
      <c r="B109" t="s">
        <v>25</v>
      </c>
      <c r="C109" t="s">
        <v>8</v>
      </c>
      <c r="E109">
        <f t="shared" si="17"/>
        <v>0</v>
      </c>
    </row>
    <row r="110" spans="1:5" x14ac:dyDescent="0.25">
      <c r="A110">
        <v>1971</v>
      </c>
      <c r="B110" t="s">
        <v>26</v>
      </c>
      <c r="C110" t="s">
        <v>3</v>
      </c>
      <c r="D110">
        <v>2441</v>
      </c>
    </row>
    <row r="111" spans="1:5" x14ac:dyDescent="0.25">
      <c r="A111">
        <v>1971</v>
      </c>
      <c r="B111" t="s">
        <v>26</v>
      </c>
      <c r="C111" t="s">
        <v>4</v>
      </c>
      <c r="D111">
        <v>141</v>
      </c>
      <c r="E111">
        <f>D111/2441</f>
        <v>5.7763211798443258E-2</v>
      </c>
    </row>
    <row r="112" spans="1:5" x14ac:dyDescent="0.25">
      <c r="A112">
        <v>1971</v>
      </c>
      <c r="B112" t="s">
        <v>26</v>
      </c>
      <c r="C112" t="s">
        <v>5</v>
      </c>
      <c r="D112">
        <v>90</v>
      </c>
      <c r="E112">
        <f t="shared" ref="E112:E115" si="18">D112/2441</f>
        <v>3.6870135190495701E-2</v>
      </c>
    </row>
    <row r="113" spans="1:5" x14ac:dyDescent="0.25">
      <c r="A113">
        <v>1971</v>
      </c>
      <c r="B113" t="s">
        <v>26</v>
      </c>
      <c r="C113" t="s">
        <v>6</v>
      </c>
      <c r="D113">
        <v>1101</v>
      </c>
      <c r="E113">
        <f t="shared" si="18"/>
        <v>0.45104465383039738</v>
      </c>
    </row>
    <row r="114" spans="1:5" x14ac:dyDescent="0.25">
      <c r="A114">
        <v>1971</v>
      </c>
      <c r="B114" t="s">
        <v>26</v>
      </c>
      <c r="C114" t="s">
        <v>7</v>
      </c>
      <c r="D114">
        <v>1108</v>
      </c>
      <c r="E114">
        <f t="shared" si="18"/>
        <v>0.45391233101188039</v>
      </c>
    </row>
    <row r="115" spans="1:5" x14ac:dyDescent="0.25">
      <c r="A115">
        <v>1971</v>
      </c>
      <c r="B115" t="s">
        <v>26</v>
      </c>
      <c r="C115" t="s">
        <v>8</v>
      </c>
      <c r="E115">
        <f t="shared" si="18"/>
        <v>0</v>
      </c>
    </row>
    <row r="116" spans="1:5" x14ac:dyDescent="0.25">
      <c r="A116">
        <v>1971</v>
      </c>
      <c r="B116" t="s">
        <v>27</v>
      </c>
      <c r="C116" t="s">
        <v>3</v>
      </c>
      <c r="D116">
        <v>1798</v>
      </c>
    </row>
    <row r="117" spans="1:5" x14ac:dyDescent="0.25">
      <c r="A117">
        <v>1971</v>
      </c>
      <c r="B117" t="s">
        <v>27</v>
      </c>
      <c r="C117" t="s">
        <v>4</v>
      </c>
      <c r="D117">
        <v>41</v>
      </c>
      <c r="E117">
        <f>D117/1798</f>
        <v>2.2803114571746386E-2</v>
      </c>
    </row>
    <row r="118" spans="1:5" x14ac:dyDescent="0.25">
      <c r="A118">
        <v>1971</v>
      </c>
      <c r="B118" t="s">
        <v>27</v>
      </c>
      <c r="C118" t="s">
        <v>5</v>
      </c>
      <c r="D118">
        <v>23</v>
      </c>
      <c r="E118">
        <f t="shared" ref="E118:E121" si="19">D118/1798</f>
        <v>1.2791991101223582E-2</v>
      </c>
    </row>
    <row r="119" spans="1:5" x14ac:dyDescent="0.25">
      <c r="A119">
        <v>1971</v>
      </c>
      <c r="B119" t="s">
        <v>27</v>
      </c>
      <c r="C119" t="s">
        <v>6</v>
      </c>
      <c r="D119">
        <v>15</v>
      </c>
      <c r="E119">
        <f t="shared" si="19"/>
        <v>8.3426028921023358E-3</v>
      </c>
    </row>
    <row r="120" spans="1:5" x14ac:dyDescent="0.25">
      <c r="A120">
        <v>1971</v>
      </c>
      <c r="B120" t="s">
        <v>27</v>
      </c>
      <c r="C120" t="s">
        <v>7</v>
      </c>
      <c r="D120">
        <v>1718</v>
      </c>
      <c r="E120">
        <f t="shared" si="19"/>
        <v>0.95550611790878759</v>
      </c>
    </row>
    <row r="121" spans="1:5" x14ac:dyDescent="0.25">
      <c r="A121">
        <v>1971</v>
      </c>
      <c r="B121" t="s">
        <v>27</v>
      </c>
      <c r="C121" t="s">
        <v>8</v>
      </c>
      <c r="E121">
        <f t="shared" si="19"/>
        <v>0</v>
      </c>
    </row>
    <row r="122" spans="1:5" x14ac:dyDescent="0.25">
      <c r="A122">
        <v>1971</v>
      </c>
      <c r="B122" t="s">
        <v>28</v>
      </c>
      <c r="C122" t="s">
        <v>3</v>
      </c>
      <c r="D122">
        <v>12148</v>
      </c>
    </row>
    <row r="123" spans="1:5" x14ac:dyDescent="0.25">
      <c r="A123">
        <v>1971</v>
      </c>
      <c r="B123" t="s">
        <v>28</v>
      </c>
      <c r="C123" t="s">
        <v>4</v>
      </c>
      <c r="D123">
        <v>42</v>
      </c>
      <c r="E123">
        <f>D123/12148</f>
        <v>3.457359236088245E-3</v>
      </c>
    </row>
    <row r="124" spans="1:5" x14ac:dyDescent="0.25">
      <c r="A124">
        <v>1971</v>
      </c>
      <c r="B124" t="s">
        <v>28</v>
      </c>
      <c r="C124" t="s">
        <v>5</v>
      </c>
      <c r="D124">
        <v>36</v>
      </c>
      <c r="E124">
        <f t="shared" ref="E124:E127" si="20">D124/12148</f>
        <v>2.9634507737899243E-3</v>
      </c>
    </row>
    <row r="125" spans="1:5" x14ac:dyDescent="0.25">
      <c r="A125">
        <v>1971</v>
      </c>
      <c r="B125" t="s">
        <v>28</v>
      </c>
      <c r="C125" t="s">
        <v>6</v>
      </c>
      <c r="D125">
        <v>179</v>
      </c>
      <c r="E125">
        <f t="shared" si="20"/>
        <v>1.4734935791899901E-2</v>
      </c>
    </row>
    <row r="126" spans="1:5" x14ac:dyDescent="0.25">
      <c r="A126">
        <v>1971</v>
      </c>
      <c r="B126" t="s">
        <v>28</v>
      </c>
      <c r="C126" t="s">
        <v>7</v>
      </c>
      <c r="D126">
        <v>11891</v>
      </c>
      <c r="E126">
        <f t="shared" si="20"/>
        <v>0.97884425419822196</v>
      </c>
    </row>
    <row r="127" spans="1:5" x14ac:dyDescent="0.25">
      <c r="A127">
        <v>1971</v>
      </c>
      <c r="B127" t="s">
        <v>28</v>
      </c>
      <c r="C127" t="s">
        <v>8</v>
      </c>
      <c r="E127">
        <f t="shared" si="20"/>
        <v>0</v>
      </c>
    </row>
    <row r="128" spans="1:5" x14ac:dyDescent="0.25">
      <c r="A128">
        <v>1971</v>
      </c>
      <c r="B128" t="s">
        <v>29</v>
      </c>
      <c r="C128" t="s">
        <v>3</v>
      </c>
      <c r="D128">
        <v>12814</v>
      </c>
    </row>
    <row r="129" spans="1:5" x14ac:dyDescent="0.25">
      <c r="A129">
        <v>1971</v>
      </c>
      <c r="B129" t="s">
        <v>29</v>
      </c>
      <c r="C129" t="s">
        <v>4</v>
      </c>
      <c r="D129">
        <v>850</v>
      </c>
      <c r="E129">
        <f>D129/12814</f>
        <v>6.6333697518339313E-2</v>
      </c>
    </row>
    <row r="130" spans="1:5" x14ac:dyDescent="0.25">
      <c r="A130">
        <v>1971</v>
      </c>
      <c r="B130" t="s">
        <v>29</v>
      </c>
      <c r="C130" t="s">
        <v>5</v>
      </c>
      <c r="D130">
        <v>418</v>
      </c>
      <c r="E130">
        <f t="shared" ref="E130:E133" si="21">D130/12814</f>
        <v>3.2620571250195102E-2</v>
      </c>
    </row>
    <row r="131" spans="1:5" x14ac:dyDescent="0.25">
      <c r="A131">
        <v>1971</v>
      </c>
      <c r="B131" t="s">
        <v>29</v>
      </c>
      <c r="C131" t="s">
        <v>6</v>
      </c>
      <c r="D131">
        <v>4930</v>
      </c>
      <c r="E131">
        <f t="shared" si="21"/>
        <v>0.38473544560636802</v>
      </c>
    </row>
    <row r="132" spans="1:5" x14ac:dyDescent="0.25">
      <c r="A132">
        <v>1971</v>
      </c>
      <c r="B132" t="s">
        <v>29</v>
      </c>
      <c r="C132" t="s">
        <v>7</v>
      </c>
      <c r="D132">
        <v>6615</v>
      </c>
      <c r="E132">
        <f t="shared" si="21"/>
        <v>0.51623224598095829</v>
      </c>
    </row>
    <row r="133" spans="1:5" x14ac:dyDescent="0.25">
      <c r="A133">
        <v>1971</v>
      </c>
      <c r="B133" t="s">
        <v>29</v>
      </c>
      <c r="C133" t="s">
        <v>8</v>
      </c>
      <c r="E133">
        <f t="shared" si="21"/>
        <v>0</v>
      </c>
    </row>
    <row r="134" spans="1:5" x14ac:dyDescent="0.25">
      <c r="A134">
        <v>1971</v>
      </c>
      <c r="B134" t="s">
        <v>30</v>
      </c>
      <c r="C134" t="s">
        <v>3</v>
      </c>
      <c r="D134">
        <v>5874</v>
      </c>
    </row>
    <row r="135" spans="1:5" x14ac:dyDescent="0.25">
      <c r="A135">
        <v>1971</v>
      </c>
      <c r="B135" t="s">
        <v>30</v>
      </c>
      <c r="C135" t="s">
        <v>4</v>
      </c>
      <c r="D135">
        <v>40</v>
      </c>
      <c r="E135">
        <f>D135/5874</f>
        <v>6.8096697310180455E-3</v>
      </c>
    </row>
    <row r="136" spans="1:5" x14ac:dyDescent="0.25">
      <c r="A136">
        <v>1971</v>
      </c>
      <c r="B136" t="s">
        <v>30</v>
      </c>
      <c r="C136" t="s">
        <v>5</v>
      </c>
      <c r="D136">
        <v>28</v>
      </c>
      <c r="E136">
        <f t="shared" ref="E136:E139" si="22">D136/5874</f>
        <v>4.7667688117126322E-3</v>
      </c>
    </row>
    <row r="137" spans="1:5" x14ac:dyDescent="0.25">
      <c r="A137">
        <v>1971</v>
      </c>
      <c r="B137" t="s">
        <v>30</v>
      </c>
      <c r="C137" t="s">
        <v>6</v>
      </c>
      <c r="D137">
        <v>2727</v>
      </c>
      <c r="E137">
        <f t="shared" si="22"/>
        <v>0.46424923391215528</v>
      </c>
    </row>
    <row r="138" spans="1:5" x14ac:dyDescent="0.25">
      <c r="A138">
        <v>1971</v>
      </c>
      <c r="B138" t="s">
        <v>30</v>
      </c>
      <c r="C138" t="s">
        <v>7</v>
      </c>
      <c r="D138">
        <v>3079</v>
      </c>
      <c r="E138">
        <f t="shared" si="22"/>
        <v>0.52417432754511406</v>
      </c>
    </row>
    <row r="139" spans="1:5" x14ac:dyDescent="0.25">
      <c r="A139">
        <v>1971</v>
      </c>
      <c r="B139" t="s">
        <v>30</v>
      </c>
      <c r="C139" t="s">
        <v>8</v>
      </c>
      <c r="E139">
        <f t="shared" si="22"/>
        <v>0</v>
      </c>
    </row>
    <row r="140" spans="1:5" x14ac:dyDescent="0.25">
      <c r="A140">
        <v>1971</v>
      </c>
      <c r="B140" t="s">
        <v>31</v>
      </c>
      <c r="C140" t="s">
        <v>3</v>
      </c>
      <c r="D140">
        <v>2362</v>
      </c>
    </row>
    <row r="141" spans="1:5" x14ac:dyDescent="0.25">
      <c r="A141">
        <v>1971</v>
      </c>
      <c r="B141" t="s">
        <v>31</v>
      </c>
      <c r="C141" t="s">
        <v>4</v>
      </c>
      <c r="D141">
        <v>84</v>
      </c>
      <c r="E141">
        <f>D141/2362</f>
        <v>3.556308213378493E-2</v>
      </c>
    </row>
    <row r="142" spans="1:5" x14ac:dyDescent="0.25">
      <c r="A142">
        <v>1971</v>
      </c>
      <c r="B142" t="s">
        <v>31</v>
      </c>
      <c r="C142" t="s">
        <v>5</v>
      </c>
      <c r="D142">
        <v>54</v>
      </c>
      <c r="E142">
        <f t="shared" ref="E142:E145" si="23">D142/2362</f>
        <v>2.2861981371718881E-2</v>
      </c>
    </row>
    <row r="143" spans="1:5" x14ac:dyDescent="0.25">
      <c r="A143">
        <v>1971</v>
      </c>
      <c r="B143" t="s">
        <v>31</v>
      </c>
      <c r="C143" t="s">
        <v>6</v>
      </c>
      <c r="D143">
        <v>1786</v>
      </c>
      <c r="E143">
        <f t="shared" si="23"/>
        <v>0.75613886536833197</v>
      </c>
    </row>
    <row r="144" spans="1:5" x14ac:dyDescent="0.25">
      <c r="A144">
        <v>1971</v>
      </c>
      <c r="B144" t="s">
        <v>31</v>
      </c>
      <c r="C144" t="s">
        <v>7</v>
      </c>
      <c r="D144">
        <v>438</v>
      </c>
      <c r="E144">
        <f t="shared" si="23"/>
        <v>0.18543607112616428</v>
      </c>
    </row>
    <row r="145" spans="1:5" x14ac:dyDescent="0.25">
      <c r="A145">
        <v>1971</v>
      </c>
      <c r="B145" t="s">
        <v>31</v>
      </c>
      <c r="C145" t="s">
        <v>8</v>
      </c>
      <c r="E145">
        <f t="shared" si="23"/>
        <v>0</v>
      </c>
    </row>
    <row r="146" spans="1:5" x14ac:dyDescent="0.25">
      <c r="A146">
        <v>1991</v>
      </c>
      <c r="B146" t="s">
        <v>2</v>
      </c>
      <c r="C146" t="s">
        <v>3</v>
      </c>
      <c r="D146">
        <v>3766</v>
      </c>
    </row>
    <row r="147" spans="1:5" x14ac:dyDescent="0.25">
      <c r="A147">
        <v>1991</v>
      </c>
      <c r="B147" t="s">
        <v>2</v>
      </c>
      <c r="C147" t="s">
        <v>4</v>
      </c>
      <c r="D147">
        <v>203</v>
      </c>
      <c r="E147">
        <f>D147/3766</f>
        <v>5.3903345724907063E-2</v>
      </c>
    </row>
    <row r="148" spans="1:5" x14ac:dyDescent="0.25">
      <c r="A148">
        <v>1991</v>
      </c>
      <c r="B148" t="s">
        <v>2</v>
      </c>
      <c r="C148" t="s">
        <v>5</v>
      </c>
      <c r="D148">
        <v>149</v>
      </c>
      <c r="E148">
        <f t="shared" ref="E148:E151" si="24">D148/3766</f>
        <v>3.956452469463622E-2</v>
      </c>
    </row>
    <row r="149" spans="1:5" x14ac:dyDescent="0.25">
      <c r="A149">
        <v>1991</v>
      </c>
      <c r="B149" t="s">
        <v>2</v>
      </c>
      <c r="C149" t="s">
        <v>6</v>
      </c>
      <c r="D149">
        <v>1199</v>
      </c>
      <c r="E149">
        <f t="shared" si="24"/>
        <v>0.31837493361656932</v>
      </c>
    </row>
    <row r="150" spans="1:5" x14ac:dyDescent="0.25">
      <c r="A150">
        <v>1991</v>
      </c>
      <c r="B150" t="s">
        <v>2</v>
      </c>
      <c r="C150" t="s">
        <v>7</v>
      </c>
      <c r="D150">
        <v>2215</v>
      </c>
      <c r="E150">
        <f t="shared" si="24"/>
        <v>0.58815719596388738</v>
      </c>
    </row>
    <row r="151" spans="1:5" x14ac:dyDescent="0.25">
      <c r="A151">
        <v>1991</v>
      </c>
      <c r="B151" t="s">
        <v>2</v>
      </c>
      <c r="C151" t="s">
        <v>8</v>
      </c>
      <c r="E151">
        <f t="shared" si="24"/>
        <v>0</v>
      </c>
    </row>
    <row r="152" spans="1:5" x14ac:dyDescent="0.25">
      <c r="A152">
        <v>1991</v>
      </c>
      <c r="B152" t="s">
        <v>9</v>
      </c>
      <c r="C152" t="s">
        <v>3</v>
      </c>
      <c r="D152">
        <v>4196</v>
      </c>
    </row>
    <row r="153" spans="1:5" x14ac:dyDescent="0.25">
      <c r="A153">
        <v>1991</v>
      </c>
      <c r="B153" t="s">
        <v>9</v>
      </c>
      <c r="C153" t="s">
        <v>4</v>
      </c>
      <c r="D153">
        <v>294</v>
      </c>
      <c r="E153">
        <f>D153/4196</f>
        <v>7.006673021925644E-2</v>
      </c>
    </row>
    <row r="154" spans="1:5" x14ac:dyDescent="0.25">
      <c r="A154">
        <v>1991</v>
      </c>
      <c r="B154" t="s">
        <v>9</v>
      </c>
      <c r="C154" t="s">
        <v>5</v>
      </c>
      <c r="D154">
        <v>204</v>
      </c>
      <c r="E154">
        <f t="shared" ref="E154:E157" si="25">D154/4196</f>
        <v>4.8617731172545281E-2</v>
      </c>
    </row>
    <row r="155" spans="1:5" x14ac:dyDescent="0.25">
      <c r="A155">
        <v>1991</v>
      </c>
      <c r="B155" t="s">
        <v>9</v>
      </c>
      <c r="C155" t="s">
        <v>6</v>
      </c>
      <c r="D155">
        <v>2143</v>
      </c>
      <c r="E155">
        <f t="shared" si="25"/>
        <v>0.51072449952335552</v>
      </c>
    </row>
    <row r="156" spans="1:5" x14ac:dyDescent="0.25">
      <c r="A156">
        <v>1991</v>
      </c>
      <c r="B156" t="s">
        <v>9</v>
      </c>
      <c r="C156" t="s">
        <v>7</v>
      </c>
      <c r="D156">
        <v>1555</v>
      </c>
      <c r="E156">
        <f t="shared" si="25"/>
        <v>0.3705910390848427</v>
      </c>
    </row>
    <row r="157" spans="1:5" x14ac:dyDescent="0.25">
      <c r="A157">
        <v>1991</v>
      </c>
      <c r="B157" t="s">
        <v>9</v>
      </c>
      <c r="C157" t="s">
        <v>8</v>
      </c>
      <c r="E157">
        <f t="shared" si="25"/>
        <v>0</v>
      </c>
    </row>
    <row r="158" spans="1:5" x14ac:dyDescent="0.25">
      <c r="A158">
        <v>1991</v>
      </c>
      <c r="B158" t="s">
        <v>10</v>
      </c>
      <c r="C158" t="s">
        <v>3</v>
      </c>
      <c r="D158">
        <v>35921</v>
      </c>
    </row>
    <row r="159" spans="1:5" x14ac:dyDescent="0.25">
      <c r="A159">
        <v>1991</v>
      </c>
      <c r="B159" t="s">
        <v>10</v>
      </c>
      <c r="C159" t="s">
        <v>4</v>
      </c>
      <c r="D159">
        <v>275</v>
      </c>
      <c r="E159">
        <f>D159/35921</f>
        <v>7.655688872804209E-3</v>
      </c>
    </row>
    <row r="160" spans="1:5" x14ac:dyDescent="0.25">
      <c r="A160">
        <v>1991</v>
      </c>
      <c r="B160" t="s">
        <v>10</v>
      </c>
      <c r="C160" t="s">
        <v>5</v>
      </c>
      <c r="D160">
        <v>208</v>
      </c>
      <c r="E160">
        <f t="shared" ref="E160:E163" si="26">D160/35921</f>
        <v>5.7904846747028199E-3</v>
      </c>
    </row>
    <row r="161" spans="1:5" x14ac:dyDescent="0.25">
      <c r="A161">
        <v>1991</v>
      </c>
      <c r="B161" t="s">
        <v>10</v>
      </c>
      <c r="C161" t="s">
        <v>6</v>
      </c>
      <c r="D161">
        <v>271</v>
      </c>
      <c r="E161">
        <f t="shared" si="26"/>
        <v>7.5443333982906933E-3</v>
      </c>
    </row>
    <row r="162" spans="1:5" x14ac:dyDescent="0.25">
      <c r="A162">
        <v>1991</v>
      </c>
      <c r="B162" t="s">
        <v>10</v>
      </c>
      <c r="C162" t="s">
        <v>7</v>
      </c>
      <c r="D162">
        <v>35168</v>
      </c>
      <c r="E162">
        <f t="shared" si="26"/>
        <v>0.97903733192283071</v>
      </c>
    </row>
    <row r="163" spans="1:5" x14ac:dyDescent="0.25">
      <c r="A163">
        <v>1991</v>
      </c>
      <c r="B163" t="s">
        <v>10</v>
      </c>
      <c r="C163" t="s">
        <v>8</v>
      </c>
      <c r="E163">
        <f t="shared" si="26"/>
        <v>0</v>
      </c>
    </row>
    <row r="164" spans="1:5" x14ac:dyDescent="0.25">
      <c r="A164">
        <v>1991</v>
      </c>
      <c r="B164" t="s">
        <v>11</v>
      </c>
      <c r="C164" t="s">
        <v>3</v>
      </c>
      <c r="D164">
        <v>2599</v>
      </c>
    </row>
    <row r="165" spans="1:5" x14ac:dyDescent="0.25">
      <c r="A165">
        <v>1991</v>
      </c>
      <c r="B165" t="s">
        <v>11</v>
      </c>
      <c r="C165" t="s">
        <v>4</v>
      </c>
      <c r="D165">
        <v>180</v>
      </c>
      <c r="E165">
        <f>D165/2599</f>
        <v>6.9257406694882645E-2</v>
      </c>
    </row>
    <row r="166" spans="1:5" x14ac:dyDescent="0.25">
      <c r="A166">
        <v>1991</v>
      </c>
      <c r="B166" t="s">
        <v>11</v>
      </c>
      <c r="C166" t="s">
        <v>5</v>
      </c>
      <c r="D166">
        <v>115</v>
      </c>
      <c r="E166">
        <f t="shared" ref="E166:E169" si="27">D166/2599</f>
        <v>4.4247787610619468E-2</v>
      </c>
    </row>
    <row r="167" spans="1:5" x14ac:dyDescent="0.25">
      <c r="A167">
        <v>1991</v>
      </c>
      <c r="B167" t="s">
        <v>11</v>
      </c>
      <c r="C167" t="s">
        <v>6</v>
      </c>
      <c r="D167">
        <v>1288</v>
      </c>
      <c r="E167">
        <f t="shared" si="27"/>
        <v>0.49557522123893805</v>
      </c>
    </row>
    <row r="168" spans="1:5" x14ac:dyDescent="0.25">
      <c r="A168">
        <v>1991</v>
      </c>
      <c r="B168" t="s">
        <v>11</v>
      </c>
      <c r="C168" t="s">
        <v>7</v>
      </c>
      <c r="D168">
        <v>1016</v>
      </c>
      <c r="E168">
        <f t="shared" si="27"/>
        <v>0.39091958445555985</v>
      </c>
    </row>
    <row r="169" spans="1:5" x14ac:dyDescent="0.25">
      <c r="A169">
        <v>1991</v>
      </c>
      <c r="B169" t="s">
        <v>11</v>
      </c>
      <c r="C169" t="s">
        <v>8</v>
      </c>
      <c r="E169">
        <f t="shared" si="27"/>
        <v>0</v>
      </c>
    </row>
    <row r="170" spans="1:5" x14ac:dyDescent="0.25">
      <c r="A170">
        <v>1991</v>
      </c>
      <c r="B170" t="s">
        <v>12</v>
      </c>
      <c r="C170" t="s">
        <v>3</v>
      </c>
      <c r="D170">
        <v>16127</v>
      </c>
    </row>
    <row r="171" spans="1:5" x14ac:dyDescent="0.25">
      <c r="A171">
        <v>1991</v>
      </c>
      <c r="B171" t="s">
        <v>12</v>
      </c>
      <c r="C171" t="s">
        <v>4</v>
      </c>
      <c r="D171">
        <v>271</v>
      </c>
      <c r="E171">
        <f>D171/16127</f>
        <v>1.6804117318782168E-2</v>
      </c>
    </row>
    <row r="172" spans="1:5" x14ac:dyDescent="0.25">
      <c r="A172">
        <v>1991</v>
      </c>
      <c r="B172" t="s">
        <v>12</v>
      </c>
      <c r="C172" t="s">
        <v>5</v>
      </c>
      <c r="D172">
        <v>184</v>
      </c>
      <c r="E172">
        <f t="shared" ref="E172:E175" si="28">D172/16127</f>
        <v>1.1409437589136231E-2</v>
      </c>
    </row>
    <row r="173" spans="1:5" x14ac:dyDescent="0.25">
      <c r="A173">
        <v>1991</v>
      </c>
      <c r="B173" t="s">
        <v>12</v>
      </c>
      <c r="C173" t="s">
        <v>6</v>
      </c>
      <c r="D173">
        <v>149</v>
      </c>
      <c r="E173">
        <f t="shared" si="28"/>
        <v>9.2391641346809706E-3</v>
      </c>
    </row>
    <row r="174" spans="1:5" x14ac:dyDescent="0.25">
      <c r="A174">
        <v>1991</v>
      </c>
      <c r="B174" t="s">
        <v>12</v>
      </c>
      <c r="C174" t="s">
        <v>7</v>
      </c>
      <c r="D174">
        <v>15522</v>
      </c>
      <c r="E174">
        <f t="shared" si="28"/>
        <v>0.96248527314441623</v>
      </c>
    </row>
    <row r="175" spans="1:5" x14ac:dyDescent="0.25">
      <c r="A175">
        <v>1991</v>
      </c>
      <c r="B175" t="s">
        <v>12</v>
      </c>
      <c r="C175" t="s">
        <v>8</v>
      </c>
      <c r="E175">
        <f t="shared" si="28"/>
        <v>0</v>
      </c>
    </row>
    <row r="176" spans="1:5" x14ac:dyDescent="0.25">
      <c r="A176">
        <v>1991</v>
      </c>
      <c r="B176" t="s">
        <v>13</v>
      </c>
      <c r="C176" t="s">
        <v>3</v>
      </c>
      <c r="D176">
        <v>4944</v>
      </c>
    </row>
    <row r="177" spans="1:5" x14ac:dyDescent="0.25">
      <c r="A177">
        <v>1991</v>
      </c>
      <c r="B177" t="s">
        <v>13</v>
      </c>
      <c r="C177" t="s">
        <v>4</v>
      </c>
      <c r="D177">
        <v>667</v>
      </c>
      <c r="E177">
        <f>D177/4944</f>
        <v>0.13491100323624594</v>
      </c>
    </row>
    <row r="178" spans="1:5" x14ac:dyDescent="0.25">
      <c r="A178">
        <v>1991</v>
      </c>
      <c r="B178" t="s">
        <v>13</v>
      </c>
      <c r="C178" t="s">
        <v>5</v>
      </c>
      <c r="D178">
        <v>359</v>
      </c>
      <c r="E178">
        <f t="shared" ref="E178:E181" si="29">D178/4944</f>
        <v>7.2613268608414244E-2</v>
      </c>
    </row>
    <row r="179" spans="1:5" x14ac:dyDescent="0.25">
      <c r="A179">
        <v>1991</v>
      </c>
      <c r="B179" t="s">
        <v>13</v>
      </c>
      <c r="C179" t="s">
        <v>6</v>
      </c>
      <c r="D179">
        <v>1897</v>
      </c>
      <c r="E179">
        <f t="shared" si="29"/>
        <v>0.38369741100323623</v>
      </c>
    </row>
    <row r="180" spans="1:5" x14ac:dyDescent="0.25">
      <c r="A180">
        <v>1991</v>
      </c>
      <c r="B180" t="s">
        <v>13</v>
      </c>
      <c r="C180" t="s">
        <v>7</v>
      </c>
      <c r="D180">
        <v>2021</v>
      </c>
      <c r="E180">
        <f t="shared" si="29"/>
        <v>0.40877831715210355</v>
      </c>
    </row>
    <row r="181" spans="1:5" x14ac:dyDescent="0.25">
      <c r="A181">
        <v>1991</v>
      </c>
      <c r="B181" t="s">
        <v>13</v>
      </c>
      <c r="C181" t="s">
        <v>8</v>
      </c>
      <c r="E181">
        <f t="shared" si="29"/>
        <v>0</v>
      </c>
    </row>
    <row r="182" spans="1:5" x14ac:dyDescent="0.25">
      <c r="A182">
        <v>1991</v>
      </c>
      <c r="B182" t="s">
        <v>14</v>
      </c>
      <c r="C182" t="s">
        <v>3</v>
      </c>
      <c r="D182">
        <v>5409</v>
      </c>
    </row>
    <row r="183" spans="1:5" x14ac:dyDescent="0.25">
      <c r="A183">
        <v>1991</v>
      </c>
      <c r="B183" t="s">
        <v>14</v>
      </c>
      <c r="C183" t="s">
        <v>4</v>
      </c>
      <c r="D183">
        <v>162</v>
      </c>
      <c r="E183">
        <f>D183/5409</f>
        <v>2.9950083194675542E-2</v>
      </c>
    </row>
    <row r="184" spans="1:5" x14ac:dyDescent="0.25">
      <c r="A184">
        <v>1991</v>
      </c>
      <c r="B184" t="s">
        <v>14</v>
      </c>
      <c r="C184" t="s">
        <v>5</v>
      </c>
      <c r="D184">
        <v>145</v>
      </c>
      <c r="E184">
        <f t="shared" ref="E184:E187" si="30">D184/5409</f>
        <v>2.6807173229802181E-2</v>
      </c>
    </row>
    <row r="185" spans="1:5" x14ac:dyDescent="0.25">
      <c r="A185">
        <v>1991</v>
      </c>
      <c r="B185" t="s">
        <v>14</v>
      </c>
      <c r="C185" t="s">
        <v>6</v>
      </c>
      <c r="D185">
        <v>914</v>
      </c>
      <c r="E185">
        <f t="shared" si="30"/>
        <v>0.16897762987613238</v>
      </c>
    </row>
    <row r="186" spans="1:5" x14ac:dyDescent="0.25">
      <c r="A186">
        <v>1991</v>
      </c>
      <c r="B186" t="s">
        <v>14</v>
      </c>
      <c r="C186" t="s">
        <v>7</v>
      </c>
      <c r="D186">
        <v>4187</v>
      </c>
      <c r="E186">
        <f t="shared" si="30"/>
        <v>0.7740802366426327</v>
      </c>
    </row>
    <row r="187" spans="1:5" x14ac:dyDescent="0.25">
      <c r="A187">
        <v>1991</v>
      </c>
      <c r="B187" t="s">
        <v>14</v>
      </c>
      <c r="C187" t="s">
        <v>8</v>
      </c>
      <c r="E187">
        <f t="shared" si="30"/>
        <v>0</v>
      </c>
    </row>
    <row r="188" spans="1:5" x14ac:dyDescent="0.25">
      <c r="A188">
        <v>1991</v>
      </c>
      <c r="B188" t="s">
        <v>15</v>
      </c>
      <c r="C188" t="s">
        <v>3</v>
      </c>
      <c r="D188">
        <v>8361</v>
      </c>
    </row>
    <row r="189" spans="1:5" x14ac:dyDescent="0.25">
      <c r="A189">
        <v>1991</v>
      </c>
      <c r="B189" t="s">
        <v>15</v>
      </c>
      <c r="C189" t="s">
        <v>4</v>
      </c>
      <c r="D189">
        <v>347</v>
      </c>
      <c r="E189">
        <f>D189/8361</f>
        <v>4.1502212653988756E-2</v>
      </c>
    </row>
    <row r="190" spans="1:5" x14ac:dyDescent="0.25">
      <c r="A190">
        <v>1991</v>
      </c>
      <c r="B190" t="s">
        <v>15</v>
      </c>
      <c r="C190" t="s">
        <v>5</v>
      </c>
      <c r="D190">
        <v>305</v>
      </c>
      <c r="E190">
        <f t="shared" ref="E190:E193" si="31">D190/8361</f>
        <v>3.6478890084918073E-2</v>
      </c>
    </row>
    <row r="191" spans="1:5" x14ac:dyDescent="0.25">
      <c r="A191">
        <v>1991</v>
      </c>
      <c r="B191" t="s">
        <v>15</v>
      </c>
      <c r="C191" t="s">
        <v>6</v>
      </c>
      <c r="D191">
        <v>5892</v>
      </c>
      <c r="E191">
        <f t="shared" si="31"/>
        <v>0.70470039468963042</v>
      </c>
    </row>
    <row r="192" spans="1:5" x14ac:dyDescent="0.25">
      <c r="A192">
        <v>1991</v>
      </c>
      <c r="B192" t="s">
        <v>15</v>
      </c>
      <c r="C192" t="s">
        <v>7</v>
      </c>
      <c r="D192">
        <v>1817</v>
      </c>
      <c r="E192">
        <f t="shared" si="31"/>
        <v>0.21731850257146273</v>
      </c>
    </row>
    <row r="193" spans="1:5" x14ac:dyDescent="0.25">
      <c r="A193">
        <v>1991</v>
      </c>
      <c r="B193" t="s">
        <v>15</v>
      </c>
      <c r="C193" t="s">
        <v>8</v>
      </c>
      <c r="E193">
        <f t="shared" si="31"/>
        <v>0</v>
      </c>
    </row>
    <row r="194" spans="1:5" x14ac:dyDescent="0.25">
      <c r="A194">
        <v>1991</v>
      </c>
      <c r="B194" t="s">
        <v>16</v>
      </c>
      <c r="C194" t="s">
        <v>3</v>
      </c>
      <c r="D194">
        <v>5941</v>
      </c>
    </row>
    <row r="195" spans="1:5" x14ac:dyDescent="0.25">
      <c r="A195">
        <v>1991</v>
      </c>
      <c r="B195" t="s">
        <v>16</v>
      </c>
      <c r="C195" t="s">
        <v>4</v>
      </c>
      <c r="D195">
        <v>96</v>
      </c>
      <c r="E195">
        <f>D195/5941</f>
        <v>1.6158895808786398E-2</v>
      </c>
    </row>
    <row r="196" spans="1:5" x14ac:dyDescent="0.25">
      <c r="A196">
        <v>1991</v>
      </c>
      <c r="B196" t="s">
        <v>16</v>
      </c>
      <c r="C196" t="s">
        <v>5</v>
      </c>
      <c r="D196">
        <v>99</v>
      </c>
      <c r="E196">
        <f t="shared" ref="E196:E199" si="32">D196/5941</f>
        <v>1.6663861302810976E-2</v>
      </c>
    </row>
    <row r="197" spans="1:5" x14ac:dyDescent="0.25">
      <c r="A197">
        <v>1991</v>
      </c>
      <c r="B197" t="s">
        <v>16</v>
      </c>
      <c r="C197" t="s">
        <v>6</v>
      </c>
      <c r="D197">
        <v>114</v>
      </c>
      <c r="E197">
        <f t="shared" si="32"/>
        <v>1.9188688772933851E-2</v>
      </c>
    </row>
    <row r="198" spans="1:5" x14ac:dyDescent="0.25">
      <c r="A198">
        <v>1991</v>
      </c>
      <c r="B198" t="s">
        <v>16</v>
      </c>
      <c r="C198" t="s">
        <v>7</v>
      </c>
      <c r="D198">
        <v>5632</v>
      </c>
      <c r="E198">
        <f t="shared" si="32"/>
        <v>0.94798855411546878</v>
      </c>
    </row>
    <row r="199" spans="1:5" x14ac:dyDescent="0.25">
      <c r="A199">
        <v>1991</v>
      </c>
      <c r="B199" t="s">
        <v>16</v>
      </c>
      <c r="C199" t="s">
        <v>8</v>
      </c>
      <c r="E199">
        <f t="shared" si="32"/>
        <v>0</v>
      </c>
    </row>
    <row r="200" spans="1:5" x14ac:dyDescent="0.25">
      <c r="A200">
        <v>1991</v>
      </c>
      <c r="B200" t="s">
        <v>17</v>
      </c>
      <c r="C200" t="s">
        <v>3</v>
      </c>
      <c r="D200">
        <v>10186</v>
      </c>
    </row>
    <row r="201" spans="1:5" x14ac:dyDescent="0.25">
      <c r="A201">
        <v>1991</v>
      </c>
      <c r="B201" t="s">
        <v>17</v>
      </c>
      <c r="C201" t="s">
        <v>4</v>
      </c>
      <c r="D201">
        <v>1153</v>
      </c>
      <c r="E201">
        <f>D201/10186</f>
        <v>0.11319458079717259</v>
      </c>
    </row>
    <row r="202" spans="1:5" x14ac:dyDescent="0.25">
      <c r="A202">
        <v>1991</v>
      </c>
      <c r="B202" t="s">
        <v>17</v>
      </c>
      <c r="C202" t="s">
        <v>5</v>
      </c>
      <c r="D202">
        <v>584</v>
      </c>
      <c r="E202">
        <f t="shared" ref="E202:E205" si="33">D202/10186</f>
        <v>5.7333595130571374E-2</v>
      </c>
    </row>
    <row r="203" spans="1:5" x14ac:dyDescent="0.25">
      <c r="A203">
        <v>1991</v>
      </c>
      <c r="B203" t="s">
        <v>17</v>
      </c>
      <c r="C203" t="s">
        <v>6</v>
      </c>
      <c r="D203">
        <v>3894</v>
      </c>
      <c r="E203">
        <f t="shared" si="33"/>
        <v>0.38228941684665224</v>
      </c>
    </row>
    <row r="204" spans="1:5" x14ac:dyDescent="0.25">
      <c r="A204">
        <v>1991</v>
      </c>
      <c r="B204" t="s">
        <v>17</v>
      </c>
      <c r="C204" t="s">
        <v>7</v>
      </c>
      <c r="D204">
        <v>4555</v>
      </c>
      <c r="E204">
        <f t="shared" si="33"/>
        <v>0.44718240722560376</v>
      </c>
    </row>
    <row r="205" spans="1:5" x14ac:dyDescent="0.25">
      <c r="A205">
        <v>1991</v>
      </c>
      <c r="B205" t="s">
        <v>17</v>
      </c>
      <c r="C205" t="s">
        <v>8</v>
      </c>
      <c r="E205">
        <f t="shared" si="33"/>
        <v>0</v>
      </c>
    </row>
    <row r="206" spans="1:5" x14ac:dyDescent="0.25">
      <c r="A206">
        <v>1991</v>
      </c>
      <c r="B206" t="s">
        <v>18</v>
      </c>
      <c r="C206" t="s">
        <v>3</v>
      </c>
      <c r="D206">
        <v>4496</v>
      </c>
    </row>
    <row r="207" spans="1:5" x14ac:dyDescent="0.25">
      <c r="A207">
        <v>1991</v>
      </c>
      <c r="B207" t="s">
        <v>18</v>
      </c>
      <c r="C207" t="s">
        <v>4</v>
      </c>
      <c r="D207">
        <v>377</v>
      </c>
      <c r="E207">
        <f>D207/4496</f>
        <v>8.3852313167259787E-2</v>
      </c>
    </row>
    <row r="208" spans="1:5" x14ac:dyDescent="0.25">
      <c r="A208">
        <v>1991</v>
      </c>
      <c r="B208" t="s">
        <v>18</v>
      </c>
      <c r="C208" t="s">
        <v>5</v>
      </c>
      <c r="D208">
        <v>227</v>
      </c>
      <c r="E208">
        <f t="shared" ref="E208:E211" si="34">D208/4496</f>
        <v>5.0489323843416367E-2</v>
      </c>
    </row>
    <row r="209" spans="1:5" x14ac:dyDescent="0.25">
      <c r="A209">
        <v>1991</v>
      </c>
      <c r="B209" t="s">
        <v>18</v>
      </c>
      <c r="C209" t="s">
        <v>6</v>
      </c>
      <c r="D209">
        <v>1592</v>
      </c>
      <c r="E209">
        <f t="shared" si="34"/>
        <v>0.35409252669039148</v>
      </c>
    </row>
    <row r="210" spans="1:5" x14ac:dyDescent="0.25">
      <c r="A210">
        <v>1991</v>
      </c>
      <c r="B210" t="s">
        <v>18</v>
      </c>
      <c r="C210" t="s">
        <v>7</v>
      </c>
      <c r="D210">
        <v>2300</v>
      </c>
      <c r="E210">
        <f t="shared" si="34"/>
        <v>0.51156583629893237</v>
      </c>
    </row>
    <row r="211" spans="1:5" x14ac:dyDescent="0.25">
      <c r="A211">
        <v>1991</v>
      </c>
      <c r="B211" t="s">
        <v>18</v>
      </c>
      <c r="C211" t="s">
        <v>8</v>
      </c>
      <c r="E211">
        <f t="shared" si="34"/>
        <v>0</v>
      </c>
    </row>
    <row r="212" spans="1:5" x14ac:dyDescent="0.25">
      <c r="A212">
        <v>1991</v>
      </c>
      <c r="B212" t="s">
        <v>19</v>
      </c>
      <c r="C212" t="s">
        <v>3</v>
      </c>
      <c r="D212">
        <v>8411</v>
      </c>
    </row>
    <row r="213" spans="1:5" x14ac:dyDescent="0.25">
      <c r="A213">
        <v>1991</v>
      </c>
      <c r="B213" t="s">
        <v>19</v>
      </c>
      <c r="C213" t="s">
        <v>4</v>
      </c>
      <c r="D213">
        <v>596</v>
      </c>
      <c r="E213">
        <f>D213/8411</f>
        <v>7.0859588633931755E-2</v>
      </c>
    </row>
    <row r="214" spans="1:5" x14ac:dyDescent="0.25">
      <c r="A214">
        <v>1991</v>
      </c>
      <c r="B214" t="s">
        <v>19</v>
      </c>
      <c r="C214" t="s">
        <v>5</v>
      </c>
      <c r="D214">
        <v>305</v>
      </c>
      <c r="E214">
        <f t="shared" ref="E214:E217" si="35">D214/8411</f>
        <v>3.626203780763286E-2</v>
      </c>
    </row>
    <row r="215" spans="1:5" x14ac:dyDescent="0.25">
      <c r="A215">
        <v>1991</v>
      </c>
      <c r="B215" t="s">
        <v>19</v>
      </c>
      <c r="C215" t="s">
        <v>6</v>
      </c>
      <c r="D215">
        <v>2873</v>
      </c>
      <c r="E215">
        <f t="shared" si="35"/>
        <v>0.34157650695517772</v>
      </c>
    </row>
    <row r="216" spans="1:5" x14ac:dyDescent="0.25">
      <c r="A216">
        <v>1991</v>
      </c>
      <c r="B216" t="s">
        <v>19</v>
      </c>
      <c r="C216" t="s">
        <v>7</v>
      </c>
      <c r="D216">
        <v>4636</v>
      </c>
      <c r="E216">
        <f t="shared" si="35"/>
        <v>0.55118297467601951</v>
      </c>
    </row>
    <row r="217" spans="1:5" x14ac:dyDescent="0.25">
      <c r="A217">
        <v>1991</v>
      </c>
      <c r="B217" t="s">
        <v>19</v>
      </c>
      <c r="C217" t="s">
        <v>8</v>
      </c>
      <c r="E217">
        <f t="shared" si="35"/>
        <v>0</v>
      </c>
    </row>
    <row r="218" spans="1:5" x14ac:dyDescent="0.25">
      <c r="A218">
        <v>1991</v>
      </c>
      <c r="B218" t="s">
        <v>20</v>
      </c>
      <c r="C218" t="s">
        <v>3</v>
      </c>
      <c r="D218">
        <v>7817</v>
      </c>
    </row>
    <row r="219" spans="1:5" x14ac:dyDescent="0.25">
      <c r="A219">
        <v>1991</v>
      </c>
      <c r="B219" t="s">
        <v>20</v>
      </c>
      <c r="C219" t="s">
        <v>4</v>
      </c>
      <c r="D219">
        <v>197</v>
      </c>
      <c r="E219">
        <f>D219/7817</f>
        <v>2.5201483945247537E-2</v>
      </c>
    </row>
    <row r="220" spans="1:5" x14ac:dyDescent="0.25">
      <c r="A220">
        <v>1991</v>
      </c>
      <c r="B220" t="s">
        <v>20</v>
      </c>
      <c r="C220" t="s">
        <v>5</v>
      </c>
      <c r="D220">
        <v>140</v>
      </c>
      <c r="E220">
        <f t="shared" ref="E220:E223" si="36">D220/7817</f>
        <v>1.7909684022003325E-2</v>
      </c>
    </row>
    <row r="221" spans="1:5" x14ac:dyDescent="0.25">
      <c r="A221">
        <v>1991</v>
      </c>
      <c r="B221" t="s">
        <v>20</v>
      </c>
      <c r="C221" t="s">
        <v>6</v>
      </c>
      <c r="D221">
        <v>703</v>
      </c>
      <c r="E221">
        <f t="shared" si="36"/>
        <v>8.9932199053345277E-2</v>
      </c>
    </row>
    <row r="222" spans="1:5" x14ac:dyDescent="0.25">
      <c r="A222">
        <v>1991</v>
      </c>
      <c r="B222" t="s">
        <v>20</v>
      </c>
      <c r="C222" t="s">
        <v>7</v>
      </c>
      <c r="D222">
        <v>6777</v>
      </c>
      <c r="E222">
        <f t="shared" si="36"/>
        <v>0.86695663297940384</v>
      </c>
    </row>
    <row r="223" spans="1:5" x14ac:dyDescent="0.25">
      <c r="A223">
        <v>1991</v>
      </c>
      <c r="B223" t="s">
        <v>20</v>
      </c>
      <c r="C223" t="s">
        <v>8</v>
      </c>
      <c r="E223">
        <f t="shared" si="36"/>
        <v>0</v>
      </c>
    </row>
    <row r="224" spans="1:5" x14ac:dyDescent="0.25">
      <c r="A224">
        <v>1991</v>
      </c>
      <c r="B224" t="s">
        <v>21</v>
      </c>
      <c r="C224" t="s">
        <v>3</v>
      </c>
      <c r="D224">
        <v>4167</v>
      </c>
    </row>
    <row r="225" spans="1:5" x14ac:dyDescent="0.25">
      <c r="A225">
        <v>1991</v>
      </c>
      <c r="B225" t="s">
        <v>21</v>
      </c>
      <c r="C225" t="s">
        <v>4</v>
      </c>
      <c r="D225">
        <v>115</v>
      </c>
      <c r="E225">
        <f>D225/4167</f>
        <v>2.759779217662587E-2</v>
      </c>
    </row>
    <row r="226" spans="1:5" x14ac:dyDescent="0.25">
      <c r="A226">
        <v>1991</v>
      </c>
      <c r="B226" t="s">
        <v>21</v>
      </c>
      <c r="C226" t="s">
        <v>5</v>
      </c>
      <c r="D226">
        <v>117</v>
      </c>
      <c r="E226">
        <f t="shared" ref="E226:E229" si="37">D226/4167</f>
        <v>2.8077753779697623E-2</v>
      </c>
    </row>
    <row r="227" spans="1:5" x14ac:dyDescent="0.25">
      <c r="A227">
        <v>1991</v>
      </c>
      <c r="B227" t="s">
        <v>21</v>
      </c>
      <c r="C227" t="s">
        <v>6</v>
      </c>
      <c r="D227">
        <v>873</v>
      </c>
      <c r="E227">
        <f t="shared" si="37"/>
        <v>0.20950323974082075</v>
      </c>
    </row>
    <row r="228" spans="1:5" x14ac:dyDescent="0.25">
      <c r="A228">
        <v>1991</v>
      </c>
      <c r="B228" t="s">
        <v>21</v>
      </c>
      <c r="C228" t="s">
        <v>7</v>
      </c>
      <c r="D228">
        <v>3062</v>
      </c>
      <c r="E228">
        <f t="shared" si="37"/>
        <v>0.73482121430285574</v>
      </c>
    </row>
    <row r="229" spans="1:5" x14ac:dyDescent="0.25">
      <c r="A229">
        <v>1991</v>
      </c>
      <c r="B229" t="s">
        <v>21</v>
      </c>
      <c r="C229" t="s">
        <v>8</v>
      </c>
      <c r="E229">
        <f t="shared" si="37"/>
        <v>0</v>
      </c>
    </row>
    <row r="230" spans="1:5" x14ac:dyDescent="0.25">
      <c r="A230">
        <v>1991</v>
      </c>
      <c r="B230" t="s">
        <v>22</v>
      </c>
      <c r="C230" t="s">
        <v>3</v>
      </c>
      <c r="D230">
        <v>8532</v>
      </c>
    </row>
    <row r="231" spans="1:5" x14ac:dyDescent="0.25">
      <c r="A231">
        <v>1991</v>
      </c>
      <c r="B231" t="s">
        <v>22</v>
      </c>
      <c r="C231" t="s">
        <v>4</v>
      </c>
      <c r="D231">
        <v>323</v>
      </c>
      <c r="E231">
        <f>D231/8532</f>
        <v>3.7857477730895456E-2</v>
      </c>
    </row>
    <row r="232" spans="1:5" x14ac:dyDescent="0.25">
      <c r="A232">
        <v>1991</v>
      </c>
      <c r="B232" t="s">
        <v>22</v>
      </c>
      <c r="C232" t="s">
        <v>5</v>
      </c>
      <c r="D232">
        <v>184</v>
      </c>
      <c r="E232">
        <f t="shared" ref="E232:E235" si="38">D232/8532</f>
        <v>2.1565869667135491E-2</v>
      </c>
    </row>
    <row r="233" spans="1:5" x14ac:dyDescent="0.25">
      <c r="A233">
        <v>1991</v>
      </c>
      <c r="B233" t="s">
        <v>22</v>
      </c>
      <c r="C233" t="s">
        <v>6</v>
      </c>
      <c r="D233">
        <v>1038</v>
      </c>
      <c r="E233">
        <f t="shared" si="38"/>
        <v>0.12165963431786217</v>
      </c>
    </row>
    <row r="234" spans="1:5" x14ac:dyDescent="0.25">
      <c r="A234">
        <v>1991</v>
      </c>
      <c r="B234" t="s">
        <v>22</v>
      </c>
      <c r="C234" t="s">
        <v>7</v>
      </c>
      <c r="D234">
        <v>6987</v>
      </c>
      <c r="E234">
        <f t="shared" si="38"/>
        <v>0.8189170182841069</v>
      </c>
    </row>
    <row r="235" spans="1:5" x14ac:dyDescent="0.25">
      <c r="A235">
        <v>1991</v>
      </c>
      <c r="B235" t="s">
        <v>22</v>
      </c>
      <c r="C235" t="s">
        <v>8</v>
      </c>
      <c r="E235">
        <f t="shared" si="38"/>
        <v>0</v>
      </c>
    </row>
    <row r="236" spans="1:5" x14ac:dyDescent="0.25">
      <c r="A236">
        <v>1991</v>
      </c>
      <c r="B236" t="s">
        <v>23</v>
      </c>
      <c r="C236" t="s">
        <v>3</v>
      </c>
      <c r="D236">
        <v>12331</v>
      </c>
    </row>
    <row r="237" spans="1:5" x14ac:dyDescent="0.25">
      <c r="A237">
        <v>1991</v>
      </c>
      <c r="B237" t="s">
        <v>23</v>
      </c>
      <c r="C237" t="s">
        <v>4</v>
      </c>
      <c r="D237">
        <v>181</v>
      </c>
      <c r="E237">
        <f>D237/12331</f>
        <v>1.4678452680236801E-2</v>
      </c>
    </row>
    <row r="238" spans="1:5" x14ac:dyDescent="0.25">
      <c r="A238">
        <v>1991</v>
      </c>
      <c r="B238" t="s">
        <v>23</v>
      </c>
      <c r="C238" t="s">
        <v>5</v>
      </c>
      <c r="D238">
        <v>84</v>
      </c>
      <c r="E238">
        <f t="shared" ref="E238:E241" si="39">D238/12331</f>
        <v>6.8120995864082391E-3</v>
      </c>
    </row>
    <row r="239" spans="1:5" x14ac:dyDescent="0.25">
      <c r="A239">
        <v>1991</v>
      </c>
      <c r="B239" t="s">
        <v>23</v>
      </c>
      <c r="C239" t="s">
        <v>6</v>
      </c>
      <c r="D239">
        <v>443</v>
      </c>
      <c r="E239">
        <f t="shared" si="39"/>
        <v>3.5925715675938691E-2</v>
      </c>
    </row>
    <row r="240" spans="1:5" x14ac:dyDescent="0.25">
      <c r="A240">
        <v>1991</v>
      </c>
      <c r="B240" t="s">
        <v>23</v>
      </c>
      <c r="C240" t="s">
        <v>7</v>
      </c>
      <c r="D240">
        <v>11623</v>
      </c>
      <c r="E240">
        <f t="shared" si="39"/>
        <v>0.9425837320574163</v>
      </c>
    </row>
    <row r="241" spans="1:5" x14ac:dyDescent="0.25">
      <c r="A241">
        <v>1991</v>
      </c>
      <c r="B241" t="s">
        <v>23</v>
      </c>
      <c r="C241" t="s">
        <v>8</v>
      </c>
      <c r="E241">
        <f t="shared" si="39"/>
        <v>0</v>
      </c>
    </row>
    <row r="242" spans="1:5" x14ac:dyDescent="0.25">
      <c r="A242">
        <v>1991</v>
      </c>
      <c r="B242" t="s">
        <v>24</v>
      </c>
      <c r="C242" t="s">
        <v>3</v>
      </c>
      <c r="D242">
        <v>7005</v>
      </c>
    </row>
    <row r="243" spans="1:5" x14ac:dyDescent="0.25">
      <c r="A243">
        <v>1991</v>
      </c>
      <c r="B243" t="s">
        <v>24</v>
      </c>
      <c r="C243" t="s">
        <v>4</v>
      </c>
      <c r="D243">
        <v>130</v>
      </c>
      <c r="E243">
        <f>D243/7005</f>
        <v>1.8558172733761598E-2</v>
      </c>
    </row>
    <row r="244" spans="1:5" x14ac:dyDescent="0.25">
      <c r="A244">
        <v>1991</v>
      </c>
      <c r="B244" t="s">
        <v>24</v>
      </c>
      <c r="C244" t="s">
        <v>5</v>
      </c>
      <c r="D244">
        <v>108</v>
      </c>
      <c r="E244">
        <f t="shared" ref="E244:E247" si="40">D244/7005</f>
        <v>1.5417558886509636E-2</v>
      </c>
    </row>
    <row r="245" spans="1:5" x14ac:dyDescent="0.25">
      <c r="A245">
        <v>1991</v>
      </c>
      <c r="B245" t="s">
        <v>24</v>
      </c>
      <c r="C245" t="s">
        <v>6</v>
      </c>
      <c r="D245">
        <v>56</v>
      </c>
      <c r="E245">
        <f t="shared" si="40"/>
        <v>7.9942897930049966E-3</v>
      </c>
    </row>
    <row r="246" spans="1:5" x14ac:dyDescent="0.25">
      <c r="A246">
        <v>1991</v>
      </c>
      <c r="B246" t="s">
        <v>24</v>
      </c>
      <c r="C246" t="s">
        <v>7</v>
      </c>
      <c r="D246">
        <v>6711</v>
      </c>
      <c r="E246">
        <f t="shared" si="40"/>
        <v>0.95802997858672378</v>
      </c>
    </row>
    <row r="247" spans="1:5" x14ac:dyDescent="0.25">
      <c r="A247">
        <v>1991</v>
      </c>
      <c r="B247" t="s">
        <v>24</v>
      </c>
      <c r="C247" t="s">
        <v>8</v>
      </c>
      <c r="E247">
        <f t="shared" si="40"/>
        <v>0</v>
      </c>
    </row>
    <row r="248" spans="1:5" x14ac:dyDescent="0.25">
      <c r="A248">
        <v>1991</v>
      </c>
      <c r="B248" t="s">
        <v>25</v>
      </c>
      <c r="C248" t="s">
        <v>3</v>
      </c>
      <c r="D248">
        <v>5852</v>
      </c>
    </row>
    <row r="249" spans="1:5" x14ac:dyDescent="0.25">
      <c r="A249">
        <v>1991</v>
      </c>
      <c r="B249" t="s">
        <v>25</v>
      </c>
      <c r="C249" t="s">
        <v>4</v>
      </c>
      <c r="D249">
        <v>170</v>
      </c>
      <c r="E249">
        <f>D249/5852</f>
        <v>2.9049897470950103E-2</v>
      </c>
    </row>
    <row r="250" spans="1:5" x14ac:dyDescent="0.25">
      <c r="A250">
        <v>1991</v>
      </c>
      <c r="B250" t="s">
        <v>25</v>
      </c>
      <c r="C250" t="s">
        <v>5</v>
      </c>
      <c r="D250">
        <v>146</v>
      </c>
      <c r="E250">
        <f t="shared" ref="E250:E253" si="41">D250/5852</f>
        <v>2.4948735475051265E-2</v>
      </c>
    </row>
    <row r="251" spans="1:5" x14ac:dyDescent="0.25">
      <c r="A251">
        <v>1991</v>
      </c>
      <c r="B251" t="s">
        <v>25</v>
      </c>
      <c r="C251" t="s">
        <v>6</v>
      </c>
      <c r="D251">
        <v>806</v>
      </c>
      <c r="E251">
        <f t="shared" si="41"/>
        <v>0.13773069036226931</v>
      </c>
    </row>
    <row r="252" spans="1:5" x14ac:dyDescent="0.25">
      <c r="A252">
        <v>1991</v>
      </c>
      <c r="B252" t="s">
        <v>25</v>
      </c>
      <c r="C252" t="s">
        <v>7</v>
      </c>
      <c r="D252">
        <v>4731</v>
      </c>
      <c r="E252">
        <f t="shared" si="41"/>
        <v>0.80844155844155841</v>
      </c>
    </row>
    <row r="253" spans="1:5" x14ac:dyDescent="0.25">
      <c r="A253">
        <v>1991</v>
      </c>
      <c r="B253" t="s">
        <v>25</v>
      </c>
      <c r="C253" t="s">
        <v>8</v>
      </c>
      <c r="E253">
        <f t="shared" si="41"/>
        <v>0</v>
      </c>
    </row>
    <row r="254" spans="1:5" x14ac:dyDescent="0.25">
      <c r="A254">
        <v>1991</v>
      </c>
      <c r="B254" t="s">
        <v>26</v>
      </c>
      <c r="C254" t="s">
        <v>3</v>
      </c>
      <c r="D254">
        <v>2441</v>
      </c>
    </row>
    <row r="255" spans="1:5" x14ac:dyDescent="0.25">
      <c r="A255">
        <v>1991</v>
      </c>
      <c r="B255" t="s">
        <v>26</v>
      </c>
      <c r="C255" t="s">
        <v>4</v>
      </c>
      <c r="D255">
        <v>260</v>
      </c>
      <c r="E255">
        <f>D255/2441</f>
        <v>0.10651372388365424</v>
      </c>
    </row>
    <row r="256" spans="1:5" x14ac:dyDescent="0.25">
      <c r="A256">
        <v>1991</v>
      </c>
      <c r="B256" t="s">
        <v>26</v>
      </c>
      <c r="C256" t="s">
        <v>5</v>
      </c>
      <c r="D256">
        <v>166</v>
      </c>
      <c r="E256">
        <f t="shared" ref="E256:E259" si="42">D256/2441</f>
        <v>6.8004916018025399E-2</v>
      </c>
    </row>
    <row r="257" spans="1:5" x14ac:dyDescent="0.25">
      <c r="A257">
        <v>1991</v>
      </c>
      <c r="B257" t="s">
        <v>26</v>
      </c>
      <c r="C257" t="s">
        <v>6</v>
      </c>
      <c r="D257">
        <v>955</v>
      </c>
      <c r="E257">
        <f t="shared" si="42"/>
        <v>0.39123310118803767</v>
      </c>
    </row>
    <row r="258" spans="1:5" x14ac:dyDescent="0.25">
      <c r="A258">
        <v>1991</v>
      </c>
      <c r="B258" t="s">
        <v>26</v>
      </c>
      <c r="C258" t="s">
        <v>7</v>
      </c>
      <c r="D258">
        <v>1059</v>
      </c>
      <c r="E258">
        <f t="shared" si="42"/>
        <v>0.43383859074149939</v>
      </c>
    </row>
    <row r="259" spans="1:5" x14ac:dyDescent="0.25">
      <c r="A259">
        <v>1991</v>
      </c>
      <c r="B259" t="s">
        <v>26</v>
      </c>
      <c r="C259" t="s">
        <v>8</v>
      </c>
      <c r="E259">
        <f t="shared" si="42"/>
        <v>0</v>
      </c>
    </row>
    <row r="260" spans="1:5" x14ac:dyDescent="0.25">
      <c r="A260">
        <v>1991</v>
      </c>
      <c r="B260" t="s">
        <v>27</v>
      </c>
      <c r="C260" t="s">
        <v>3</v>
      </c>
      <c r="D260">
        <v>1798</v>
      </c>
    </row>
    <row r="261" spans="1:5" x14ac:dyDescent="0.25">
      <c r="A261">
        <v>1991</v>
      </c>
      <c r="B261" t="s">
        <v>27</v>
      </c>
      <c r="C261" t="s">
        <v>4</v>
      </c>
      <c r="D261">
        <v>87</v>
      </c>
      <c r="E261">
        <f>D261/1798</f>
        <v>4.8387096774193547E-2</v>
      </c>
    </row>
    <row r="262" spans="1:5" x14ac:dyDescent="0.25">
      <c r="A262">
        <v>1991</v>
      </c>
      <c r="B262" t="s">
        <v>27</v>
      </c>
      <c r="C262" t="s">
        <v>5</v>
      </c>
      <c r="D262">
        <v>49</v>
      </c>
      <c r="E262">
        <f t="shared" ref="E262:E265" si="43">D262/1798</f>
        <v>2.7252502780867632E-2</v>
      </c>
    </row>
    <row r="263" spans="1:5" x14ac:dyDescent="0.25">
      <c r="A263">
        <v>1991</v>
      </c>
      <c r="B263" t="s">
        <v>27</v>
      </c>
      <c r="C263" t="s">
        <v>6</v>
      </c>
      <c r="D263">
        <v>25</v>
      </c>
      <c r="E263">
        <f t="shared" si="43"/>
        <v>1.3904338153503892E-2</v>
      </c>
    </row>
    <row r="264" spans="1:5" x14ac:dyDescent="0.25">
      <c r="A264">
        <v>1991</v>
      </c>
      <c r="B264" t="s">
        <v>27</v>
      </c>
      <c r="C264" t="s">
        <v>7</v>
      </c>
      <c r="D264">
        <v>1638</v>
      </c>
      <c r="E264">
        <f t="shared" si="43"/>
        <v>0.91101223581757507</v>
      </c>
    </row>
    <row r="265" spans="1:5" x14ac:dyDescent="0.25">
      <c r="A265">
        <v>1991</v>
      </c>
      <c r="B265" t="s">
        <v>27</v>
      </c>
      <c r="C265" t="s">
        <v>8</v>
      </c>
      <c r="E265">
        <f t="shared" si="43"/>
        <v>0</v>
      </c>
    </row>
    <row r="266" spans="1:5" x14ac:dyDescent="0.25">
      <c r="A266">
        <v>1991</v>
      </c>
      <c r="B266" t="s">
        <v>28</v>
      </c>
      <c r="C266" t="s">
        <v>3</v>
      </c>
      <c r="D266">
        <v>12148</v>
      </c>
    </row>
    <row r="267" spans="1:5" x14ac:dyDescent="0.25">
      <c r="A267">
        <v>1991</v>
      </c>
      <c r="B267" t="s">
        <v>28</v>
      </c>
      <c r="C267" t="s">
        <v>4</v>
      </c>
      <c r="D267">
        <v>123</v>
      </c>
      <c r="E267">
        <f>D267/12148</f>
        <v>1.0125123477115574E-2</v>
      </c>
    </row>
    <row r="268" spans="1:5" x14ac:dyDescent="0.25">
      <c r="A268">
        <v>1991</v>
      </c>
      <c r="B268" t="s">
        <v>28</v>
      </c>
      <c r="C268" t="s">
        <v>5</v>
      </c>
      <c r="D268">
        <v>106</v>
      </c>
      <c r="E268">
        <f t="shared" ref="E268:E271" si="44">D268/12148</f>
        <v>8.7257161672703327E-3</v>
      </c>
    </row>
    <row r="269" spans="1:5" x14ac:dyDescent="0.25">
      <c r="A269">
        <v>1991</v>
      </c>
      <c r="B269" t="s">
        <v>28</v>
      </c>
      <c r="C269" t="s">
        <v>6</v>
      </c>
      <c r="D269">
        <v>112</v>
      </c>
      <c r="E269">
        <f t="shared" si="44"/>
        <v>9.2196246295686533E-3</v>
      </c>
    </row>
    <row r="270" spans="1:5" x14ac:dyDescent="0.25">
      <c r="A270">
        <v>1991</v>
      </c>
      <c r="B270" t="s">
        <v>28</v>
      </c>
      <c r="C270" t="s">
        <v>7</v>
      </c>
      <c r="D270">
        <v>11808</v>
      </c>
      <c r="E270">
        <f t="shared" si="44"/>
        <v>0.97201185380309518</v>
      </c>
    </row>
    <row r="271" spans="1:5" x14ac:dyDescent="0.25">
      <c r="A271">
        <v>1991</v>
      </c>
      <c r="B271" t="s">
        <v>28</v>
      </c>
      <c r="C271" t="s">
        <v>8</v>
      </c>
      <c r="E271">
        <f t="shared" si="44"/>
        <v>0</v>
      </c>
    </row>
    <row r="272" spans="1:5" x14ac:dyDescent="0.25">
      <c r="A272">
        <v>1991</v>
      </c>
      <c r="B272" t="s">
        <v>29</v>
      </c>
      <c r="C272" t="s">
        <v>3</v>
      </c>
      <c r="D272">
        <v>12814</v>
      </c>
    </row>
    <row r="273" spans="1:5" x14ac:dyDescent="0.25">
      <c r="A273">
        <v>1991</v>
      </c>
      <c r="B273" t="s">
        <v>29</v>
      </c>
      <c r="C273" t="s">
        <v>4</v>
      </c>
      <c r="D273">
        <v>1598</v>
      </c>
      <c r="E273">
        <f>D273/12814</f>
        <v>0.12470735133447791</v>
      </c>
    </row>
    <row r="274" spans="1:5" x14ac:dyDescent="0.25">
      <c r="A274">
        <v>1991</v>
      </c>
      <c r="B274" t="s">
        <v>29</v>
      </c>
      <c r="C274" t="s">
        <v>5</v>
      </c>
      <c r="D274">
        <v>786</v>
      </c>
      <c r="E274">
        <f t="shared" ref="E274:E277" si="45">D274/12814</f>
        <v>6.1339160293429063E-2</v>
      </c>
    </row>
    <row r="275" spans="1:5" x14ac:dyDescent="0.25">
      <c r="A275">
        <v>1991</v>
      </c>
      <c r="B275" t="s">
        <v>29</v>
      </c>
      <c r="C275" t="s">
        <v>6</v>
      </c>
      <c r="D275">
        <v>4194</v>
      </c>
      <c r="E275">
        <f t="shared" si="45"/>
        <v>0.3272982675199001</v>
      </c>
    </row>
    <row r="276" spans="1:5" x14ac:dyDescent="0.25">
      <c r="A276">
        <v>1991</v>
      </c>
      <c r="B276" t="s">
        <v>29</v>
      </c>
      <c r="C276" t="s">
        <v>7</v>
      </c>
      <c r="D276">
        <v>6235</v>
      </c>
      <c r="E276">
        <f t="shared" si="45"/>
        <v>0.48657718120805371</v>
      </c>
    </row>
    <row r="277" spans="1:5" x14ac:dyDescent="0.25">
      <c r="A277">
        <v>1991</v>
      </c>
      <c r="B277" t="s">
        <v>29</v>
      </c>
      <c r="C277" t="s">
        <v>8</v>
      </c>
      <c r="E277">
        <f t="shared" si="45"/>
        <v>0</v>
      </c>
    </row>
    <row r="278" spans="1:5" x14ac:dyDescent="0.25">
      <c r="A278">
        <v>1991</v>
      </c>
      <c r="B278" t="s">
        <v>30</v>
      </c>
      <c r="C278" t="s">
        <v>3</v>
      </c>
      <c r="D278">
        <v>5874</v>
      </c>
    </row>
    <row r="279" spans="1:5" x14ac:dyDescent="0.25">
      <c r="A279">
        <v>1991</v>
      </c>
      <c r="B279" t="s">
        <v>30</v>
      </c>
      <c r="C279" t="s">
        <v>4</v>
      </c>
      <c r="D279">
        <v>211</v>
      </c>
      <c r="E279">
        <f>D279/5874</f>
        <v>3.5921007831120191E-2</v>
      </c>
    </row>
    <row r="280" spans="1:5" x14ac:dyDescent="0.25">
      <c r="A280">
        <v>1991</v>
      </c>
      <c r="B280" t="s">
        <v>30</v>
      </c>
      <c r="C280" t="s">
        <v>5</v>
      </c>
      <c r="D280">
        <v>151</v>
      </c>
      <c r="E280">
        <f t="shared" ref="E280:E283" si="46">D280/5874</f>
        <v>2.5706503234593121E-2</v>
      </c>
    </row>
    <row r="281" spans="1:5" x14ac:dyDescent="0.25">
      <c r="A281">
        <v>1991</v>
      </c>
      <c r="B281" t="s">
        <v>30</v>
      </c>
      <c r="C281" t="s">
        <v>6</v>
      </c>
      <c r="D281">
        <v>2097</v>
      </c>
      <c r="E281">
        <f t="shared" si="46"/>
        <v>0.35699693564862106</v>
      </c>
    </row>
    <row r="282" spans="1:5" x14ac:dyDescent="0.25">
      <c r="A282">
        <v>1991</v>
      </c>
      <c r="B282" t="s">
        <v>30</v>
      </c>
      <c r="C282" t="s">
        <v>7</v>
      </c>
      <c r="D282">
        <v>3414</v>
      </c>
      <c r="E282">
        <f t="shared" si="46"/>
        <v>0.58120531154239019</v>
      </c>
    </row>
    <row r="283" spans="1:5" x14ac:dyDescent="0.25">
      <c r="A283">
        <v>1991</v>
      </c>
      <c r="B283" t="s">
        <v>30</v>
      </c>
      <c r="C283" t="s">
        <v>8</v>
      </c>
      <c r="E283">
        <f t="shared" si="46"/>
        <v>0</v>
      </c>
    </row>
    <row r="284" spans="1:5" x14ac:dyDescent="0.25">
      <c r="A284">
        <v>1991</v>
      </c>
      <c r="B284" t="s">
        <v>31</v>
      </c>
      <c r="C284" t="s">
        <v>3</v>
      </c>
      <c r="D284">
        <v>2362</v>
      </c>
    </row>
    <row r="285" spans="1:5" x14ac:dyDescent="0.25">
      <c r="A285">
        <v>1991</v>
      </c>
      <c r="B285" t="s">
        <v>31</v>
      </c>
      <c r="C285" t="s">
        <v>4</v>
      </c>
      <c r="D285">
        <v>184</v>
      </c>
      <c r="E285">
        <f>D285/2362</f>
        <v>7.7900084674005082E-2</v>
      </c>
    </row>
    <row r="286" spans="1:5" x14ac:dyDescent="0.25">
      <c r="A286">
        <v>1991</v>
      </c>
      <c r="B286" t="s">
        <v>31</v>
      </c>
      <c r="C286" t="s">
        <v>5</v>
      </c>
      <c r="D286">
        <v>118</v>
      </c>
      <c r="E286">
        <f t="shared" ref="E286:E289" si="47">D286/2362</f>
        <v>4.9957662997459781E-2</v>
      </c>
    </row>
    <row r="287" spans="1:5" x14ac:dyDescent="0.25">
      <c r="A287">
        <v>1991</v>
      </c>
      <c r="B287" t="s">
        <v>31</v>
      </c>
      <c r="C287" t="s">
        <v>6</v>
      </c>
      <c r="D287">
        <v>1756</v>
      </c>
      <c r="E287">
        <f t="shared" si="47"/>
        <v>0.74343776460626587</v>
      </c>
    </row>
    <row r="288" spans="1:5" x14ac:dyDescent="0.25">
      <c r="A288">
        <v>1991</v>
      </c>
      <c r="B288" t="s">
        <v>31</v>
      </c>
      <c r="C288" t="s">
        <v>7</v>
      </c>
      <c r="D288">
        <v>304</v>
      </c>
      <c r="E288">
        <f t="shared" si="47"/>
        <v>0.12870448772226925</v>
      </c>
    </row>
    <row r="289" spans="1:5" x14ac:dyDescent="0.25">
      <c r="A289">
        <v>1991</v>
      </c>
      <c r="B289" t="s">
        <v>31</v>
      </c>
      <c r="C289" t="s">
        <v>8</v>
      </c>
      <c r="E289">
        <f t="shared" si="47"/>
        <v>0</v>
      </c>
    </row>
    <row r="290" spans="1:5" x14ac:dyDescent="0.25">
      <c r="A290">
        <v>2001</v>
      </c>
      <c r="B290" t="s">
        <v>2</v>
      </c>
      <c r="C290" t="s">
        <v>3</v>
      </c>
      <c r="D290">
        <v>3766</v>
      </c>
    </row>
    <row r="291" spans="1:5" x14ac:dyDescent="0.25">
      <c r="A291">
        <v>2001</v>
      </c>
      <c r="B291" t="s">
        <v>2</v>
      </c>
      <c r="C291" t="s">
        <v>4</v>
      </c>
      <c r="D291">
        <v>305</v>
      </c>
      <c r="E291">
        <f>D291/3766</f>
        <v>8.0987785448751987E-2</v>
      </c>
    </row>
    <row r="292" spans="1:5" x14ac:dyDescent="0.25">
      <c r="A292">
        <v>2001</v>
      </c>
      <c r="B292" t="s">
        <v>2</v>
      </c>
      <c r="C292" t="s">
        <v>5</v>
      </c>
      <c r="D292">
        <v>151</v>
      </c>
      <c r="E292">
        <f t="shared" ref="E292:E295" si="48">D292/3766</f>
        <v>4.0095592140201808E-2</v>
      </c>
    </row>
    <row r="293" spans="1:5" x14ac:dyDescent="0.25">
      <c r="A293">
        <v>2001</v>
      </c>
      <c r="B293" t="s">
        <v>2</v>
      </c>
      <c r="C293" t="s">
        <v>6</v>
      </c>
      <c r="D293">
        <v>1234</v>
      </c>
      <c r="E293">
        <f t="shared" si="48"/>
        <v>0.32766861391396707</v>
      </c>
    </row>
    <row r="294" spans="1:5" x14ac:dyDescent="0.25">
      <c r="A294">
        <v>2001</v>
      </c>
      <c r="B294" t="s">
        <v>2</v>
      </c>
      <c r="C294" t="s">
        <v>7</v>
      </c>
      <c r="D294">
        <v>2076</v>
      </c>
      <c r="E294">
        <f t="shared" si="48"/>
        <v>0.55124800849707911</v>
      </c>
    </row>
    <row r="295" spans="1:5" x14ac:dyDescent="0.25">
      <c r="A295">
        <v>2001</v>
      </c>
      <c r="B295" t="s">
        <v>2</v>
      </c>
      <c r="C295" t="s">
        <v>8</v>
      </c>
      <c r="E295">
        <f t="shared" si="48"/>
        <v>0</v>
      </c>
    </row>
    <row r="296" spans="1:5" x14ac:dyDescent="0.25">
      <c r="A296">
        <v>2001</v>
      </c>
      <c r="B296" t="s">
        <v>9</v>
      </c>
      <c r="C296" t="s">
        <v>3</v>
      </c>
      <c r="D296">
        <v>4196</v>
      </c>
    </row>
    <row r="297" spans="1:5" x14ac:dyDescent="0.25">
      <c r="A297">
        <v>2001</v>
      </c>
      <c r="B297" t="s">
        <v>9</v>
      </c>
      <c r="C297" t="s">
        <v>4</v>
      </c>
      <c r="D297">
        <v>426</v>
      </c>
      <c r="E297">
        <f>D297/4196</f>
        <v>0.10152526215443279</v>
      </c>
    </row>
    <row r="298" spans="1:5" x14ac:dyDescent="0.25">
      <c r="A298">
        <v>2001</v>
      </c>
      <c r="B298" t="s">
        <v>9</v>
      </c>
      <c r="C298" t="s">
        <v>5</v>
      </c>
      <c r="D298">
        <v>206</v>
      </c>
      <c r="E298">
        <f t="shared" ref="E298:E301" si="49">D298/4196</f>
        <v>4.9094375595805533E-2</v>
      </c>
    </row>
    <row r="299" spans="1:5" x14ac:dyDescent="0.25">
      <c r="A299">
        <v>2001</v>
      </c>
      <c r="B299" t="s">
        <v>9</v>
      </c>
      <c r="C299" t="s">
        <v>6</v>
      </c>
      <c r="D299">
        <v>2153</v>
      </c>
      <c r="E299">
        <f t="shared" si="49"/>
        <v>0.51310772163965679</v>
      </c>
    </row>
    <row r="300" spans="1:5" x14ac:dyDescent="0.25">
      <c r="A300">
        <v>2001</v>
      </c>
      <c r="B300" t="s">
        <v>9</v>
      </c>
      <c r="C300" t="s">
        <v>7</v>
      </c>
      <c r="D300">
        <v>1410</v>
      </c>
      <c r="E300">
        <f t="shared" si="49"/>
        <v>0.33603431839847475</v>
      </c>
    </row>
    <row r="301" spans="1:5" x14ac:dyDescent="0.25">
      <c r="A301">
        <v>2001</v>
      </c>
      <c r="B301" t="s">
        <v>9</v>
      </c>
      <c r="C301" t="s">
        <v>8</v>
      </c>
      <c r="E301">
        <f t="shared" si="49"/>
        <v>0</v>
      </c>
    </row>
    <row r="302" spans="1:5" x14ac:dyDescent="0.25">
      <c r="A302">
        <v>2001</v>
      </c>
      <c r="B302" t="s">
        <v>10</v>
      </c>
      <c r="C302" t="s">
        <v>3</v>
      </c>
      <c r="D302">
        <v>35921</v>
      </c>
    </row>
    <row r="303" spans="1:5" x14ac:dyDescent="0.25">
      <c r="A303">
        <v>2001</v>
      </c>
      <c r="B303" t="s">
        <v>10</v>
      </c>
      <c r="C303" t="s">
        <v>4</v>
      </c>
      <c r="D303">
        <v>350</v>
      </c>
      <c r="E303">
        <f>D303/35921</f>
        <v>9.7436040199326297E-3</v>
      </c>
    </row>
    <row r="304" spans="1:5" x14ac:dyDescent="0.25">
      <c r="A304">
        <v>2001</v>
      </c>
      <c r="B304" t="s">
        <v>10</v>
      </c>
      <c r="C304" t="s">
        <v>5</v>
      </c>
      <c r="D304">
        <v>209</v>
      </c>
      <c r="E304">
        <f t="shared" ref="E304:E307" si="50">D304/35921</f>
        <v>5.8183235433311989E-3</v>
      </c>
    </row>
    <row r="305" spans="1:5" x14ac:dyDescent="0.25">
      <c r="A305">
        <v>2001</v>
      </c>
      <c r="B305" t="s">
        <v>10</v>
      </c>
      <c r="C305" t="s">
        <v>6</v>
      </c>
      <c r="D305">
        <v>234</v>
      </c>
      <c r="E305">
        <f t="shared" si="50"/>
        <v>6.5142952590406724E-3</v>
      </c>
    </row>
    <row r="306" spans="1:5" x14ac:dyDescent="0.25">
      <c r="A306">
        <v>2001</v>
      </c>
      <c r="B306" t="s">
        <v>10</v>
      </c>
      <c r="C306" t="s">
        <v>7</v>
      </c>
      <c r="D306">
        <v>35129</v>
      </c>
      <c r="E306">
        <f t="shared" si="50"/>
        <v>0.97795161604632386</v>
      </c>
    </row>
    <row r="307" spans="1:5" x14ac:dyDescent="0.25">
      <c r="A307">
        <v>2001</v>
      </c>
      <c r="B307" t="s">
        <v>10</v>
      </c>
      <c r="C307" t="s">
        <v>8</v>
      </c>
      <c r="E307">
        <f t="shared" si="50"/>
        <v>0</v>
      </c>
    </row>
    <row r="308" spans="1:5" x14ac:dyDescent="0.25">
      <c r="A308">
        <v>2001</v>
      </c>
      <c r="B308" t="s">
        <v>11</v>
      </c>
      <c r="C308" t="s">
        <v>3</v>
      </c>
      <c r="D308">
        <v>2599</v>
      </c>
    </row>
    <row r="309" spans="1:5" x14ac:dyDescent="0.25">
      <c r="A309">
        <v>2001</v>
      </c>
      <c r="B309" t="s">
        <v>11</v>
      </c>
      <c r="C309" t="s">
        <v>4</v>
      </c>
      <c r="D309">
        <v>263</v>
      </c>
      <c r="E309">
        <f>D309/2599</f>
        <v>0.10119276644863409</v>
      </c>
    </row>
    <row r="310" spans="1:5" x14ac:dyDescent="0.25">
      <c r="A310">
        <v>2001</v>
      </c>
      <c r="B310" t="s">
        <v>11</v>
      </c>
      <c r="C310" t="s">
        <v>5</v>
      </c>
      <c r="D310">
        <v>115</v>
      </c>
      <c r="E310">
        <f t="shared" ref="E310:E313" si="51">D310/2599</f>
        <v>4.4247787610619468E-2</v>
      </c>
    </row>
    <row r="311" spans="1:5" x14ac:dyDescent="0.25">
      <c r="A311">
        <v>2001</v>
      </c>
      <c r="B311" t="s">
        <v>11</v>
      </c>
      <c r="C311" t="s">
        <v>6</v>
      </c>
      <c r="D311">
        <v>1159</v>
      </c>
      <c r="E311">
        <f t="shared" si="51"/>
        <v>0.44594074644093884</v>
      </c>
    </row>
    <row r="312" spans="1:5" x14ac:dyDescent="0.25">
      <c r="A312">
        <v>2001</v>
      </c>
      <c r="B312" t="s">
        <v>11</v>
      </c>
      <c r="C312" t="s">
        <v>7</v>
      </c>
      <c r="D312">
        <v>1062</v>
      </c>
      <c r="E312">
        <f t="shared" si="51"/>
        <v>0.40861869949980761</v>
      </c>
    </row>
    <row r="313" spans="1:5" x14ac:dyDescent="0.25">
      <c r="A313">
        <v>2001</v>
      </c>
      <c r="B313" t="s">
        <v>11</v>
      </c>
      <c r="C313" t="s">
        <v>8</v>
      </c>
      <c r="E313">
        <f t="shared" si="51"/>
        <v>0</v>
      </c>
    </row>
    <row r="314" spans="1:5" x14ac:dyDescent="0.25">
      <c r="A314">
        <v>2001</v>
      </c>
      <c r="B314" t="s">
        <v>12</v>
      </c>
      <c r="C314" t="s">
        <v>3</v>
      </c>
      <c r="D314">
        <v>16127</v>
      </c>
    </row>
    <row r="315" spans="1:5" x14ac:dyDescent="0.25">
      <c r="A315">
        <v>2001</v>
      </c>
      <c r="B315" t="s">
        <v>12</v>
      </c>
      <c r="C315" t="s">
        <v>4</v>
      </c>
      <c r="D315">
        <v>397</v>
      </c>
      <c r="E315">
        <f>D315/16127</f>
        <v>2.4617101754821107E-2</v>
      </c>
    </row>
    <row r="316" spans="1:5" x14ac:dyDescent="0.25">
      <c r="A316">
        <v>2001</v>
      </c>
      <c r="B316" t="s">
        <v>12</v>
      </c>
      <c r="C316" t="s">
        <v>5</v>
      </c>
      <c r="D316">
        <v>185</v>
      </c>
      <c r="E316">
        <f t="shared" ref="E316:E319" si="52">D316/16127</f>
        <v>1.1471445402120667E-2</v>
      </c>
    </row>
    <row r="317" spans="1:5" x14ac:dyDescent="0.25">
      <c r="A317">
        <v>2001</v>
      </c>
      <c r="B317" t="s">
        <v>12</v>
      </c>
      <c r="C317" t="s">
        <v>6</v>
      </c>
      <c r="D317">
        <v>170</v>
      </c>
      <c r="E317">
        <f t="shared" si="52"/>
        <v>1.0541328207354126E-2</v>
      </c>
    </row>
    <row r="318" spans="1:5" x14ac:dyDescent="0.25">
      <c r="A318">
        <v>2001</v>
      </c>
      <c r="B318" t="s">
        <v>12</v>
      </c>
      <c r="C318" t="s">
        <v>7</v>
      </c>
      <c r="D318">
        <v>15375</v>
      </c>
      <c r="E318">
        <f t="shared" si="52"/>
        <v>0.95337012463570414</v>
      </c>
    </row>
    <row r="319" spans="1:5" x14ac:dyDescent="0.25">
      <c r="A319">
        <v>2001</v>
      </c>
      <c r="B319" t="s">
        <v>12</v>
      </c>
      <c r="C319" t="s">
        <v>8</v>
      </c>
      <c r="E319">
        <f t="shared" si="52"/>
        <v>0</v>
      </c>
    </row>
    <row r="320" spans="1:5" x14ac:dyDescent="0.25">
      <c r="A320">
        <v>2001</v>
      </c>
      <c r="B320" t="s">
        <v>13</v>
      </c>
      <c r="C320" t="s">
        <v>3</v>
      </c>
      <c r="D320">
        <v>4944</v>
      </c>
    </row>
    <row r="321" spans="1:5" x14ac:dyDescent="0.25">
      <c r="A321">
        <v>2001</v>
      </c>
      <c r="B321" t="s">
        <v>13</v>
      </c>
      <c r="C321" t="s">
        <v>4</v>
      </c>
      <c r="D321">
        <v>947</v>
      </c>
      <c r="E321">
        <f>D321/4944</f>
        <v>0.1915453074433657</v>
      </c>
    </row>
    <row r="322" spans="1:5" x14ac:dyDescent="0.25">
      <c r="A322">
        <v>2001</v>
      </c>
      <c r="B322" t="s">
        <v>13</v>
      </c>
      <c r="C322" t="s">
        <v>5</v>
      </c>
      <c r="D322">
        <v>363</v>
      </c>
      <c r="E322">
        <f t="shared" ref="E322:E325" si="53">D322/4944</f>
        <v>7.3422330097087374E-2</v>
      </c>
    </row>
    <row r="323" spans="1:5" x14ac:dyDescent="0.25">
      <c r="A323">
        <v>2001</v>
      </c>
      <c r="B323" t="s">
        <v>13</v>
      </c>
      <c r="C323" t="s">
        <v>6</v>
      </c>
      <c r="D323">
        <v>1909</v>
      </c>
      <c r="E323">
        <f t="shared" si="53"/>
        <v>0.38612459546925565</v>
      </c>
    </row>
    <row r="324" spans="1:5" x14ac:dyDescent="0.25">
      <c r="A324">
        <v>2001</v>
      </c>
      <c r="B324" t="s">
        <v>13</v>
      </c>
      <c r="C324" t="s">
        <v>7</v>
      </c>
      <c r="D324">
        <v>1725</v>
      </c>
      <c r="E324">
        <f t="shared" si="53"/>
        <v>0.34890776699029125</v>
      </c>
    </row>
    <row r="325" spans="1:5" x14ac:dyDescent="0.25">
      <c r="A325">
        <v>2001</v>
      </c>
      <c r="B325" t="s">
        <v>13</v>
      </c>
      <c r="C325" t="s">
        <v>8</v>
      </c>
      <c r="E325">
        <f t="shared" si="53"/>
        <v>0</v>
      </c>
    </row>
    <row r="326" spans="1:5" x14ac:dyDescent="0.25">
      <c r="A326">
        <v>2001</v>
      </c>
      <c r="B326" t="s">
        <v>14</v>
      </c>
      <c r="C326" t="s">
        <v>3</v>
      </c>
      <c r="D326">
        <v>5409</v>
      </c>
    </row>
    <row r="327" spans="1:5" x14ac:dyDescent="0.25">
      <c r="A327">
        <v>2001</v>
      </c>
      <c r="B327" t="s">
        <v>14</v>
      </c>
      <c r="C327" t="s">
        <v>4</v>
      </c>
      <c r="D327">
        <v>188</v>
      </c>
      <c r="E327">
        <f>D327/5409</f>
        <v>3.4756886670364209E-2</v>
      </c>
    </row>
    <row r="328" spans="1:5" x14ac:dyDescent="0.25">
      <c r="A328">
        <v>2001</v>
      </c>
      <c r="B328" t="s">
        <v>14</v>
      </c>
      <c r="C328" t="s">
        <v>5</v>
      </c>
      <c r="D328">
        <v>146</v>
      </c>
      <c r="E328">
        <f t="shared" ref="E328:E331" si="54">D328/5409</f>
        <v>2.6992050286559439E-2</v>
      </c>
    </row>
    <row r="329" spans="1:5" x14ac:dyDescent="0.25">
      <c r="A329">
        <v>2001</v>
      </c>
      <c r="B329" t="s">
        <v>14</v>
      </c>
      <c r="C329" t="s">
        <v>6</v>
      </c>
      <c r="D329">
        <v>899</v>
      </c>
      <c r="E329">
        <f t="shared" si="54"/>
        <v>0.16620447402477354</v>
      </c>
    </row>
    <row r="330" spans="1:5" x14ac:dyDescent="0.25">
      <c r="A330">
        <v>2001</v>
      </c>
      <c r="B330" t="s">
        <v>14</v>
      </c>
      <c r="C330" t="s">
        <v>7</v>
      </c>
      <c r="D330">
        <v>4176</v>
      </c>
      <c r="E330">
        <f t="shared" si="54"/>
        <v>0.77204658901830281</v>
      </c>
    </row>
    <row r="331" spans="1:5" x14ac:dyDescent="0.25">
      <c r="A331">
        <v>2001</v>
      </c>
      <c r="B331" t="s">
        <v>14</v>
      </c>
      <c r="C331" t="s">
        <v>8</v>
      </c>
      <c r="E331">
        <f t="shared" si="54"/>
        <v>0</v>
      </c>
    </row>
    <row r="332" spans="1:5" x14ac:dyDescent="0.25">
      <c r="A332">
        <v>2001</v>
      </c>
      <c r="B332" t="s">
        <v>15</v>
      </c>
      <c r="C332" t="s">
        <v>3</v>
      </c>
      <c r="D332">
        <v>8361</v>
      </c>
    </row>
    <row r="333" spans="1:5" x14ac:dyDescent="0.25">
      <c r="A333">
        <v>2001</v>
      </c>
      <c r="B333" t="s">
        <v>15</v>
      </c>
      <c r="C333" t="s">
        <v>4</v>
      </c>
      <c r="D333">
        <v>460</v>
      </c>
      <c r="E333">
        <f>D333/8361</f>
        <v>5.5017342423155126E-2</v>
      </c>
    </row>
    <row r="334" spans="1:5" x14ac:dyDescent="0.25">
      <c r="A334">
        <v>2001</v>
      </c>
      <c r="B334" t="s">
        <v>15</v>
      </c>
      <c r="C334" t="s">
        <v>5</v>
      </c>
      <c r="D334">
        <v>307</v>
      </c>
      <c r="E334">
        <f t="shared" ref="E334:E337" si="55">D334/8361</f>
        <v>3.6718095921540489E-2</v>
      </c>
    </row>
    <row r="335" spans="1:5" x14ac:dyDescent="0.25">
      <c r="A335">
        <v>2001</v>
      </c>
      <c r="B335" t="s">
        <v>15</v>
      </c>
      <c r="C335" t="s">
        <v>6</v>
      </c>
      <c r="D335">
        <v>6124</v>
      </c>
      <c r="E335">
        <f t="shared" si="55"/>
        <v>0.73244827173783045</v>
      </c>
    </row>
    <row r="336" spans="1:5" x14ac:dyDescent="0.25">
      <c r="A336">
        <v>2001</v>
      </c>
      <c r="B336" t="s">
        <v>15</v>
      </c>
      <c r="C336" t="s">
        <v>7</v>
      </c>
      <c r="D336">
        <v>1470</v>
      </c>
      <c r="E336">
        <f t="shared" si="55"/>
        <v>0.175816289917474</v>
      </c>
    </row>
    <row r="337" spans="1:5" x14ac:dyDescent="0.25">
      <c r="A337">
        <v>2001</v>
      </c>
      <c r="B337" t="s">
        <v>15</v>
      </c>
      <c r="C337" t="s">
        <v>8</v>
      </c>
      <c r="E337">
        <f t="shared" si="55"/>
        <v>0</v>
      </c>
    </row>
    <row r="338" spans="1:5" x14ac:dyDescent="0.25">
      <c r="A338">
        <v>2001</v>
      </c>
      <c r="B338" t="s">
        <v>16</v>
      </c>
      <c r="C338" t="s">
        <v>3</v>
      </c>
      <c r="D338">
        <v>5941</v>
      </c>
    </row>
    <row r="339" spans="1:5" x14ac:dyDescent="0.25">
      <c r="A339">
        <v>2001</v>
      </c>
      <c r="B339" t="s">
        <v>16</v>
      </c>
      <c r="C339" t="s">
        <v>4</v>
      </c>
      <c r="D339">
        <v>144</v>
      </c>
      <c r="E339">
        <f>D339/5941</f>
        <v>2.4238343713179598E-2</v>
      </c>
    </row>
    <row r="340" spans="1:5" x14ac:dyDescent="0.25">
      <c r="A340">
        <v>2001</v>
      </c>
      <c r="B340" t="s">
        <v>16</v>
      </c>
      <c r="C340" t="s">
        <v>5</v>
      </c>
      <c r="D340">
        <v>100</v>
      </c>
      <c r="E340">
        <f t="shared" ref="E340:E343" si="56">D340/5941</f>
        <v>1.6832183134152499E-2</v>
      </c>
    </row>
    <row r="341" spans="1:5" x14ac:dyDescent="0.25">
      <c r="A341">
        <v>2001</v>
      </c>
      <c r="B341" t="s">
        <v>16</v>
      </c>
      <c r="C341" t="s">
        <v>6</v>
      </c>
      <c r="D341">
        <v>131</v>
      </c>
      <c r="E341">
        <f t="shared" si="56"/>
        <v>2.2050159905739775E-2</v>
      </c>
    </row>
    <row r="342" spans="1:5" x14ac:dyDescent="0.25">
      <c r="A342">
        <v>2001</v>
      </c>
      <c r="B342" t="s">
        <v>16</v>
      </c>
      <c r="C342" t="s">
        <v>7</v>
      </c>
      <c r="D342">
        <v>5566</v>
      </c>
      <c r="E342">
        <f t="shared" si="56"/>
        <v>0.93687931324692808</v>
      </c>
    </row>
    <row r="343" spans="1:5" x14ac:dyDescent="0.25">
      <c r="A343">
        <v>2001</v>
      </c>
      <c r="B343" t="s">
        <v>16</v>
      </c>
      <c r="C343" t="s">
        <v>8</v>
      </c>
      <c r="E343">
        <f t="shared" si="56"/>
        <v>0</v>
      </c>
    </row>
    <row r="344" spans="1:5" x14ac:dyDescent="0.25">
      <c r="A344">
        <v>2001</v>
      </c>
      <c r="B344" t="s">
        <v>17</v>
      </c>
      <c r="C344" t="s">
        <v>3</v>
      </c>
      <c r="D344">
        <v>10186</v>
      </c>
    </row>
    <row r="345" spans="1:5" x14ac:dyDescent="0.25">
      <c r="A345">
        <v>2001</v>
      </c>
      <c r="B345" t="s">
        <v>17</v>
      </c>
      <c r="C345" t="s">
        <v>4</v>
      </c>
      <c r="D345">
        <v>1291</v>
      </c>
      <c r="E345">
        <f>D345/10186</f>
        <v>0.126742587865698</v>
      </c>
    </row>
    <row r="346" spans="1:5" x14ac:dyDescent="0.25">
      <c r="A346">
        <v>2001</v>
      </c>
      <c r="B346" t="s">
        <v>17</v>
      </c>
      <c r="C346" t="s">
        <v>5</v>
      </c>
      <c r="D346">
        <v>591</v>
      </c>
      <c r="E346">
        <f t="shared" ref="E346:E349" si="57">D346/10186</f>
        <v>5.8020812880424114E-2</v>
      </c>
    </row>
    <row r="347" spans="1:5" x14ac:dyDescent="0.25">
      <c r="A347">
        <v>2001</v>
      </c>
      <c r="B347" t="s">
        <v>17</v>
      </c>
      <c r="C347" t="s">
        <v>6</v>
      </c>
      <c r="D347">
        <v>4070</v>
      </c>
      <c r="E347">
        <f t="shared" si="57"/>
        <v>0.39956803455723544</v>
      </c>
    </row>
    <row r="348" spans="1:5" x14ac:dyDescent="0.25">
      <c r="A348">
        <v>2001</v>
      </c>
      <c r="B348" t="s">
        <v>17</v>
      </c>
      <c r="C348" t="s">
        <v>7</v>
      </c>
      <c r="D348">
        <v>4234</v>
      </c>
      <c r="E348">
        <f t="shared" si="57"/>
        <v>0.41566856469664243</v>
      </c>
    </row>
    <row r="349" spans="1:5" x14ac:dyDescent="0.25">
      <c r="A349">
        <v>2001</v>
      </c>
      <c r="B349" t="s">
        <v>17</v>
      </c>
      <c r="C349" t="s">
        <v>8</v>
      </c>
      <c r="E349">
        <f t="shared" si="57"/>
        <v>0</v>
      </c>
    </row>
    <row r="350" spans="1:5" x14ac:dyDescent="0.25">
      <c r="A350">
        <v>2001</v>
      </c>
      <c r="B350" t="s">
        <v>18</v>
      </c>
      <c r="C350" t="s">
        <v>3</v>
      </c>
      <c r="D350">
        <v>4496</v>
      </c>
    </row>
    <row r="351" spans="1:5" x14ac:dyDescent="0.25">
      <c r="A351">
        <v>2001</v>
      </c>
      <c r="B351" t="s">
        <v>18</v>
      </c>
      <c r="C351" t="s">
        <v>4</v>
      </c>
      <c r="D351">
        <v>530</v>
      </c>
      <c r="E351">
        <f>D351/4496</f>
        <v>0.11788256227758007</v>
      </c>
    </row>
    <row r="352" spans="1:5" x14ac:dyDescent="0.25">
      <c r="A352">
        <v>2001</v>
      </c>
      <c r="B352" t="s">
        <v>18</v>
      </c>
      <c r="C352" t="s">
        <v>5</v>
      </c>
      <c r="D352">
        <v>232</v>
      </c>
      <c r="E352">
        <f t="shared" ref="E352:E355" si="58">D352/4496</f>
        <v>5.1601423487544484E-2</v>
      </c>
    </row>
    <row r="353" spans="1:5" x14ac:dyDescent="0.25">
      <c r="A353">
        <v>2001</v>
      </c>
      <c r="B353" t="s">
        <v>18</v>
      </c>
      <c r="C353" t="s">
        <v>6</v>
      </c>
      <c r="D353">
        <v>1584</v>
      </c>
      <c r="E353">
        <f t="shared" si="58"/>
        <v>0.35231316725978645</v>
      </c>
    </row>
    <row r="354" spans="1:5" x14ac:dyDescent="0.25">
      <c r="A354">
        <v>2001</v>
      </c>
      <c r="B354" t="s">
        <v>18</v>
      </c>
      <c r="C354" t="s">
        <v>7</v>
      </c>
      <c r="D354">
        <v>2149</v>
      </c>
      <c r="E354">
        <f t="shared" si="58"/>
        <v>0.47798042704626337</v>
      </c>
    </row>
    <row r="355" spans="1:5" x14ac:dyDescent="0.25">
      <c r="A355">
        <v>2001</v>
      </c>
      <c r="B355" t="s">
        <v>18</v>
      </c>
      <c r="C355" t="s">
        <v>8</v>
      </c>
      <c r="E355">
        <f t="shared" si="58"/>
        <v>0</v>
      </c>
    </row>
    <row r="356" spans="1:5" x14ac:dyDescent="0.25">
      <c r="A356">
        <v>2001</v>
      </c>
      <c r="B356" t="s">
        <v>19</v>
      </c>
      <c r="C356" t="s">
        <v>3</v>
      </c>
      <c r="D356">
        <v>8411</v>
      </c>
    </row>
    <row r="357" spans="1:5" x14ac:dyDescent="0.25">
      <c r="A357">
        <v>2001</v>
      </c>
      <c r="B357" t="s">
        <v>19</v>
      </c>
      <c r="C357" t="s">
        <v>4</v>
      </c>
      <c r="D357">
        <v>641</v>
      </c>
      <c r="E357">
        <f>D357/8411</f>
        <v>7.6209725359648081E-2</v>
      </c>
    </row>
    <row r="358" spans="1:5" x14ac:dyDescent="0.25">
      <c r="A358">
        <v>2001</v>
      </c>
      <c r="B358" t="s">
        <v>19</v>
      </c>
      <c r="C358" t="s">
        <v>5</v>
      </c>
      <c r="D358">
        <v>306</v>
      </c>
      <c r="E358">
        <f t="shared" ref="E358:E361" si="59">D358/8411</f>
        <v>3.6380929734871004E-2</v>
      </c>
    </row>
    <row r="359" spans="1:5" x14ac:dyDescent="0.25">
      <c r="A359">
        <v>2001</v>
      </c>
      <c r="B359" t="s">
        <v>19</v>
      </c>
      <c r="C359" t="s">
        <v>6</v>
      </c>
      <c r="D359">
        <v>3010</v>
      </c>
      <c r="E359">
        <f t="shared" si="59"/>
        <v>0.35786470098680301</v>
      </c>
    </row>
    <row r="360" spans="1:5" x14ac:dyDescent="0.25">
      <c r="A360">
        <v>2001</v>
      </c>
      <c r="B360" t="s">
        <v>19</v>
      </c>
      <c r="C360" t="s">
        <v>7</v>
      </c>
      <c r="D360">
        <v>4454</v>
      </c>
      <c r="E360">
        <f t="shared" si="59"/>
        <v>0.52954464391867795</v>
      </c>
    </row>
    <row r="361" spans="1:5" x14ac:dyDescent="0.25">
      <c r="A361">
        <v>2001</v>
      </c>
      <c r="B361" t="s">
        <v>19</v>
      </c>
      <c r="C361" t="s">
        <v>8</v>
      </c>
      <c r="E361">
        <f t="shared" si="59"/>
        <v>0</v>
      </c>
    </row>
    <row r="362" spans="1:5" x14ac:dyDescent="0.25">
      <c r="A362">
        <v>2001</v>
      </c>
      <c r="B362" t="s">
        <v>20</v>
      </c>
      <c r="C362" t="s">
        <v>3</v>
      </c>
      <c r="D362">
        <v>7817</v>
      </c>
    </row>
    <row r="363" spans="1:5" x14ac:dyDescent="0.25">
      <c r="A363">
        <v>2001</v>
      </c>
      <c r="B363" t="s">
        <v>20</v>
      </c>
      <c r="C363" t="s">
        <v>4</v>
      </c>
      <c r="D363">
        <v>214</v>
      </c>
      <c r="E363">
        <f>D363/7817</f>
        <v>2.7376231290776511E-2</v>
      </c>
    </row>
    <row r="364" spans="1:5" x14ac:dyDescent="0.25">
      <c r="A364">
        <v>2001</v>
      </c>
      <c r="B364" t="s">
        <v>20</v>
      </c>
      <c r="C364" t="s">
        <v>5</v>
      </c>
      <c r="D364">
        <v>141</v>
      </c>
      <c r="E364">
        <f t="shared" ref="E364:E367" si="60">D364/7817</f>
        <v>1.8037610336446207E-2</v>
      </c>
    </row>
    <row r="365" spans="1:5" x14ac:dyDescent="0.25">
      <c r="A365">
        <v>2001</v>
      </c>
      <c r="B365" t="s">
        <v>20</v>
      </c>
      <c r="C365" t="s">
        <v>6</v>
      </c>
      <c r="D365">
        <v>679</v>
      </c>
      <c r="E365">
        <f t="shared" si="60"/>
        <v>8.6861967506716126E-2</v>
      </c>
    </row>
    <row r="366" spans="1:5" x14ac:dyDescent="0.25">
      <c r="A366">
        <v>2001</v>
      </c>
      <c r="B366" t="s">
        <v>20</v>
      </c>
      <c r="C366" t="s">
        <v>7</v>
      </c>
      <c r="D366">
        <v>6783</v>
      </c>
      <c r="E366">
        <f t="shared" si="60"/>
        <v>0.86772419086606112</v>
      </c>
    </row>
    <row r="367" spans="1:5" x14ac:dyDescent="0.25">
      <c r="A367">
        <v>2001</v>
      </c>
      <c r="B367" t="s">
        <v>20</v>
      </c>
      <c r="C367" t="s">
        <v>8</v>
      </c>
      <c r="E367">
        <f t="shared" si="60"/>
        <v>0</v>
      </c>
    </row>
    <row r="368" spans="1:5" x14ac:dyDescent="0.25">
      <c r="A368">
        <v>2001</v>
      </c>
      <c r="B368" t="s">
        <v>21</v>
      </c>
      <c r="C368" t="s">
        <v>3</v>
      </c>
      <c r="D368">
        <v>4167</v>
      </c>
    </row>
    <row r="369" spans="1:5" x14ac:dyDescent="0.25">
      <c r="A369">
        <v>2001</v>
      </c>
      <c r="B369" t="s">
        <v>21</v>
      </c>
      <c r="C369" t="s">
        <v>4</v>
      </c>
      <c r="D369">
        <v>163</v>
      </c>
      <c r="E369">
        <f>D369/4167</f>
        <v>3.9116870650347975E-2</v>
      </c>
    </row>
    <row r="370" spans="1:5" x14ac:dyDescent="0.25">
      <c r="A370">
        <v>2001</v>
      </c>
      <c r="B370" t="s">
        <v>21</v>
      </c>
      <c r="C370" t="s">
        <v>5</v>
      </c>
      <c r="D370">
        <v>117</v>
      </c>
      <c r="E370">
        <f t="shared" ref="E370:E373" si="61">D370/4167</f>
        <v>2.8077753779697623E-2</v>
      </c>
    </row>
    <row r="371" spans="1:5" x14ac:dyDescent="0.25">
      <c r="A371">
        <v>2001</v>
      </c>
      <c r="B371" t="s">
        <v>21</v>
      </c>
      <c r="C371" t="s">
        <v>6</v>
      </c>
      <c r="D371">
        <v>847</v>
      </c>
      <c r="E371">
        <f t="shared" si="61"/>
        <v>0.20326373890088792</v>
      </c>
    </row>
    <row r="372" spans="1:5" x14ac:dyDescent="0.25">
      <c r="A372">
        <v>2001</v>
      </c>
      <c r="B372" t="s">
        <v>21</v>
      </c>
      <c r="C372" t="s">
        <v>7</v>
      </c>
      <c r="D372">
        <v>3039</v>
      </c>
      <c r="E372">
        <f t="shared" si="61"/>
        <v>0.7293016558675306</v>
      </c>
    </row>
    <row r="373" spans="1:5" x14ac:dyDescent="0.25">
      <c r="A373">
        <v>2001</v>
      </c>
      <c r="B373" t="s">
        <v>21</v>
      </c>
      <c r="C373" t="s">
        <v>8</v>
      </c>
      <c r="E373">
        <f t="shared" si="61"/>
        <v>0</v>
      </c>
    </row>
    <row r="374" spans="1:5" x14ac:dyDescent="0.25">
      <c r="A374">
        <v>2001</v>
      </c>
      <c r="B374" t="s">
        <v>22</v>
      </c>
      <c r="C374" t="s">
        <v>3</v>
      </c>
      <c r="D374">
        <v>8532</v>
      </c>
    </row>
    <row r="375" spans="1:5" x14ac:dyDescent="0.25">
      <c r="A375">
        <v>2001</v>
      </c>
      <c r="B375" t="s">
        <v>22</v>
      </c>
      <c r="C375" t="s">
        <v>4</v>
      </c>
      <c r="D375">
        <v>382</v>
      </c>
      <c r="E375">
        <f>D375/8532</f>
        <v>4.4772620721987809E-2</v>
      </c>
    </row>
    <row r="376" spans="1:5" x14ac:dyDescent="0.25">
      <c r="A376">
        <v>2001</v>
      </c>
      <c r="B376" t="s">
        <v>22</v>
      </c>
      <c r="C376" t="s">
        <v>5</v>
      </c>
      <c r="D376">
        <v>186</v>
      </c>
      <c r="E376">
        <f t="shared" ref="E376:E379" si="62">D376/8532</f>
        <v>2.180028129395218E-2</v>
      </c>
    </row>
    <row r="377" spans="1:5" x14ac:dyDescent="0.25">
      <c r="A377">
        <v>2001</v>
      </c>
      <c r="B377" t="s">
        <v>22</v>
      </c>
      <c r="C377" t="s">
        <v>6</v>
      </c>
      <c r="D377">
        <v>1137</v>
      </c>
      <c r="E377">
        <f t="shared" si="62"/>
        <v>0.13326300984528833</v>
      </c>
    </row>
    <row r="378" spans="1:5" x14ac:dyDescent="0.25">
      <c r="A378">
        <v>2001</v>
      </c>
      <c r="B378" t="s">
        <v>22</v>
      </c>
      <c r="C378" t="s">
        <v>7</v>
      </c>
      <c r="D378">
        <v>6827</v>
      </c>
      <c r="E378">
        <f t="shared" si="62"/>
        <v>0.80016408813877171</v>
      </c>
    </row>
    <row r="379" spans="1:5" x14ac:dyDescent="0.25">
      <c r="A379">
        <v>2001</v>
      </c>
      <c r="B379" t="s">
        <v>22</v>
      </c>
      <c r="C379" t="s">
        <v>8</v>
      </c>
      <c r="E379">
        <f t="shared" si="62"/>
        <v>0</v>
      </c>
    </row>
    <row r="380" spans="1:5" x14ac:dyDescent="0.25">
      <c r="A380">
        <v>2001</v>
      </c>
      <c r="B380" t="s">
        <v>23</v>
      </c>
      <c r="C380" t="s">
        <v>3</v>
      </c>
      <c r="D380">
        <v>12331</v>
      </c>
    </row>
    <row r="381" spans="1:5" x14ac:dyDescent="0.25">
      <c r="A381">
        <v>2001</v>
      </c>
      <c r="B381" t="s">
        <v>23</v>
      </c>
      <c r="C381" t="s">
        <v>4</v>
      </c>
      <c r="D381">
        <v>199</v>
      </c>
      <c r="E381">
        <f>D381/12331</f>
        <v>1.6138188305895709E-2</v>
      </c>
    </row>
    <row r="382" spans="1:5" x14ac:dyDescent="0.25">
      <c r="A382">
        <v>2001</v>
      </c>
      <c r="B382" t="s">
        <v>23</v>
      </c>
      <c r="C382" t="s">
        <v>5</v>
      </c>
      <c r="D382">
        <v>85</v>
      </c>
      <c r="E382">
        <f t="shared" ref="E382:E385" si="63">D382/12331</f>
        <v>6.8931960100559568E-3</v>
      </c>
    </row>
    <row r="383" spans="1:5" x14ac:dyDescent="0.25">
      <c r="A383">
        <v>2001</v>
      </c>
      <c r="B383" t="s">
        <v>23</v>
      </c>
      <c r="C383" t="s">
        <v>6</v>
      </c>
      <c r="D383">
        <v>441</v>
      </c>
      <c r="E383">
        <f t="shared" si="63"/>
        <v>3.5763522828643257E-2</v>
      </c>
    </row>
    <row r="384" spans="1:5" x14ac:dyDescent="0.25">
      <c r="A384">
        <v>2001</v>
      </c>
      <c r="B384" t="s">
        <v>23</v>
      </c>
      <c r="C384" t="s">
        <v>7</v>
      </c>
      <c r="D384">
        <v>11606</v>
      </c>
      <c r="E384">
        <f t="shared" si="63"/>
        <v>0.9412050928554051</v>
      </c>
    </row>
    <row r="385" spans="1:5" x14ac:dyDescent="0.25">
      <c r="A385">
        <v>2001</v>
      </c>
      <c r="B385" t="s">
        <v>23</v>
      </c>
      <c r="C385" t="s">
        <v>8</v>
      </c>
      <c r="E385">
        <f t="shared" si="63"/>
        <v>0</v>
      </c>
    </row>
    <row r="386" spans="1:5" x14ac:dyDescent="0.25">
      <c r="A386">
        <v>2001</v>
      </c>
      <c r="B386" t="s">
        <v>24</v>
      </c>
      <c r="C386" t="s">
        <v>3</v>
      </c>
      <c r="D386">
        <v>7005</v>
      </c>
    </row>
    <row r="387" spans="1:5" x14ac:dyDescent="0.25">
      <c r="A387">
        <v>2001</v>
      </c>
      <c r="B387" t="s">
        <v>24</v>
      </c>
      <c r="C387" t="s">
        <v>4</v>
      </c>
      <c r="D387">
        <v>196</v>
      </c>
      <c r="E387">
        <f>D387/7005</f>
        <v>2.7980014275517488E-2</v>
      </c>
    </row>
    <row r="388" spans="1:5" x14ac:dyDescent="0.25">
      <c r="A388">
        <v>2001</v>
      </c>
      <c r="B388" t="s">
        <v>24</v>
      </c>
      <c r="C388" t="s">
        <v>5</v>
      </c>
      <c r="D388">
        <v>108</v>
      </c>
      <c r="E388">
        <f t="shared" ref="E388:E391" si="64">D388/7005</f>
        <v>1.5417558886509636E-2</v>
      </c>
    </row>
    <row r="389" spans="1:5" x14ac:dyDescent="0.25">
      <c r="A389">
        <v>2001</v>
      </c>
      <c r="B389" t="s">
        <v>24</v>
      </c>
      <c r="C389" t="s">
        <v>6</v>
      </c>
      <c r="D389">
        <v>71</v>
      </c>
      <c r="E389">
        <f t="shared" si="64"/>
        <v>1.0135617416131336E-2</v>
      </c>
    </row>
    <row r="390" spans="1:5" x14ac:dyDescent="0.25">
      <c r="A390">
        <v>2001</v>
      </c>
      <c r="B390" t="s">
        <v>24</v>
      </c>
      <c r="C390" t="s">
        <v>7</v>
      </c>
      <c r="D390">
        <v>6630</v>
      </c>
      <c r="E390">
        <f t="shared" si="64"/>
        <v>0.94646680942184158</v>
      </c>
    </row>
    <row r="391" spans="1:5" x14ac:dyDescent="0.25">
      <c r="A391">
        <v>2001</v>
      </c>
      <c r="B391" t="s">
        <v>24</v>
      </c>
      <c r="C391" t="s">
        <v>8</v>
      </c>
      <c r="E391">
        <f t="shared" si="64"/>
        <v>0</v>
      </c>
    </row>
    <row r="392" spans="1:5" x14ac:dyDescent="0.25">
      <c r="A392">
        <v>2001</v>
      </c>
      <c r="B392" t="s">
        <v>25</v>
      </c>
      <c r="C392" t="s">
        <v>3</v>
      </c>
      <c r="D392">
        <v>5852</v>
      </c>
    </row>
    <row r="393" spans="1:5" x14ac:dyDescent="0.25">
      <c r="A393">
        <v>2001</v>
      </c>
      <c r="B393" t="s">
        <v>25</v>
      </c>
      <c r="C393" t="s">
        <v>4</v>
      </c>
      <c r="D393">
        <v>209</v>
      </c>
      <c r="E393">
        <f>D393/5852</f>
        <v>3.5714285714285712E-2</v>
      </c>
    </row>
    <row r="394" spans="1:5" x14ac:dyDescent="0.25">
      <c r="A394">
        <v>2001</v>
      </c>
      <c r="B394" t="s">
        <v>25</v>
      </c>
      <c r="C394" t="s">
        <v>5</v>
      </c>
      <c r="D394">
        <v>148</v>
      </c>
      <c r="E394">
        <f t="shared" ref="E394:E397" si="65">D394/5852</f>
        <v>2.5290498974709502E-2</v>
      </c>
    </row>
    <row r="395" spans="1:5" x14ac:dyDescent="0.25">
      <c r="A395">
        <v>2001</v>
      </c>
      <c r="B395" t="s">
        <v>25</v>
      </c>
      <c r="C395" t="s">
        <v>6</v>
      </c>
      <c r="D395">
        <v>879</v>
      </c>
      <c r="E395">
        <f t="shared" si="65"/>
        <v>0.15020505809979495</v>
      </c>
    </row>
    <row r="396" spans="1:5" x14ac:dyDescent="0.25">
      <c r="A396">
        <v>2001</v>
      </c>
      <c r="B396" t="s">
        <v>25</v>
      </c>
      <c r="C396" t="s">
        <v>7</v>
      </c>
      <c r="D396">
        <v>4617</v>
      </c>
      <c r="E396">
        <f t="shared" si="65"/>
        <v>0.78896103896103897</v>
      </c>
    </row>
    <row r="397" spans="1:5" x14ac:dyDescent="0.25">
      <c r="A397">
        <v>2001</v>
      </c>
      <c r="B397" t="s">
        <v>25</v>
      </c>
      <c r="C397" t="s">
        <v>8</v>
      </c>
      <c r="E397">
        <f t="shared" si="65"/>
        <v>0</v>
      </c>
    </row>
    <row r="398" spans="1:5" x14ac:dyDescent="0.25">
      <c r="A398">
        <v>2001</v>
      </c>
      <c r="B398" t="s">
        <v>26</v>
      </c>
      <c r="C398" t="s">
        <v>3</v>
      </c>
      <c r="D398">
        <v>2441</v>
      </c>
    </row>
    <row r="399" spans="1:5" x14ac:dyDescent="0.25">
      <c r="A399">
        <v>2001</v>
      </c>
      <c r="B399" t="s">
        <v>26</v>
      </c>
      <c r="C399" t="s">
        <v>4</v>
      </c>
      <c r="D399">
        <v>362</v>
      </c>
      <c r="E399">
        <f>D399/2441</f>
        <v>0.14829987709954937</v>
      </c>
    </row>
    <row r="400" spans="1:5" x14ac:dyDescent="0.25">
      <c r="A400">
        <v>2001</v>
      </c>
      <c r="B400" t="s">
        <v>26</v>
      </c>
      <c r="C400" t="s">
        <v>5</v>
      </c>
      <c r="D400">
        <v>167</v>
      </c>
      <c r="E400">
        <f t="shared" ref="E400:E402" si="66">D400/2441</f>
        <v>6.841458418680868E-2</v>
      </c>
    </row>
    <row r="401" spans="1:5" x14ac:dyDescent="0.25">
      <c r="A401">
        <v>2001</v>
      </c>
      <c r="B401" t="s">
        <v>26</v>
      </c>
      <c r="C401" t="s">
        <v>6</v>
      </c>
      <c r="D401">
        <v>1056</v>
      </c>
      <c r="E401">
        <f t="shared" si="66"/>
        <v>0.4326095862351495</v>
      </c>
    </row>
    <row r="402" spans="1:5" x14ac:dyDescent="0.25">
      <c r="A402">
        <v>2001</v>
      </c>
      <c r="B402" t="s">
        <v>26</v>
      </c>
      <c r="C402" t="s">
        <v>7</v>
      </c>
      <c r="D402">
        <v>856</v>
      </c>
      <c r="E402">
        <f t="shared" si="66"/>
        <v>0.35067595247849243</v>
      </c>
    </row>
    <row r="403" spans="1:5" x14ac:dyDescent="0.25">
      <c r="A403">
        <v>2001</v>
      </c>
      <c r="B403" t="s">
        <v>26</v>
      </c>
      <c r="C403" t="s">
        <v>8</v>
      </c>
    </row>
    <row r="404" spans="1:5" x14ac:dyDescent="0.25">
      <c r="A404">
        <v>2001</v>
      </c>
      <c r="B404" t="s">
        <v>27</v>
      </c>
      <c r="C404" t="s">
        <v>3</v>
      </c>
      <c r="D404">
        <v>1798</v>
      </c>
    </row>
    <row r="405" spans="1:5" x14ac:dyDescent="0.25">
      <c r="A405">
        <v>2001</v>
      </c>
      <c r="B405" t="s">
        <v>27</v>
      </c>
      <c r="C405" t="s">
        <v>4</v>
      </c>
      <c r="D405">
        <v>142</v>
      </c>
      <c r="E405">
        <f>D405/1798</f>
        <v>7.8976640711902107E-2</v>
      </c>
    </row>
    <row r="406" spans="1:5" x14ac:dyDescent="0.25">
      <c r="A406">
        <v>2001</v>
      </c>
      <c r="B406" t="s">
        <v>27</v>
      </c>
      <c r="C406" t="s">
        <v>5</v>
      </c>
      <c r="D406">
        <v>49</v>
      </c>
      <c r="E406">
        <f t="shared" ref="E406:E408" si="67">D406/1798</f>
        <v>2.7252502780867632E-2</v>
      </c>
    </row>
    <row r="407" spans="1:5" x14ac:dyDescent="0.25">
      <c r="A407">
        <v>2001</v>
      </c>
      <c r="B407" t="s">
        <v>27</v>
      </c>
      <c r="C407" t="s">
        <v>6</v>
      </c>
      <c r="D407">
        <v>22</v>
      </c>
      <c r="E407">
        <f t="shared" si="67"/>
        <v>1.2235817575083427E-2</v>
      </c>
    </row>
    <row r="408" spans="1:5" x14ac:dyDescent="0.25">
      <c r="A408">
        <v>2001</v>
      </c>
      <c r="B408" t="s">
        <v>27</v>
      </c>
      <c r="C408" t="s">
        <v>7</v>
      </c>
      <c r="D408">
        <v>1586</v>
      </c>
      <c r="E408">
        <f t="shared" si="67"/>
        <v>0.88209121245828703</v>
      </c>
    </row>
    <row r="409" spans="1:5" x14ac:dyDescent="0.25">
      <c r="A409">
        <v>2001</v>
      </c>
      <c r="B409" t="s">
        <v>27</v>
      </c>
      <c r="C409" t="s">
        <v>8</v>
      </c>
    </row>
    <row r="410" spans="1:5" x14ac:dyDescent="0.25">
      <c r="A410">
        <v>2001</v>
      </c>
      <c r="B410" t="s">
        <v>28</v>
      </c>
      <c r="C410" t="s">
        <v>3</v>
      </c>
      <c r="D410">
        <v>12148</v>
      </c>
    </row>
    <row r="411" spans="1:5" x14ac:dyDescent="0.25">
      <c r="A411">
        <v>2001</v>
      </c>
      <c r="B411" t="s">
        <v>28</v>
      </c>
      <c r="C411" t="s">
        <v>4</v>
      </c>
      <c r="D411">
        <v>186</v>
      </c>
      <c r="E411">
        <f>D411/12148</f>
        <v>1.5311162331247942E-2</v>
      </c>
    </row>
    <row r="412" spans="1:5" x14ac:dyDescent="0.25">
      <c r="A412">
        <v>2001</v>
      </c>
      <c r="B412" t="s">
        <v>28</v>
      </c>
      <c r="C412" t="s">
        <v>5</v>
      </c>
      <c r="D412">
        <v>106</v>
      </c>
      <c r="E412">
        <f t="shared" ref="E412:E414" si="68">D412/12148</f>
        <v>8.7257161672703327E-3</v>
      </c>
    </row>
    <row r="413" spans="1:5" x14ac:dyDescent="0.25">
      <c r="A413">
        <v>2001</v>
      </c>
      <c r="B413" t="s">
        <v>28</v>
      </c>
      <c r="C413" t="s">
        <v>6</v>
      </c>
      <c r="D413">
        <v>108</v>
      </c>
      <c r="E413">
        <f t="shared" si="68"/>
        <v>8.8903523213697735E-3</v>
      </c>
    </row>
    <row r="414" spans="1:5" x14ac:dyDescent="0.25">
      <c r="A414">
        <v>2001</v>
      </c>
      <c r="B414" t="s">
        <v>28</v>
      </c>
      <c r="C414" t="s">
        <v>7</v>
      </c>
      <c r="D414">
        <v>11748</v>
      </c>
      <c r="E414">
        <f t="shared" si="68"/>
        <v>0.96707276918011198</v>
      </c>
    </row>
    <row r="415" spans="1:5" x14ac:dyDescent="0.25">
      <c r="A415">
        <v>2001</v>
      </c>
      <c r="B415" t="s">
        <v>28</v>
      </c>
      <c r="C415" t="s">
        <v>8</v>
      </c>
    </row>
    <row r="416" spans="1:5" x14ac:dyDescent="0.25">
      <c r="A416">
        <v>2001</v>
      </c>
      <c r="B416" t="s">
        <v>29</v>
      </c>
      <c r="C416" t="s">
        <v>3</v>
      </c>
      <c r="D416">
        <v>12814</v>
      </c>
    </row>
    <row r="417" spans="1:5" x14ac:dyDescent="0.25">
      <c r="A417">
        <v>2001</v>
      </c>
      <c r="B417" t="s">
        <v>29</v>
      </c>
      <c r="C417" t="s">
        <v>4</v>
      </c>
      <c r="D417">
        <v>2139</v>
      </c>
      <c r="E417">
        <f>D417/12814</f>
        <v>0.16692679881379741</v>
      </c>
    </row>
    <row r="418" spans="1:5" x14ac:dyDescent="0.25">
      <c r="A418">
        <v>2001</v>
      </c>
      <c r="B418" t="s">
        <v>29</v>
      </c>
      <c r="C418" t="s">
        <v>5</v>
      </c>
      <c r="D418">
        <v>794</v>
      </c>
      <c r="E418">
        <f t="shared" ref="E418:E421" si="69">D418/12814</f>
        <v>6.196347744654284E-2</v>
      </c>
    </row>
    <row r="419" spans="1:5" x14ac:dyDescent="0.25">
      <c r="A419">
        <v>2001</v>
      </c>
      <c r="B419" t="s">
        <v>29</v>
      </c>
      <c r="C419" t="s">
        <v>6</v>
      </c>
      <c r="D419">
        <v>4085</v>
      </c>
      <c r="E419">
        <f t="shared" si="69"/>
        <v>0.31879194630872482</v>
      </c>
    </row>
    <row r="420" spans="1:5" x14ac:dyDescent="0.25">
      <c r="A420">
        <v>2001</v>
      </c>
      <c r="B420" t="s">
        <v>29</v>
      </c>
      <c r="C420" t="s">
        <v>7</v>
      </c>
      <c r="D420">
        <v>5795</v>
      </c>
      <c r="E420">
        <f t="shared" si="69"/>
        <v>0.45223973778679571</v>
      </c>
    </row>
    <row r="421" spans="1:5" x14ac:dyDescent="0.25">
      <c r="A421">
        <v>2001</v>
      </c>
      <c r="B421" t="s">
        <v>29</v>
      </c>
      <c r="C421" t="s">
        <v>8</v>
      </c>
      <c r="E421">
        <f t="shared" si="69"/>
        <v>0</v>
      </c>
    </row>
    <row r="422" spans="1:5" x14ac:dyDescent="0.25">
      <c r="A422">
        <v>2001</v>
      </c>
      <c r="B422" t="s">
        <v>30</v>
      </c>
      <c r="C422" t="s">
        <v>3</v>
      </c>
      <c r="D422">
        <v>5874</v>
      </c>
    </row>
    <row r="423" spans="1:5" x14ac:dyDescent="0.25">
      <c r="A423">
        <v>2001</v>
      </c>
      <c r="B423" t="s">
        <v>30</v>
      </c>
      <c r="C423" t="s">
        <v>4</v>
      </c>
      <c r="D423">
        <v>245</v>
      </c>
      <c r="E423">
        <f>D423/5874</f>
        <v>4.1709227102485529E-2</v>
      </c>
    </row>
    <row r="424" spans="1:5" x14ac:dyDescent="0.25">
      <c r="A424">
        <v>2001</v>
      </c>
      <c r="B424" t="s">
        <v>30</v>
      </c>
      <c r="C424" t="s">
        <v>5</v>
      </c>
      <c r="D424">
        <v>152</v>
      </c>
      <c r="E424">
        <f t="shared" ref="E424:E427" si="70">D424/5874</f>
        <v>2.5876744977868574E-2</v>
      </c>
    </row>
    <row r="425" spans="1:5" x14ac:dyDescent="0.25">
      <c r="A425">
        <v>2001</v>
      </c>
      <c r="B425" t="s">
        <v>30</v>
      </c>
      <c r="C425" t="s">
        <v>6</v>
      </c>
      <c r="D425">
        <v>2357</v>
      </c>
      <c r="E425">
        <f t="shared" si="70"/>
        <v>0.40125978890023833</v>
      </c>
    </row>
    <row r="426" spans="1:5" x14ac:dyDescent="0.25">
      <c r="A426">
        <v>2001</v>
      </c>
      <c r="B426" t="s">
        <v>30</v>
      </c>
      <c r="C426" t="s">
        <v>7</v>
      </c>
      <c r="D426">
        <v>3120</v>
      </c>
      <c r="E426">
        <f t="shared" si="70"/>
        <v>0.5311542390194075</v>
      </c>
    </row>
    <row r="427" spans="1:5" x14ac:dyDescent="0.25">
      <c r="A427">
        <v>2001</v>
      </c>
      <c r="B427" t="s">
        <v>30</v>
      </c>
      <c r="C427" t="s">
        <v>8</v>
      </c>
      <c r="E427">
        <f t="shared" si="70"/>
        <v>0</v>
      </c>
    </row>
    <row r="428" spans="1:5" x14ac:dyDescent="0.25">
      <c r="A428">
        <v>2001</v>
      </c>
      <c r="B428" t="s">
        <v>31</v>
      </c>
      <c r="C428" t="s">
        <v>3</v>
      </c>
      <c r="D428">
        <v>2362</v>
      </c>
    </row>
    <row r="429" spans="1:5" x14ac:dyDescent="0.25">
      <c r="A429">
        <v>2001</v>
      </c>
      <c r="B429" t="s">
        <v>31</v>
      </c>
      <c r="C429" t="s">
        <v>4</v>
      </c>
      <c r="D429">
        <v>231</v>
      </c>
      <c r="E429">
        <f>D429/2362</f>
        <v>9.7798475867908546E-2</v>
      </c>
    </row>
    <row r="430" spans="1:5" x14ac:dyDescent="0.25">
      <c r="A430">
        <v>2001</v>
      </c>
      <c r="B430" t="s">
        <v>31</v>
      </c>
      <c r="C430" t="s">
        <v>5</v>
      </c>
      <c r="D430">
        <v>119</v>
      </c>
      <c r="E430">
        <f t="shared" ref="E430:E432" si="71">D430/2362</f>
        <v>5.0381033022861982E-2</v>
      </c>
    </row>
    <row r="431" spans="1:5" x14ac:dyDescent="0.25">
      <c r="A431">
        <v>2001</v>
      </c>
      <c r="B431" t="s">
        <v>31</v>
      </c>
      <c r="C431" t="s">
        <v>6</v>
      </c>
      <c r="D431">
        <v>1802</v>
      </c>
      <c r="E431">
        <f t="shared" si="71"/>
        <v>0.76291278577476718</v>
      </c>
    </row>
    <row r="432" spans="1:5" x14ac:dyDescent="0.25">
      <c r="A432">
        <v>2001</v>
      </c>
      <c r="B432" t="s">
        <v>31</v>
      </c>
      <c r="C432" t="s">
        <v>7</v>
      </c>
      <c r="D432">
        <v>210</v>
      </c>
      <c r="E432">
        <f t="shared" si="71"/>
        <v>8.8907705334462322E-2</v>
      </c>
    </row>
    <row r="433" spans="1:5" x14ac:dyDescent="0.25">
      <c r="A433">
        <v>2001</v>
      </c>
      <c r="B433" t="s">
        <v>31</v>
      </c>
      <c r="C433" t="s">
        <v>8</v>
      </c>
    </row>
    <row r="434" spans="1:5" x14ac:dyDescent="0.25">
      <c r="A434">
        <v>2011</v>
      </c>
      <c r="B434" t="s">
        <v>2</v>
      </c>
      <c r="C434" t="s">
        <v>3</v>
      </c>
      <c r="D434">
        <v>3766</v>
      </c>
    </row>
    <row r="435" spans="1:5" x14ac:dyDescent="0.25">
      <c r="A435">
        <v>2011</v>
      </c>
      <c r="B435" t="s">
        <v>2</v>
      </c>
      <c r="C435" t="s">
        <v>4</v>
      </c>
      <c r="D435">
        <v>331</v>
      </c>
      <c r="E435">
        <f>D435/3766</f>
        <v>8.7891662241104618E-2</v>
      </c>
    </row>
    <row r="436" spans="1:5" x14ac:dyDescent="0.25">
      <c r="A436">
        <v>2011</v>
      </c>
      <c r="B436" t="s">
        <v>2</v>
      </c>
      <c r="C436" t="s">
        <v>5</v>
      </c>
      <c r="D436">
        <v>156</v>
      </c>
      <c r="E436">
        <f t="shared" ref="E436:E439" si="72">D436/3766</f>
        <v>4.1423260754115773E-2</v>
      </c>
    </row>
    <row r="437" spans="1:5" x14ac:dyDescent="0.25">
      <c r="A437">
        <v>2011</v>
      </c>
      <c r="B437" t="s">
        <v>2</v>
      </c>
      <c r="C437" t="s">
        <v>6</v>
      </c>
      <c r="D437">
        <v>1165</v>
      </c>
      <c r="E437">
        <f t="shared" si="72"/>
        <v>0.30934678704195434</v>
      </c>
    </row>
    <row r="438" spans="1:5" x14ac:dyDescent="0.25">
      <c r="A438">
        <v>2011</v>
      </c>
      <c r="B438" t="s">
        <v>2</v>
      </c>
      <c r="C438" t="s">
        <v>7</v>
      </c>
      <c r="D438">
        <v>2114</v>
      </c>
      <c r="E438">
        <f t="shared" si="72"/>
        <v>0.56133828996282531</v>
      </c>
    </row>
    <row r="439" spans="1:5" x14ac:dyDescent="0.25">
      <c r="A439">
        <v>2011</v>
      </c>
      <c r="B439" t="s">
        <v>2</v>
      </c>
      <c r="C439" t="s">
        <v>8</v>
      </c>
      <c r="D439">
        <v>873</v>
      </c>
      <c r="E439">
        <f t="shared" si="72"/>
        <v>0.23181093998937866</v>
      </c>
    </row>
    <row r="440" spans="1:5" x14ac:dyDescent="0.25">
      <c r="A440">
        <v>2011</v>
      </c>
      <c r="B440" t="s">
        <v>9</v>
      </c>
      <c r="C440" t="s">
        <v>3</v>
      </c>
      <c r="D440">
        <v>4196</v>
      </c>
    </row>
    <row r="441" spans="1:5" x14ac:dyDescent="0.25">
      <c r="A441">
        <v>2011</v>
      </c>
      <c r="B441" t="s">
        <v>9</v>
      </c>
      <c r="C441" t="s">
        <v>4</v>
      </c>
      <c r="D441">
        <v>450</v>
      </c>
      <c r="E441">
        <f>D441/4196</f>
        <v>0.10724499523355577</v>
      </c>
    </row>
    <row r="442" spans="1:5" x14ac:dyDescent="0.25">
      <c r="A442">
        <v>2011</v>
      </c>
      <c r="B442" t="s">
        <v>9</v>
      </c>
      <c r="C442" t="s">
        <v>5</v>
      </c>
      <c r="D442">
        <v>211</v>
      </c>
      <c r="E442">
        <f t="shared" ref="E442:E445" si="73">D442/4196</f>
        <v>5.0285986653956151E-2</v>
      </c>
    </row>
    <row r="443" spans="1:5" x14ac:dyDescent="0.25">
      <c r="A443">
        <v>2011</v>
      </c>
      <c r="B443" t="s">
        <v>9</v>
      </c>
      <c r="C443" t="s">
        <v>6</v>
      </c>
      <c r="D443">
        <v>2133</v>
      </c>
      <c r="E443">
        <f t="shared" si="73"/>
        <v>0.50834127740705437</v>
      </c>
    </row>
    <row r="444" spans="1:5" x14ac:dyDescent="0.25">
      <c r="A444">
        <v>2011</v>
      </c>
      <c r="B444" t="s">
        <v>9</v>
      </c>
      <c r="C444" t="s">
        <v>7</v>
      </c>
      <c r="D444">
        <v>1402</v>
      </c>
      <c r="E444">
        <f t="shared" si="73"/>
        <v>0.33412774070543377</v>
      </c>
    </row>
    <row r="445" spans="1:5" x14ac:dyDescent="0.25">
      <c r="A445">
        <v>2011</v>
      </c>
      <c r="B445" t="s">
        <v>9</v>
      </c>
      <c r="C445" t="s">
        <v>8</v>
      </c>
      <c r="D445">
        <v>789</v>
      </c>
      <c r="E445">
        <f t="shared" si="73"/>
        <v>0.18803622497616779</v>
      </c>
    </row>
    <row r="446" spans="1:5" x14ac:dyDescent="0.25">
      <c r="A446">
        <v>2011</v>
      </c>
      <c r="B446" t="s">
        <v>10</v>
      </c>
      <c r="C446" t="s">
        <v>3</v>
      </c>
      <c r="D446">
        <v>35921</v>
      </c>
    </row>
    <row r="447" spans="1:5" x14ac:dyDescent="0.25">
      <c r="A447">
        <v>2011</v>
      </c>
      <c r="B447" t="s">
        <v>10</v>
      </c>
      <c r="C447" t="s">
        <v>4</v>
      </c>
      <c r="D447">
        <v>386</v>
      </c>
      <c r="E447">
        <f>D447/35921</f>
        <v>1.0745803290554272E-2</v>
      </c>
    </row>
    <row r="448" spans="1:5" x14ac:dyDescent="0.25">
      <c r="A448">
        <v>2011</v>
      </c>
      <c r="B448" t="s">
        <v>10</v>
      </c>
      <c r="C448" t="s">
        <v>5</v>
      </c>
      <c r="D448">
        <v>238</v>
      </c>
      <c r="E448">
        <f t="shared" ref="E448:E451" si="74">D448/35921</f>
        <v>6.6256507335541882E-3</v>
      </c>
    </row>
    <row r="449" spans="1:5" x14ac:dyDescent="0.25">
      <c r="A449">
        <v>2011</v>
      </c>
      <c r="B449" t="s">
        <v>10</v>
      </c>
      <c r="C449" t="s">
        <v>6</v>
      </c>
      <c r="D449">
        <v>246</v>
      </c>
      <c r="E449">
        <f t="shared" si="74"/>
        <v>6.8483616825812197E-3</v>
      </c>
    </row>
    <row r="450" spans="1:5" x14ac:dyDescent="0.25">
      <c r="A450">
        <v>2011</v>
      </c>
      <c r="B450" t="s">
        <v>10</v>
      </c>
      <c r="C450" t="s">
        <v>7</v>
      </c>
      <c r="D450">
        <v>35052</v>
      </c>
      <c r="E450">
        <f t="shared" si="74"/>
        <v>0.97580802316193871</v>
      </c>
    </row>
    <row r="451" spans="1:5" x14ac:dyDescent="0.25">
      <c r="A451">
        <v>2011</v>
      </c>
      <c r="B451" t="s">
        <v>10</v>
      </c>
      <c r="C451" t="s">
        <v>8</v>
      </c>
      <c r="D451">
        <v>24301</v>
      </c>
      <c r="E451">
        <f t="shared" si="74"/>
        <v>0.67651234653823666</v>
      </c>
    </row>
    <row r="452" spans="1:5" x14ac:dyDescent="0.25">
      <c r="A452">
        <v>2011</v>
      </c>
      <c r="B452" t="s">
        <v>11</v>
      </c>
      <c r="C452" t="s">
        <v>3</v>
      </c>
      <c r="D452">
        <v>2599</v>
      </c>
    </row>
    <row r="453" spans="1:5" x14ac:dyDescent="0.25">
      <c r="A453">
        <v>2011</v>
      </c>
      <c r="B453" t="s">
        <v>11</v>
      </c>
      <c r="C453" t="s">
        <v>4</v>
      </c>
      <c r="D453">
        <v>281</v>
      </c>
      <c r="E453">
        <f>D453/2599</f>
        <v>0.10811850711812235</v>
      </c>
    </row>
    <row r="454" spans="1:5" x14ac:dyDescent="0.25">
      <c r="A454">
        <v>2011</v>
      </c>
      <c r="B454" t="s">
        <v>11</v>
      </c>
      <c r="C454" t="s">
        <v>5</v>
      </c>
      <c r="D454">
        <v>117</v>
      </c>
      <c r="E454">
        <f t="shared" ref="E454:E457" si="75">D454/2599</f>
        <v>4.5017314351673721E-2</v>
      </c>
    </row>
    <row r="455" spans="1:5" x14ac:dyDescent="0.25">
      <c r="A455">
        <v>2011</v>
      </c>
      <c r="B455" t="s">
        <v>11</v>
      </c>
      <c r="C455" t="s">
        <v>6</v>
      </c>
      <c r="D455">
        <v>1226</v>
      </c>
      <c r="E455">
        <f t="shared" si="75"/>
        <v>0.47171989226625627</v>
      </c>
    </row>
    <row r="456" spans="1:5" x14ac:dyDescent="0.25">
      <c r="A456">
        <v>2011</v>
      </c>
      <c r="B456" t="s">
        <v>11</v>
      </c>
      <c r="C456" t="s">
        <v>7</v>
      </c>
      <c r="D456">
        <v>975</v>
      </c>
      <c r="E456">
        <f t="shared" si="75"/>
        <v>0.37514428626394769</v>
      </c>
    </row>
    <row r="457" spans="1:5" x14ac:dyDescent="0.25">
      <c r="A457">
        <v>2011</v>
      </c>
      <c r="B457" t="s">
        <v>11</v>
      </c>
      <c r="C457" t="s">
        <v>8</v>
      </c>
      <c r="D457">
        <v>641</v>
      </c>
      <c r="E457">
        <f t="shared" si="75"/>
        <v>0.24663332050788764</v>
      </c>
    </row>
    <row r="458" spans="1:5" x14ac:dyDescent="0.25">
      <c r="A458">
        <v>2011</v>
      </c>
      <c r="B458" t="s">
        <v>12</v>
      </c>
      <c r="C458" t="s">
        <v>3</v>
      </c>
      <c r="D458">
        <v>16127</v>
      </c>
    </row>
    <row r="459" spans="1:5" x14ac:dyDescent="0.25">
      <c r="A459">
        <v>2011</v>
      </c>
      <c r="B459" t="s">
        <v>12</v>
      </c>
      <c r="C459" t="s">
        <v>4</v>
      </c>
      <c r="D459">
        <v>446</v>
      </c>
      <c r="E459">
        <f>D459/16127</f>
        <v>2.7655484591058474E-2</v>
      </c>
    </row>
    <row r="460" spans="1:5" x14ac:dyDescent="0.25">
      <c r="A460">
        <v>2011</v>
      </c>
      <c r="B460" t="s">
        <v>12</v>
      </c>
      <c r="C460" t="s">
        <v>5</v>
      </c>
      <c r="D460">
        <v>189</v>
      </c>
      <c r="E460">
        <f t="shared" ref="E460:E463" si="76">D460/16127</f>
        <v>1.1719476654058411E-2</v>
      </c>
    </row>
    <row r="461" spans="1:5" x14ac:dyDescent="0.25">
      <c r="A461">
        <v>2011</v>
      </c>
      <c r="B461" t="s">
        <v>12</v>
      </c>
      <c r="C461" t="s">
        <v>6</v>
      </c>
      <c r="D461">
        <v>168</v>
      </c>
      <c r="E461">
        <f t="shared" si="76"/>
        <v>1.0417312581385254E-2</v>
      </c>
    </row>
    <row r="462" spans="1:5" x14ac:dyDescent="0.25">
      <c r="A462">
        <v>2011</v>
      </c>
      <c r="B462" t="s">
        <v>12</v>
      </c>
      <c r="C462" t="s">
        <v>7</v>
      </c>
      <c r="D462">
        <v>15322</v>
      </c>
      <c r="E462">
        <f t="shared" si="76"/>
        <v>0.95008371054752894</v>
      </c>
    </row>
    <row r="463" spans="1:5" x14ac:dyDescent="0.25">
      <c r="A463">
        <v>2011</v>
      </c>
      <c r="B463" t="s">
        <v>12</v>
      </c>
      <c r="C463" t="s">
        <v>8</v>
      </c>
      <c r="D463">
        <v>11952</v>
      </c>
      <c r="E463">
        <f t="shared" si="76"/>
        <v>0.74111738078997957</v>
      </c>
    </row>
    <row r="464" spans="1:5" x14ac:dyDescent="0.25">
      <c r="A464">
        <v>2011</v>
      </c>
      <c r="B464" t="s">
        <v>13</v>
      </c>
      <c r="C464" t="s">
        <v>3</v>
      </c>
      <c r="D464">
        <v>4944</v>
      </c>
    </row>
    <row r="465" spans="1:5" x14ac:dyDescent="0.25">
      <c r="A465">
        <v>2011</v>
      </c>
      <c r="B465" t="s">
        <v>13</v>
      </c>
      <c r="C465" t="s">
        <v>4</v>
      </c>
      <c r="D465">
        <v>1010</v>
      </c>
      <c r="E465">
        <f>D465/4944</f>
        <v>0.20428802588996764</v>
      </c>
    </row>
    <row r="466" spans="1:5" x14ac:dyDescent="0.25">
      <c r="A466">
        <v>2011</v>
      </c>
      <c r="B466" t="s">
        <v>13</v>
      </c>
      <c r="C466" t="s">
        <v>5</v>
      </c>
      <c r="D466">
        <v>379</v>
      </c>
      <c r="E466">
        <f t="shared" ref="E466:E469" si="77">D466/4944</f>
        <v>7.6658576051779934E-2</v>
      </c>
    </row>
    <row r="467" spans="1:5" x14ac:dyDescent="0.25">
      <c r="A467">
        <v>2011</v>
      </c>
      <c r="B467" t="s">
        <v>13</v>
      </c>
      <c r="C467" t="s">
        <v>6</v>
      </c>
      <c r="D467">
        <v>1791</v>
      </c>
      <c r="E467">
        <f t="shared" si="77"/>
        <v>0.36225728155339804</v>
      </c>
    </row>
    <row r="468" spans="1:5" x14ac:dyDescent="0.25">
      <c r="A468">
        <v>2011</v>
      </c>
      <c r="B468" t="s">
        <v>13</v>
      </c>
      <c r="C468" t="s">
        <v>7</v>
      </c>
      <c r="D468">
        <v>1764</v>
      </c>
      <c r="E468">
        <f t="shared" si="77"/>
        <v>0.35679611650485438</v>
      </c>
    </row>
    <row r="469" spans="1:5" x14ac:dyDescent="0.25">
      <c r="A469">
        <v>2011</v>
      </c>
      <c r="B469" t="s">
        <v>13</v>
      </c>
      <c r="C469" t="s">
        <v>8</v>
      </c>
      <c r="D469">
        <v>866</v>
      </c>
      <c r="E469">
        <f t="shared" si="77"/>
        <v>0.17516181229773461</v>
      </c>
    </row>
    <row r="470" spans="1:5" x14ac:dyDescent="0.25">
      <c r="A470">
        <v>2011</v>
      </c>
      <c r="B470" t="s">
        <v>14</v>
      </c>
      <c r="C470" t="s">
        <v>3</v>
      </c>
      <c r="D470">
        <v>5409</v>
      </c>
    </row>
    <row r="471" spans="1:5" x14ac:dyDescent="0.25">
      <c r="A471">
        <v>2011</v>
      </c>
      <c r="B471" t="s">
        <v>14</v>
      </c>
      <c r="C471" t="s">
        <v>4</v>
      </c>
      <c r="D471">
        <v>211</v>
      </c>
      <c r="E471">
        <f>D471/5409</f>
        <v>3.9009058975781108E-2</v>
      </c>
    </row>
    <row r="472" spans="1:5" x14ac:dyDescent="0.25">
      <c r="A472">
        <v>2011</v>
      </c>
      <c r="B472" t="s">
        <v>14</v>
      </c>
      <c r="C472" t="s">
        <v>5</v>
      </c>
      <c r="D472">
        <v>150</v>
      </c>
      <c r="E472">
        <f t="shared" ref="E472:E475" si="78">D472/5409</f>
        <v>2.7731558513588463E-2</v>
      </c>
    </row>
    <row r="473" spans="1:5" x14ac:dyDescent="0.25">
      <c r="A473">
        <v>2011</v>
      </c>
      <c r="B473" t="s">
        <v>14</v>
      </c>
      <c r="C473" t="s">
        <v>6</v>
      </c>
      <c r="D473">
        <v>850</v>
      </c>
      <c r="E473">
        <f t="shared" si="78"/>
        <v>0.15714549824366797</v>
      </c>
    </row>
    <row r="474" spans="1:5" x14ac:dyDescent="0.25">
      <c r="A474">
        <v>2011</v>
      </c>
      <c r="B474" t="s">
        <v>14</v>
      </c>
      <c r="C474" t="s">
        <v>7</v>
      </c>
      <c r="D474">
        <v>4197</v>
      </c>
      <c r="E474">
        <f t="shared" si="78"/>
        <v>0.77592900721020519</v>
      </c>
    </row>
    <row r="475" spans="1:5" x14ac:dyDescent="0.25">
      <c r="A475">
        <v>2011</v>
      </c>
      <c r="B475" t="s">
        <v>14</v>
      </c>
      <c r="C475" t="s">
        <v>8</v>
      </c>
      <c r="D475">
        <v>2134</v>
      </c>
      <c r="E475">
        <f t="shared" si="78"/>
        <v>0.39452763911998523</v>
      </c>
    </row>
    <row r="476" spans="1:5" x14ac:dyDescent="0.25">
      <c r="A476">
        <v>2011</v>
      </c>
      <c r="B476" t="s">
        <v>15</v>
      </c>
      <c r="C476" t="s">
        <v>3</v>
      </c>
      <c r="D476">
        <v>8361</v>
      </c>
    </row>
    <row r="477" spans="1:5" x14ac:dyDescent="0.25">
      <c r="A477">
        <v>2011</v>
      </c>
      <c r="B477" t="s">
        <v>15</v>
      </c>
      <c r="C477" t="s">
        <v>4</v>
      </c>
      <c r="D477">
        <v>485</v>
      </c>
      <c r="E477">
        <f>D477/8361</f>
        <v>5.8007415380935297E-2</v>
      </c>
    </row>
    <row r="478" spans="1:5" x14ac:dyDescent="0.25">
      <c r="A478">
        <v>2011</v>
      </c>
      <c r="B478" t="s">
        <v>15</v>
      </c>
      <c r="C478" t="s">
        <v>5</v>
      </c>
      <c r="D478">
        <v>313</v>
      </c>
      <c r="E478">
        <f t="shared" ref="E478:E481" si="79">D478/8361</f>
        <v>3.7435713431407724E-2</v>
      </c>
    </row>
    <row r="479" spans="1:5" x14ac:dyDescent="0.25">
      <c r="A479">
        <v>2011</v>
      </c>
      <c r="B479" t="s">
        <v>15</v>
      </c>
      <c r="C479" t="s">
        <v>6</v>
      </c>
      <c r="D479">
        <v>5963</v>
      </c>
      <c r="E479">
        <f t="shared" si="79"/>
        <v>0.7131922018897261</v>
      </c>
    </row>
    <row r="480" spans="1:5" x14ac:dyDescent="0.25">
      <c r="A480">
        <v>2011</v>
      </c>
      <c r="B480" t="s">
        <v>15</v>
      </c>
      <c r="C480" t="s">
        <v>7</v>
      </c>
      <c r="D480">
        <v>1600</v>
      </c>
      <c r="E480">
        <f t="shared" si="79"/>
        <v>0.19136466929793086</v>
      </c>
    </row>
    <row r="481" spans="1:5" x14ac:dyDescent="0.25">
      <c r="A481">
        <v>2011</v>
      </c>
      <c r="B481" t="s">
        <v>15</v>
      </c>
      <c r="C481" t="s">
        <v>8</v>
      </c>
      <c r="D481">
        <v>833</v>
      </c>
      <c r="E481">
        <f t="shared" si="79"/>
        <v>9.9629230953235254E-2</v>
      </c>
    </row>
    <row r="482" spans="1:5" x14ac:dyDescent="0.25">
      <c r="A482">
        <v>2011</v>
      </c>
      <c r="B482" t="s">
        <v>16</v>
      </c>
      <c r="C482" t="s">
        <v>3</v>
      </c>
      <c r="D482">
        <v>5941</v>
      </c>
    </row>
    <row r="483" spans="1:5" x14ac:dyDescent="0.25">
      <c r="A483">
        <v>2011</v>
      </c>
      <c r="B483" t="s">
        <v>16</v>
      </c>
      <c r="C483" t="s">
        <v>4</v>
      </c>
      <c r="D483">
        <v>158</v>
      </c>
      <c r="E483">
        <f>D483/5941</f>
        <v>2.659484935196095E-2</v>
      </c>
    </row>
    <row r="484" spans="1:5" x14ac:dyDescent="0.25">
      <c r="A484">
        <v>2011</v>
      </c>
      <c r="B484" t="s">
        <v>16</v>
      </c>
      <c r="C484" t="s">
        <v>5</v>
      </c>
      <c r="D484">
        <v>103</v>
      </c>
      <c r="E484">
        <f t="shared" ref="E484:E487" si="80">D484/5941</f>
        <v>1.7337148628177073E-2</v>
      </c>
    </row>
    <row r="485" spans="1:5" x14ac:dyDescent="0.25">
      <c r="A485">
        <v>2011</v>
      </c>
      <c r="B485" t="s">
        <v>16</v>
      </c>
      <c r="C485" t="s">
        <v>6</v>
      </c>
      <c r="D485">
        <v>151</v>
      </c>
      <c r="E485">
        <f t="shared" si="80"/>
        <v>2.5416596532570276E-2</v>
      </c>
    </row>
    <row r="486" spans="1:5" x14ac:dyDescent="0.25">
      <c r="A486">
        <v>2011</v>
      </c>
      <c r="B486" t="s">
        <v>16</v>
      </c>
      <c r="C486" t="s">
        <v>7</v>
      </c>
      <c r="D486">
        <v>5528</v>
      </c>
      <c r="E486">
        <f t="shared" si="80"/>
        <v>0.93048308365595023</v>
      </c>
    </row>
    <row r="487" spans="1:5" x14ac:dyDescent="0.25">
      <c r="A487">
        <v>2011</v>
      </c>
      <c r="B487" t="s">
        <v>16</v>
      </c>
      <c r="C487" t="s">
        <v>8</v>
      </c>
      <c r="D487">
        <v>4372</v>
      </c>
      <c r="E487">
        <f t="shared" si="80"/>
        <v>0.73590304662514727</v>
      </c>
    </row>
    <row r="488" spans="1:5" x14ac:dyDescent="0.25">
      <c r="A488">
        <v>2011</v>
      </c>
      <c r="B488" t="s">
        <v>17</v>
      </c>
      <c r="C488" t="s">
        <v>3</v>
      </c>
      <c r="D488">
        <v>10186</v>
      </c>
    </row>
    <row r="489" spans="1:5" x14ac:dyDescent="0.25">
      <c r="A489">
        <v>2011</v>
      </c>
      <c r="B489" t="s">
        <v>17</v>
      </c>
      <c r="C489" t="s">
        <v>4</v>
      </c>
      <c r="D489">
        <v>1491</v>
      </c>
      <c r="E489">
        <f>D489/10186</f>
        <v>0.14637738071863343</v>
      </c>
    </row>
    <row r="490" spans="1:5" x14ac:dyDescent="0.25">
      <c r="A490">
        <v>2011</v>
      </c>
      <c r="B490" t="s">
        <v>17</v>
      </c>
      <c r="C490" t="s">
        <v>5</v>
      </c>
      <c r="D490">
        <v>643</v>
      </c>
      <c r="E490">
        <f t="shared" ref="E490:E493" si="81">D490/10186</f>
        <v>6.3125859022187314E-2</v>
      </c>
    </row>
    <row r="491" spans="1:5" x14ac:dyDescent="0.25">
      <c r="A491">
        <v>2011</v>
      </c>
      <c r="B491" t="s">
        <v>17</v>
      </c>
      <c r="C491" t="s">
        <v>6</v>
      </c>
      <c r="D491">
        <v>4081</v>
      </c>
      <c r="E491">
        <f t="shared" si="81"/>
        <v>0.40064794816414689</v>
      </c>
    </row>
    <row r="492" spans="1:5" x14ac:dyDescent="0.25">
      <c r="A492">
        <v>2011</v>
      </c>
      <c r="B492" t="s">
        <v>17</v>
      </c>
      <c r="C492" t="s">
        <v>7</v>
      </c>
      <c r="D492">
        <v>3970</v>
      </c>
      <c r="E492">
        <f t="shared" si="81"/>
        <v>0.38975063813076771</v>
      </c>
    </row>
    <row r="493" spans="1:5" x14ac:dyDescent="0.25">
      <c r="A493">
        <v>2011</v>
      </c>
      <c r="B493" t="s">
        <v>17</v>
      </c>
      <c r="C493" t="s">
        <v>8</v>
      </c>
      <c r="D493">
        <v>2629</v>
      </c>
      <c r="E493">
        <f t="shared" si="81"/>
        <v>0.25809935205183587</v>
      </c>
    </row>
    <row r="494" spans="1:5" x14ac:dyDescent="0.25">
      <c r="A494">
        <v>2011</v>
      </c>
      <c r="B494" t="s">
        <v>18</v>
      </c>
      <c r="C494" t="s">
        <v>3</v>
      </c>
      <c r="D494">
        <v>4496</v>
      </c>
    </row>
    <row r="495" spans="1:5" x14ac:dyDescent="0.25">
      <c r="A495">
        <v>2011</v>
      </c>
      <c r="B495" t="s">
        <v>18</v>
      </c>
      <c r="C495" t="s">
        <v>4</v>
      </c>
      <c r="D495">
        <v>571</v>
      </c>
      <c r="E495">
        <f>D495/4496</f>
        <v>0.12700177935943061</v>
      </c>
    </row>
    <row r="496" spans="1:5" x14ac:dyDescent="0.25">
      <c r="A496">
        <v>2011</v>
      </c>
      <c r="B496" t="s">
        <v>18</v>
      </c>
      <c r="C496" t="s">
        <v>5</v>
      </c>
      <c r="D496">
        <v>244</v>
      </c>
      <c r="E496">
        <f t="shared" ref="E496:E499" si="82">D496/4496</f>
        <v>5.4270462633451956E-2</v>
      </c>
    </row>
    <row r="497" spans="1:5" x14ac:dyDescent="0.25">
      <c r="A497">
        <v>2011</v>
      </c>
      <c r="B497" t="s">
        <v>18</v>
      </c>
      <c r="C497" t="s">
        <v>6</v>
      </c>
      <c r="D497">
        <v>1421</v>
      </c>
      <c r="E497">
        <f t="shared" si="82"/>
        <v>0.31605871886120995</v>
      </c>
    </row>
    <row r="498" spans="1:5" x14ac:dyDescent="0.25">
      <c r="A498">
        <v>2011</v>
      </c>
      <c r="B498" t="s">
        <v>18</v>
      </c>
      <c r="C498" t="s">
        <v>7</v>
      </c>
      <c r="D498">
        <v>2259</v>
      </c>
      <c r="E498">
        <f t="shared" si="82"/>
        <v>0.50244661921708189</v>
      </c>
    </row>
    <row r="499" spans="1:5" x14ac:dyDescent="0.25">
      <c r="A499">
        <v>2011</v>
      </c>
      <c r="B499" t="s">
        <v>18</v>
      </c>
      <c r="C499" t="s">
        <v>8</v>
      </c>
      <c r="D499">
        <v>941</v>
      </c>
      <c r="E499">
        <f t="shared" si="82"/>
        <v>0.20929715302491103</v>
      </c>
    </row>
    <row r="500" spans="1:5" x14ac:dyDescent="0.25">
      <c r="A500">
        <v>2011</v>
      </c>
      <c r="B500" t="s">
        <v>19</v>
      </c>
      <c r="C500" t="s">
        <v>3</v>
      </c>
      <c r="D500">
        <v>8411</v>
      </c>
    </row>
    <row r="501" spans="1:5" x14ac:dyDescent="0.25">
      <c r="A501">
        <v>2011</v>
      </c>
      <c r="B501" t="s">
        <v>19</v>
      </c>
      <c r="C501" t="s">
        <v>4</v>
      </c>
      <c r="D501">
        <v>697</v>
      </c>
      <c r="E501">
        <f>D501/8411</f>
        <v>8.2867673284983956E-2</v>
      </c>
    </row>
    <row r="502" spans="1:5" x14ac:dyDescent="0.25">
      <c r="A502">
        <v>2011</v>
      </c>
      <c r="B502" t="s">
        <v>19</v>
      </c>
      <c r="C502" t="s">
        <v>5</v>
      </c>
      <c r="D502">
        <v>320</v>
      </c>
      <c r="E502">
        <f t="shared" ref="E502:E505" si="83">D502/8411</f>
        <v>3.8045416716204969E-2</v>
      </c>
    </row>
    <row r="503" spans="1:5" x14ac:dyDescent="0.25">
      <c r="A503">
        <v>2011</v>
      </c>
      <c r="B503" t="s">
        <v>19</v>
      </c>
      <c r="C503" t="s">
        <v>6</v>
      </c>
      <c r="D503">
        <v>3030</v>
      </c>
      <c r="E503">
        <f t="shared" si="83"/>
        <v>0.36024253953156582</v>
      </c>
    </row>
    <row r="504" spans="1:5" x14ac:dyDescent="0.25">
      <c r="A504">
        <v>2011</v>
      </c>
      <c r="B504" t="s">
        <v>19</v>
      </c>
      <c r="C504" t="s">
        <v>7</v>
      </c>
      <c r="D504">
        <v>4364</v>
      </c>
      <c r="E504">
        <f t="shared" si="83"/>
        <v>0.5188443704672453</v>
      </c>
    </row>
    <row r="505" spans="1:5" x14ac:dyDescent="0.25">
      <c r="A505">
        <v>2011</v>
      </c>
      <c r="B505" t="s">
        <v>19</v>
      </c>
      <c r="C505" t="s">
        <v>8</v>
      </c>
      <c r="D505">
        <v>2349</v>
      </c>
      <c r="E505">
        <f t="shared" si="83"/>
        <v>0.2792771370823921</v>
      </c>
    </row>
    <row r="506" spans="1:5" x14ac:dyDescent="0.25">
      <c r="A506">
        <v>2011</v>
      </c>
      <c r="B506" t="s">
        <v>20</v>
      </c>
      <c r="C506" t="s">
        <v>3</v>
      </c>
      <c r="D506">
        <v>7817</v>
      </c>
    </row>
    <row r="507" spans="1:5" x14ac:dyDescent="0.25">
      <c r="A507">
        <v>2011</v>
      </c>
      <c r="B507" t="s">
        <v>20</v>
      </c>
      <c r="C507" t="s">
        <v>4</v>
      </c>
      <c r="D507">
        <v>284</v>
      </c>
      <c r="E507">
        <f>D507/7817</f>
        <v>3.6331073301778177E-2</v>
      </c>
    </row>
    <row r="508" spans="1:5" x14ac:dyDescent="0.25">
      <c r="A508">
        <v>2011</v>
      </c>
      <c r="B508" t="s">
        <v>20</v>
      </c>
      <c r="C508" t="s">
        <v>5</v>
      </c>
      <c r="D508">
        <v>179</v>
      </c>
      <c r="E508">
        <f t="shared" ref="E508:E511" si="84">D508/7817</f>
        <v>2.289881028527568E-2</v>
      </c>
    </row>
    <row r="509" spans="1:5" x14ac:dyDescent="0.25">
      <c r="A509">
        <v>2011</v>
      </c>
      <c r="B509" t="s">
        <v>20</v>
      </c>
      <c r="C509" t="s">
        <v>6</v>
      </c>
      <c r="D509">
        <v>740</v>
      </c>
      <c r="E509">
        <f t="shared" si="84"/>
        <v>9.4665472687731872E-2</v>
      </c>
    </row>
    <row r="510" spans="1:5" x14ac:dyDescent="0.25">
      <c r="A510">
        <v>2011</v>
      </c>
      <c r="B510" t="s">
        <v>20</v>
      </c>
      <c r="C510" t="s">
        <v>7</v>
      </c>
      <c r="D510">
        <v>6614</v>
      </c>
      <c r="E510">
        <f t="shared" si="84"/>
        <v>0.84610464372521432</v>
      </c>
    </row>
    <row r="511" spans="1:5" x14ac:dyDescent="0.25">
      <c r="A511">
        <v>2011</v>
      </c>
      <c r="B511" t="s">
        <v>20</v>
      </c>
      <c r="C511" t="s">
        <v>8</v>
      </c>
      <c r="D511">
        <v>5651</v>
      </c>
      <c r="E511">
        <f t="shared" si="84"/>
        <v>0.72291160291671996</v>
      </c>
    </row>
    <row r="512" spans="1:5" x14ac:dyDescent="0.25">
      <c r="A512">
        <v>2011</v>
      </c>
      <c r="B512" t="s">
        <v>21</v>
      </c>
      <c r="C512" t="s">
        <v>3</v>
      </c>
      <c r="D512">
        <v>4167</v>
      </c>
    </row>
    <row r="513" spans="1:5" x14ac:dyDescent="0.25">
      <c r="A513">
        <v>2011</v>
      </c>
      <c r="B513" t="s">
        <v>21</v>
      </c>
      <c r="C513" t="s">
        <v>4</v>
      </c>
      <c r="D513">
        <v>184</v>
      </c>
      <c r="E513">
        <f>D513/4167</f>
        <v>4.4156467482601394E-2</v>
      </c>
    </row>
    <row r="514" spans="1:5" x14ac:dyDescent="0.25">
      <c r="A514">
        <v>2011</v>
      </c>
      <c r="B514" t="s">
        <v>21</v>
      </c>
      <c r="C514" t="s">
        <v>5</v>
      </c>
      <c r="D514">
        <v>119</v>
      </c>
      <c r="E514">
        <f t="shared" ref="E514:E517" si="85">D514/4167</f>
        <v>2.855771538276938E-2</v>
      </c>
    </row>
    <row r="515" spans="1:5" x14ac:dyDescent="0.25">
      <c r="A515">
        <v>2011</v>
      </c>
      <c r="B515" t="s">
        <v>21</v>
      </c>
      <c r="C515" t="s">
        <v>6</v>
      </c>
      <c r="D515">
        <v>810</v>
      </c>
      <c r="E515">
        <f t="shared" si="85"/>
        <v>0.19438444924406048</v>
      </c>
    </row>
    <row r="516" spans="1:5" x14ac:dyDescent="0.25">
      <c r="A516">
        <v>2011</v>
      </c>
      <c r="B516" t="s">
        <v>21</v>
      </c>
      <c r="C516" t="s">
        <v>7</v>
      </c>
      <c r="D516">
        <v>3055</v>
      </c>
      <c r="E516">
        <f t="shared" si="85"/>
        <v>0.73314134869210468</v>
      </c>
    </row>
    <row r="517" spans="1:5" x14ac:dyDescent="0.25">
      <c r="A517">
        <v>2011</v>
      </c>
      <c r="B517" t="s">
        <v>21</v>
      </c>
      <c r="C517" t="s">
        <v>8</v>
      </c>
      <c r="D517">
        <v>1736</v>
      </c>
      <c r="E517">
        <f t="shared" si="85"/>
        <v>0.41660667146628272</v>
      </c>
    </row>
    <row r="518" spans="1:5" x14ac:dyDescent="0.25">
      <c r="A518">
        <v>2011</v>
      </c>
      <c r="B518" t="s">
        <v>22</v>
      </c>
      <c r="C518" t="s">
        <v>3</v>
      </c>
      <c r="D518">
        <v>8532</v>
      </c>
    </row>
    <row r="519" spans="1:5" x14ac:dyDescent="0.25">
      <c r="A519">
        <v>2011</v>
      </c>
      <c r="B519" t="s">
        <v>22</v>
      </c>
      <c r="C519" t="s">
        <v>4</v>
      </c>
      <c r="D519">
        <v>453</v>
      </c>
      <c r="E519">
        <f>D519/8532</f>
        <v>5.3094233473980311E-2</v>
      </c>
    </row>
    <row r="520" spans="1:5" x14ac:dyDescent="0.25">
      <c r="A520">
        <v>2011</v>
      </c>
      <c r="B520" t="s">
        <v>22</v>
      </c>
      <c r="C520" t="s">
        <v>5</v>
      </c>
      <c r="D520">
        <v>205</v>
      </c>
      <c r="E520">
        <f t="shared" ref="E520:E523" si="86">D520/8532</f>
        <v>2.4027191748710736E-2</v>
      </c>
    </row>
    <row r="521" spans="1:5" x14ac:dyDescent="0.25">
      <c r="A521">
        <v>2011</v>
      </c>
      <c r="B521" t="s">
        <v>22</v>
      </c>
      <c r="C521" t="s">
        <v>6</v>
      </c>
      <c r="D521">
        <v>1150</v>
      </c>
      <c r="E521">
        <f t="shared" si="86"/>
        <v>0.13478668541959682</v>
      </c>
    </row>
    <row r="522" spans="1:5" x14ac:dyDescent="0.25">
      <c r="A522">
        <v>2011</v>
      </c>
      <c r="B522" t="s">
        <v>22</v>
      </c>
      <c r="C522" t="s">
        <v>7</v>
      </c>
      <c r="D522">
        <v>6724</v>
      </c>
      <c r="E522">
        <f t="shared" si="86"/>
        <v>0.78809188935771213</v>
      </c>
    </row>
    <row r="523" spans="1:5" x14ac:dyDescent="0.25">
      <c r="A523">
        <v>2011</v>
      </c>
      <c r="B523" t="s">
        <v>22</v>
      </c>
      <c r="C523" t="s">
        <v>8</v>
      </c>
      <c r="D523">
        <v>5535</v>
      </c>
      <c r="E523">
        <f t="shared" si="86"/>
        <v>0.64873417721518989</v>
      </c>
    </row>
    <row r="524" spans="1:5" x14ac:dyDescent="0.25">
      <c r="A524">
        <v>2011</v>
      </c>
      <c r="B524" t="s">
        <v>23</v>
      </c>
      <c r="C524" t="s">
        <v>3</v>
      </c>
      <c r="D524">
        <v>12331</v>
      </c>
    </row>
    <row r="525" spans="1:5" x14ac:dyDescent="0.25">
      <c r="A525">
        <v>2011</v>
      </c>
      <c r="B525" t="s">
        <v>23</v>
      </c>
      <c r="C525" t="s">
        <v>4</v>
      </c>
      <c r="D525">
        <v>217</v>
      </c>
      <c r="E525">
        <f>D525/12331</f>
        <v>1.759792393155462E-2</v>
      </c>
    </row>
    <row r="526" spans="1:5" x14ac:dyDescent="0.25">
      <c r="A526">
        <v>2011</v>
      </c>
      <c r="B526" t="s">
        <v>23</v>
      </c>
      <c r="C526" t="s">
        <v>5</v>
      </c>
      <c r="D526">
        <v>97</v>
      </c>
      <c r="E526">
        <f t="shared" ref="E526:E529" si="87">D526/12331</f>
        <v>7.8663530938285625E-3</v>
      </c>
    </row>
    <row r="527" spans="1:5" x14ac:dyDescent="0.25">
      <c r="A527">
        <v>2011</v>
      </c>
      <c r="B527" t="s">
        <v>23</v>
      </c>
      <c r="C527" t="s">
        <v>6</v>
      </c>
      <c r="D527">
        <v>535</v>
      </c>
      <c r="E527">
        <f t="shared" si="87"/>
        <v>4.3386586651528669E-2</v>
      </c>
    </row>
    <row r="528" spans="1:5" x14ac:dyDescent="0.25">
      <c r="A528">
        <v>2011</v>
      </c>
      <c r="B528" t="s">
        <v>23</v>
      </c>
      <c r="C528" t="s">
        <v>7</v>
      </c>
      <c r="D528">
        <v>11482</v>
      </c>
      <c r="E528">
        <f t="shared" si="87"/>
        <v>0.93114913632308816</v>
      </c>
    </row>
    <row r="529" spans="1:5" x14ac:dyDescent="0.25">
      <c r="A529">
        <v>2011</v>
      </c>
      <c r="B529" t="s">
        <v>23</v>
      </c>
      <c r="C529" t="s">
        <v>8</v>
      </c>
      <c r="D529">
        <v>8785</v>
      </c>
      <c r="E529">
        <f t="shared" si="87"/>
        <v>0.71243208174519501</v>
      </c>
    </row>
    <row r="530" spans="1:5" x14ac:dyDescent="0.25">
      <c r="A530">
        <v>2011</v>
      </c>
      <c r="B530" t="s">
        <v>24</v>
      </c>
      <c r="C530" t="s">
        <v>3</v>
      </c>
      <c r="D530">
        <v>7005</v>
      </c>
    </row>
    <row r="531" spans="1:5" x14ac:dyDescent="0.25">
      <c r="A531">
        <v>2011</v>
      </c>
      <c r="B531" t="s">
        <v>24</v>
      </c>
      <c r="C531" t="s">
        <v>4</v>
      </c>
      <c r="D531">
        <v>207</v>
      </c>
      <c r="E531">
        <f>D531/7005</f>
        <v>2.955032119914347E-2</v>
      </c>
    </row>
    <row r="532" spans="1:5" x14ac:dyDescent="0.25">
      <c r="A532">
        <v>2011</v>
      </c>
      <c r="B532" t="s">
        <v>24</v>
      </c>
      <c r="C532" t="s">
        <v>5</v>
      </c>
      <c r="D532">
        <v>111</v>
      </c>
      <c r="E532">
        <f t="shared" ref="E532:E535" si="88">D532/7005</f>
        <v>1.5845824411134905E-2</v>
      </c>
    </row>
    <row r="533" spans="1:5" x14ac:dyDescent="0.25">
      <c r="A533">
        <v>2011</v>
      </c>
      <c r="B533" t="s">
        <v>24</v>
      </c>
      <c r="C533" t="s">
        <v>6</v>
      </c>
      <c r="D533">
        <v>80</v>
      </c>
      <c r="E533">
        <f t="shared" si="88"/>
        <v>1.1420413990007138E-2</v>
      </c>
    </row>
    <row r="534" spans="1:5" x14ac:dyDescent="0.25">
      <c r="A534">
        <v>2011</v>
      </c>
      <c r="B534" t="s">
        <v>24</v>
      </c>
      <c r="C534" t="s">
        <v>7</v>
      </c>
      <c r="D534">
        <v>6607</v>
      </c>
      <c r="E534">
        <f t="shared" si="88"/>
        <v>0.94318344039971447</v>
      </c>
    </row>
    <row r="535" spans="1:5" x14ac:dyDescent="0.25">
      <c r="A535">
        <v>2011</v>
      </c>
      <c r="B535" t="s">
        <v>24</v>
      </c>
      <c r="C535" t="s">
        <v>8</v>
      </c>
      <c r="D535">
        <v>5159</v>
      </c>
      <c r="E535">
        <f t="shared" si="88"/>
        <v>0.73647394718058534</v>
      </c>
    </row>
    <row r="536" spans="1:5" x14ac:dyDescent="0.25">
      <c r="A536">
        <v>2011</v>
      </c>
      <c r="B536" t="s">
        <v>25</v>
      </c>
      <c r="C536" t="s">
        <v>3</v>
      </c>
      <c r="D536">
        <v>5852</v>
      </c>
    </row>
    <row r="537" spans="1:5" x14ac:dyDescent="0.25">
      <c r="A537">
        <v>2011</v>
      </c>
      <c r="B537" t="s">
        <v>25</v>
      </c>
      <c r="C537" t="s">
        <v>4</v>
      </c>
      <c r="D537">
        <v>255</v>
      </c>
      <c r="E537">
        <f>D537/5852</f>
        <v>4.3574846206425155E-2</v>
      </c>
    </row>
    <row r="538" spans="1:5" x14ac:dyDescent="0.25">
      <c r="A538">
        <v>2011</v>
      </c>
      <c r="B538" t="s">
        <v>25</v>
      </c>
      <c r="C538" t="s">
        <v>5</v>
      </c>
      <c r="D538">
        <v>169</v>
      </c>
      <c r="E538">
        <f t="shared" ref="E538:E541" si="89">D538/5852</f>
        <v>2.8879015721120983E-2</v>
      </c>
    </row>
    <row r="539" spans="1:5" x14ac:dyDescent="0.25">
      <c r="A539">
        <v>2011</v>
      </c>
      <c r="B539" t="s">
        <v>25</v>
      </c>
      <c r="C539" t="s">
        <v>6</v>
      </c>
      <c r="D539">
        <v>889</v>
      </c>
      <c r="E539">
        <f t="shared" si="89"/>
        <v>0.15191387559808611</v>
      </c>
    </row>
    <row r="540" spans="1:5" x14ac:dyDescent="0.25">
      <c r="A540">
        <v>2011</v>
      </c>
      <c r="B540" t="s">
        <v>25</v>
      </c>
      <c r="C540" t="s">
        <v>7</v>
      </c>
      <c r="D540">
        <v>4540</v>
      </c>
      <c r="E540">
        <f t="shared" si="89"/>
        <v>0.77580314422419683</v>
      </c>
    </row>
    <row r="541" spans="1:5" x14ac:dyDescent="0.25">
      <c r="A541">
        <v>2011</v>
      </c>
      <c r="B541" t="s">
        <v>25</v>
      </c>
      <c r="C541" t="s">
        <v>8</v>
      </c>
      <c r="D541">
        <v>3498</v>
      </c>
      <c r="E541">
        <f t="shared" si="89"/>
        <v>0.59774436090225569</v>
      </c>
    </row>
    <row r="542" spans="1:5" x14ac:dyDescent="0.25">
      <c r="A542">
        <v>2011</v>
      </c>
      <c r="B542" t="s">
        <v>26</v>
      </c>
      <c r="C542" t="s">
        <v>3</v>
      </c>
      <c r="D542">
        <v>2441</v>
      </c>
    </row>
    <row r="543" spans="1:5" x14ac:dyDescent="0.25">
      <c r="A543">
        <v>2011</v>
      </c>
      <c r="B543" t="s">
        <v>26</v>
      </c>
      <c r="C543" t="s">
        <v>4</v>
      </c>
      <c r="D543">
        <v>383</v>
      </c>
      <c r="E543">
        <f>D543/2441</f>
        <v>0.15690290864399836</v>
      </c>
    </row>
    <row r="544" spans="1:5" x14ac:dyDescent="0.25">
      <c r="A544">
        <v>2011</v>
      </c>
      <c r="B544" t="s">
        <v>26</v>
      </c>
      <c r="C544" t="s">
        <v>5</v>
      </c>
      <c r="D544">
        <v>171</v>
      </c>
      <c r="E544">
        <f t="shared" ref="E544:E547" si="90">D544/2441</f>
        <v>7.0053256861941832E-2</v>
      </c>
    </row>
    <row r="545" spans="1:5" x14ac:dyDescent="0.25">
      <c r="A545">
        <v>2011</v>
      </c>
      <c r="B545" t="s">
        <v>26</v>
      </c>
      <c r="C545" t="s">
        <v>6</v>
      </c>
      <c r="D545">
        <v>1034</v>
      </c>
      <c r="E545">
        <f t="shared" si="90"/>
        <v>0.42359688652191724</v>
      </c>
    </row>
    <row r="546" spans="1:5" x14ac:dyDescent="0.25">
      <c r="A546">
        <v>2011</v>
      </c>
      <c r="B546" t="s">
        <v>26</v>
      </c>
      <c r="C546" t="s">
        <v>7</v>
      </c>
      <c r="D546">
        <v>853</v>
      </c>
      <c r="E546">
        <f t="shared" si="90"/>
        <v>0.34944694797214254</v>
      </c>
    </row>
    <row r="547" spans="1:5" x14ac:dyDescent="0.25">
      <c r="A547">
        <v>2011</v>
      </c>
      <c r="B547" t="s">
        <v>26</v>
      </c>
      <c r="C547" t="s">
        <v>8</v>
      </c>
      <c r="D547">
        <v>416</v>
      </c>
      <c r="E547">
        <f t="shared" si="90"/>
        <v>0.17042195821384679</v>
      </c>
    </row>
    <row r="548" spans="1:5" x14ac:dyDescent="0.25">
      <c r="A548">
        <v>2011</v>
      </c>
      <c r="B548" t="s">
        <v>27</v>
      </c>
      <c r="C548" t="s">
        <v>3</v>
      </c>
      <c r="D548">
        <v>1798</v>
      </c>
    </row>
    <row r="549" spans="1:5" x14ac:dyDescent="0.25">
      <c r="A549">
        <v>2011</v>
      </c>
      <c r="B549" t="s">
        <v>27</v>
      </c>
      <c r="C549" t="s">
        <v>4</v>
      </c>
      <c r="D549">
        <v>152</v>
      </c>
      <c r="E549">
        <f>D549/1798</f>
        <v>8.4538375973303673E-2</v>
      </c>
    </row>
    <row r="550" spans="1:5" x14ac:dyDescent="0.25">
      <c r="A550">
        <v>2011</v>
      </c>
      <c r="B550" t="s">
        <v>27</v>
      </c>
      <c r="C550" t="s">
        <v>5</v>
      </c>
      <c r="D550">
        <v>52</v>
      </c>
      <c r="E550">
        <f t="shared" ref="E550:E553" si="91">D550/1798</f>
        <v>2.8921023359288096E-2</v>
      </c>
    </row>
    <row r="551" spans="1:5" x14ac:dyDescent="0.25">
      <c r="A551">
        <v>2011</v>
      </c>
      <c r="B551" t="s">
        <v>27</v>
      </c>
      <c r="C551" t="s">
        <v>6</v>
      </c>
      <c r="D551">
        <v>23</v>
      </c>
      <c r="E551">
        <f t="shared" si="91"/>
        <v>1.2791991101223582E-2</v>
      </c>
    </row>
    <row r="552" spans="1:5" x14ac:dyDescent="0.25">
      <c r="A552">
        <v>2011</v>
      </c>
      <c r="B552" t="s">
        <v>27</v>
      </c>
      <c r="C552" t="s">
        <v>7</v>
      </c>
      <c r="D552">
        <v>1572</v>
      </c>
      <c r="E552">
        <f t="shared" si="91"/>
        <v>0.87430478309232484</v>
      </c>
    </row>
    <row r="553" spans="1:5" x14ac:dyDescent="0.25">
      <c r="A553">
        <v>2011</v>
      </c>
      <c r="B553" t="s">
        <v>27</v>
      </c>
      <c r="C553" t="s">
        <v>8</v>
      </c>
      <c r="D553">
        <v>886</v>
      </c>
      <c r="E553">
        <f t="shared" si="91"/>
        <v>0.49276974416017799</v>
      </c>
    </row>
    <row r="554" spans="1:5" x14ac:dyDescent="0.25">
      <c r="A554">
        <v>2011</v>
      </c>
      <c r="B554" t="s">
        <v>28</v>
      </c>
      <c r="C554" t="s">
        <v>3</v>
      </c>
      <c r="D554">
        <v>12148</v>
      </c>
    </row>
    <row r="555" spans="1:5" x14ac:dyDescent="0.25">
      <c r="A555">
        <v>2011</v>
      </c>
      <c r="B555" t="s">
        <v>28</v>
      </c>
      <c r="C555" t="s">
        <v>4</v>
      </c>
      <c r="D555">
        <v>193</v>
      </c>
      <c r="E555">
        <f>D555/12148</f>
        <v>1.5887388870595983E-2</v>
      </c>
    </row>
    <row r="556" spans="1:5" x14ac:dyDescent="0.25">
      <c r="A556">
        <v>2011</v>
      </c>
      <c r="B556" t="s">
        <v>28</v>
      </c>
      <c r="C556" t="s">
        <v>5</v>
      </c>
      <c r="D556">
        <v>114</v>
      </c>
      <c r="E556">
        <f t="shared" ref="E556:E559" si="92">D556/12148</f>
        <v>9.3842607836680941E-3</v>
      </c>
    </row>
    <row r="557" spans="1:5" x14ac:dyDescent="0.25">
      <c r="A557">
        <v>2011</v>
      </c>
      <c r="B557" t="s">
        <v>28</v>
      </c>
      <c r="C557" t="s">
        <v>6</v>
      </c>
      <c r="D557">
        <v>131</v>
      </c>
      <c r="E557">
        <f t="shared" si="92"/>
        <v>1.0783668093513336E-2</v>
      </c>
    </row>
    <row r="558" spans="1:5" x14ac:dyDescent="0.25">
      <c r="A558">
        <v>2011</v>
      </c>
      <c r="B558" t="s">
        <v>28</v>
      </c>
      <c r="C558" t="s">
        <v>7</v>
      </c>
      <c r="D558">
        <v>11710</v>
      </c>
      <c r="E558">
        <f t="shared" si="92"/>
        <v>0.96394468225222263</v>
      </c>
    </row>
    <row r="559" spans="1:5" x14ac:dyDescent="0.25">
      <c r="A559">
        <v>2011</v>
      </c>
      <c r="B559" t="s">
        <v>28</v>
      </c>
      <c r="C559" t="s">
        <v>8</v>
      </c>
      <c r="D559">
        <v>6951</v>
      </c>
      <c r="E559">
        <f t="shared" si="92"/>
        <v>0.57219295357260458</v>
      </c>
    </row>
    <row r="560" spans="1:5" x14ac:dyDescent="0.25">
      <c r="A560">
        <v>2011</v>
      </c>
      <c r="B560" t="s">
        <v>29</v>
      </c>
      <c r="C560" t="s">
        <v>3</v>
      </c>
      <c r="D560">
        <v>12814</v>
      </c>
    </row>
    <row r="561" spans="1:5" x14ac:dyDescent="0.25">
      <c r="A561">
        <v>2011</v>
      </c>
      <c r="B561" t="s">
        <v>29</v>
      </c>
      <c r="C561" t="s">
        <v>4</v>
      </c>
      <c r="D561">
        <v>2260</v>
      </c>
      <c r="E561">
        <f>D561/12814</f>
        <v>0.17636959575464337</v>
      </c>
    </row>
    <row r="562" spans="1:5" x14ac:dyDescent="0.25">
      <c r="A562">
        <v>2011</v>
      </c>
      <c r="B562" t="s">
        <v>29</v>
      </c>
      <c r="C562" t="s">
        <v>5</v>
      </c>
      <c r="D562">
        <v>821</v>
      </c>
      <c r="E562">
        <f t="shared" ref="E562:E565" si="93">D562/12814</f>
        <v>6.4070547838301864E-2</v>
      </c>
    </row>
    <row r="563" spans="1:5" x14ac:dyDescent="0.25">
      <c r="A563">
        <v>2011</v>
      </c>
      <c r="B563" t="s">
        <v>29</v>
      </c>
      <c r="C563" t="s">
        <v>6</v>
      </c>
      <c r="D563">
        <v>3867</v>
      </c>
      <c r="E563">
        <f t="shared" si="93"/>
        <v>0.30177930388637425</v>
      </c>
    </row>
    <row r="564" spans="1:5" x14ac:dyDescent="0.25">
      <c r="A564">
        <v>2011</v>
      </c>
      <c r="B564" t="s">
        <v>29</v>
      </c>
      <c r="C564" t="s">
        <v>7</v>
      </c>
      <c r="D564">
        <v>5866</v>
      </c>
      <c r="E564">
        <f t="shared" si="93"/>
        <v>0.45778055252068051</v>
      </c>
    </row>
    <row r="565" spans="1:5" x14ac:dyDescent="0.25">
      <c r="A565">
        <v>2011</v>
      </c>
      <c r="B565" t="s">
        <v>29</v>
      </c>
      <c r="C565" t="s">
        <v>8</v>
      </c>
      <c r="D565">
        <v>2250</v>
      </c>
      <c r="E565">
        <f t="shared" si="93"/>
        <v>0.17558919931325112</v>
      </c>
    </row>
    <row r="566" spans="1:5" x14ac:dyDescent="0.25">
      <c r="A566">
        <v>2011</v>
      </c>
      <c r="B566" t="s">
        <v>30</v>
      </c>
      <c r="C566" t="s">
        <v>3</v>
      </c>
      <c r="D566">
        <v>5874</v>
      </c>
    </row>
    <row r="567" spans="1:5" x14ac:dyDescent="0.25">
      <c r="A567">
        <v>2011</v>
      </c>
      <c r="B567" t="s">
        <v>30</v>
      </c>
      <c r="C567" t="s">
        <v>4</v>
      </c>
      <c r="D567">
        <v>281</v>
      </c>
      <c r="E567">
        <f>D567/5874</f>
        <v>4.7837929860401772E-2</v>
      </c>
    </row>
    <row r="568" spans="1:5" x14ac:dyDescent="0.25">
      <c r="A568">
        <v>2011</v>
      </c>
      <c r="B568" t="s">
        <v>30</v>
      </c>
      <c r="C568" t="s">
        <v>5</v>
      </c>
      <c r="D568">
        <v>165</v>
      </c>
      <c r="E568">
        <f t="shared" ref="E568:E571" si="94">D568/5874</f>
        <v>2.8089887640449437E-2</v>
      </c>
    </row>
    <row r="569" spans="1:5" x14ac:dyDescent="0.25">
      <c r="A569">
        <v>2011</v>
      </c>
      <c r="B569" t="s">
        <v>30</v>
      </c>
      <c r="C569" t="s">
        <v>6</v>
      </c>
      <c r="D569">
        <v>2340</v>
      </c>
      <c r="E569">
        <f t="shared" si="94"/>
        <v>0.39836567926455568</v>
      </c>
    </row>
    <row r="570" spans="1:5" x14ac:dyDescent="0.25">
      <c r="A570">
        <v>2011</v>
      </c>
      <c r="B570" t="s">
        <v>30</v>
      </c>
      <c r="C570" t="s">
        <v>7</v>
      </c>
      <c r="D570">
        <v>3088</v>
      </c>
      <c r="E570">
        <f t="shared" si="94"/>
        <v>0.52570650323459311</v>
      </c>
    </row>
    <row r="571" spans="1:5" x14ac:dyDescent="0.25">
      <c r="A571">
        <v>2011</v>
      </c>
      <c r="B571" t="s">
        <v>30</v>
      </c>
      <c r="C571" t="s">
        <v>8</v>
      </c>
      <c r="D571">
        <v>1910</v>
      </c>
      <c r="E571">
        <f t="shared" si="94"/>
        <v>0.32516172965611168</v>
      </c>
    </row>
    <row r="572" spans="1:5" x14ac:dyDescent="0.25">
      <c r="A572">
        <v>2011</v>
      </c>
      <c r="B572" t="s">
        <v>31</v>
      </c>
      <c r="C572" t="s">
        <v>3</v>
      </c>
      <c r="D572">
        <v>2362</v>
      </c>
    </row>
    <row r="573" spans="1:5" x14ac:dyDescent="0.25">
      <c r="A573">
        <v>2011</v>
      </c>
      <c r="B573" t="s">
        <v>31</v>
      </c>
      <c r="C573" t="s">
        <v>4</v>
      </c>
      <c r="D573">
        <v>243</v>
      </c>
      <c r="E573">
        <f>D573/2362</f>
        <v>0.10287891617273497</v>
      </c>
    </row>
    <row r="574" spans="1:5" x14ac:dyDescent="0.25">
      <c r="A574">
        <v>2011</v>
      </c>
      <c r="B574" t="s">
        <v>31</v>
      </c>
      <c r="C574" t="s">
        <v>5</v>
      </c>
      <c r="D574">
        <v>121</v>
      </c>
      <c r="E574">
        <f t="shared" ref="E574:E577" si="95">D574/2362</f>
        <v>5.1227773073666383E-2</v>
      </c>
    </row>
    <row r="575" spans="1:5" x14ac:dyDescent="0.25">
      <c r="A575">
        <v>2011</v>
      </c>
      <c r="B575" t="s">
        <v>31</v>
      </c>
      <c r="C575" t="s">
        <v>6</v>
      </c>
      <c r="D575">
        <v>1690</v>
      </c>
      <c r="E575">
        <f t="shared" si="95"/>
        <v>0.71549534292972061</v>
      </c>
    </row>
    <row r="576" spans="1:5" x14ac:dyDescent="0.25">
      <c r="A576">
        <v>2011</v>
      </c>
      <c r="B576" t="s">
        <v>31</v>
      </c>
      <c r="C576" t="s">
        <v>7</v>
      </c>
      <c r="D576">
        <v>308</v>
      </c>
      <c r="E576">
        <f t="shared" si="95"/>
        <v>0.13039796782387808</v>
      </c>
    </row>
    <row r="577" spans="1:5" x14ac:dyDescent="0.25">
      <c r="A577">
        <v>2011</v>
      </c>
      <c r="B577" t="s">
        <v>31</v>
      </c>
      <c r="C577" t="s">
        <v>8</v>
      </c>
      <c r="D577">
        <v>59</v>
      </c>
      <c r="E577">
        <f t="shared" si="95"/>
        <v>2.4978831498729891E-2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activeCellId="1" sqref="D13 D9"/>
    </sheetView>
  </sheetViews>
  <sheetFormatPr defaultRowHeight="15" x14ac:dyDescent="0.25"/>
  <sheetData>
    <row r="1" spans="1:4" x14ac:dyDescent="0.25">
      <c r="A1" t="s">
        <v>32</v>
      </c>
      <c r="B1" t="s">
        <v>35</v>
      </c>
      <c r="C1" t="s">
        <v>36</v>
      </c>
    </row>
    <row r="2" spans="1:4" x14ac:dyDescent="0.25">
      <c r="A2">
        <v>1971</v>
      </c>
      <c r="B2" t="s">
        <v>37</v>
      </c>
      <c r="C2">
        <v>6.8887999999999998</v>
      </c>
      <c r="D2">
        <f>C2/100</f>
        <v>6.8888000000000005E-2</v>
      </c>
    </row>
    <row r="3" spans="1:4" x14ac:dyDescent="0.25">
      <c r="A3">
        <v>1991</v>
      </c>
      <c r="B3" t="s">
        <v>37</v>
      </c>
      <c r="C3">
        <v>6.1407999999999996</v>
      </c>
      <c r="D3">
        <f t="shared" ref="D3:D17" si="0">C3/100</f>
        <v>6.1407999999999997E-2</v>
      </c>
    </row>
    <row r="4" spans="1:4" x14ac:dyDescent="0.25">
      <c r="A4">
        <v>2001</v>
      </c>
      <c r="B4" t="s">
        <v>37</v>
      </c>
      <c r="C4">
        <v>6.2765000000000004</v>
      </c>
      <c r="D4">
        <f t="shared" si="0"/>
        <v>6.2765000000000001E-2</v>
      </c>
    </row>
    <row r="5" spans="1:4" x14ac:dyDescent="0.25">
      <c r="A5">
        <v>2011</v>
      </c>
      <c r="B5" t="s">
        <v>37</v>
      </c>
      <c r="C5">
        <v>6.1349999999999998</v>
      </c>
      <c r="D5">
        <f t="shared" si="0"/>
        <v>6.1349999999999995E-2</v>
      </c>
    </row>
    <row r="6" spans="1:4" x14ac:dyDescent="0.25">
      <c r="A6">
        <v>1971</v>
      </c>
      <c r="B6" t="s">
        <v>38</v>
      </c>
      <c r="C6">
        <v>0.51880000000000004</v>
      </c>
      <c r="D6">
        <f t="shared" si="0"/>
        <v>5.1880000000000008E-3</v>
      </c>
    </row>
    <row r="7" spans="1:4" x14ac:dyDescent="0.25">
      <c r="A7">
        <v>1991</v>
      </c>
      <c r="B7" t="s">
        <v>38</v>
      </c>
      <c r="C7">
        <v>1.2645999999999999</v>
      </c>
      <c r="D7">
        <f t="shared" si="0"/>
        <v>1.2645999999999999E-2</v>
      </c>
    </row>
    <row r="8" spans="1:4" x14ac:dyDescent="0.25">
      <c r="A8">
        <v>2001</v>
      </c>
      <c r="B8" t="s">
        <v>38</v>
      </c>
      <c r="C8">
        <v>1.6846000000000001</v>
      </c>
      <c r="D8">
        <f t="shared" si="0"/>
        <v>1.6846E-2</v>
      </c>
    </row>
    <row r="9" spans="1:4" x14ac:dyDescent="0.25">
      <c r="A9">
        <v>2011</v>
      </c>
      <c r="B9" t="s">
        <v>38</v>
      </c>
      <c r="C9">
        <v>1.8345</v>
      </c>
      <c r="D9">
        <f t="shared" si="0"/>
        <v>1.8345E-2</v>
      </c>
    </row>
    <row r="10" spans="1:4" x14ac:dyDescent="0.25">
      <c r="A10">
        <v>1971</v>
      </c>
      <c r="B10" t="s">
        <v>39</v>
      </c>
      <c r="C10">
        <v>0.3175</v>
      </c>
      <c r="D10">
        <f t="shared" si="0"/>
        <v>3.1749999999999999E-3</v>
      </c>
    </row>
    <row r="11" spans="1:4" x14ac:dyDescent="0.25">
      <c r="A11">
        <v>1991</v>
      </c>
      <c r="B11" t="s">
        <v>39</v>
      </c>
      <c r="C11">
        <v>0.80200000000000005</v>
      </c>
      <c r="D11">
        <f t="shared" si="0"/>
        <v>8.0200000000000011E-3</v>
      </c>
    </row>
    <row r="12" spans="1:4" x14ac:dyDescent="0.25">
      <c r="A12">
        <v>2001</v>
      </c>
      <c r="B12" t="s">
        <v>39</v>
      </c>
      <c r="C12">
        <v>0.80879999999999996</v>
      </c>
      <c r="D12">
        <f t="shared" si="0"/>
        <v>8.0879999999999997E-3</v>
      </c>
    </row>
    <row r="13" spans="1:4" x14ac:dyDescent="0.25">
      <c r="A13">
        <v>2011</v>
      </c>
      <c r="B13" t="s">
        <v>39</v>
      </c>
      <c r="C13">
        <v>0.84950000000000003</v>
      </c>
      <c r="D13">
        <f t="shared" si="0"/>
        <v>8.4950000000000008E-3</v>
      </c>
    </row>
    <row r="14" spans="1:4" x14ac:dyDescent="0.25">
      <c r="A14">
        <v>1971</v>
      </c>
      <c r="B14" t="s">
        <v>40</v>
      </c>
      <c r="C14">
        <v>16.273900000000001</v>
      </c>
      <c r="D14">
        <f t="shared" si="0"/>
        <v>0.16273900000000002</v>
      </c>
    </row>
    <row r="15" spans="1:4" x14ac:dyDescent="0.25">
      <c r="A15">
        <v>1991</v>
      </c>
      <c r="B15" t="s">
        <v>40</v>
      </c>
      <c r="C15">
        <v>15.792400000000001</v>
      </c>
      <c r="D15">
        <f t="shared" si="0"/>
        <v>0.15792400000000001</v>
      </c>
    </row>
    <row r="16" spans="1:4" x14ac:dyDescent="0.25">
      <c r="A16">
        <v>2001</v>
      </c>
      <c r="B16" t="s">
        <v>40</v>
      </c>
      <c r="C16">
        <v>15.23</v>
      </c>
      <c r="D16">
        <f t="shared" si="0"/>
        <v>0.15229999999999999</v>
      </c>
    </row>
    <row r="17" spans="1:4" x14ac:dyDescent="0.25">
      <c r="A17">
        <v>2011</v>
      </c>
      <c r="B17" t="s">
        <v>40</v>
      </c>
      <c r="C17">
        <v>15.1812</v>
      </c>
      <c r="D17">
        <f t="shared" si="0"/>
        <v>0.151812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Boise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Kaye Dumandan</dc:creator>
  <cp:lastModifiedBy>Patricia Kaye Dumandan</cp:lastModifiedBy>
  <dcterms:created xsi:type="dcterms:W3CDTF">2020-03-02T16:16:40Z</dcterms:created>
  <dcterms:modified xsi:type="dcterms:W3CDTF">2020-03-02T17:03:31Z</dcterms:modified>
</cp:coreProperties>
</file>