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viation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<sst xmlns="http://schemas.openxmlformats.org/spreadsheetml/2006/main" count="33" uniqueCount="31">
  <si>
    <t>COMPANY  /  RATIOS</t>
  </si>
  <si>
    <t>EBITDA Margin (%)</t>
  </si>
  <si>
    <t>Net Profit Margin (%)</t>
  </si>
  <si>
    <t>Total Debt/Equity.</t>
  </si>
  <si>
    <t>Current ratio</t>
  </si>
  <si>
    <t>Quick Ratio</t>
  </si>
  <si>
    <t>Inventory Turnover Ratio</t>
  </si>
  <si>
    <t>Enterprise Value (EV)</t>
  </si>
  <si>
    <t>EV/EBITDA</t>
  </si>
  <si>
    <t>Price/Book Value</t>
  </si>
  <si>
    <t>Price/Earnings</t>
  </si>
  <si>
    <t>Essel Propack</t>
  </si>
  <si>
    <t>Time Techno</t>
  </si>
  <si>
    <t>Uflex</t>
  </si>
  <si>
    <t>Polyplex Corp</t>
  </si>
  <si>
    <t>Huhtamaki PPL</t>
  </si>
  <si>
    <t>Jindal PolyFilm</t>
  </si>
  <si>
    <t>Max Ventures an</t>
  </si>
  <si>
    <t>Garware Poly</t>
  </si>
  <si>
    <t>Oricon Ent</t>
  </si>
  <si>
    <t>NA</t>
  </si>
  <si>
    <t>Everest Kanto</t>
  </si>
  <si>
    <t>Ester Ind</t>
  </si>
  <si>
    <t>Radha Madhav</t>
  </si>
  <si>
    <t>Jagdamba Polymers</t>
  </si>
  <si>
    <t>Emmbi Ind</t>
  </si>
  <si>
    <t>Kanpur Plast</t>
  </si>
  <si>
    <t>Flexituff Ventu</t>
  </si>
  <si>
    <t>RDB Rasayans</t>
  </si>
  <si>
    <t>Mold Tek Tech</t>
  </si>
  <si>
    <t>Gopala Poly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</si>
</sst>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yyyy"/>
  </numFmts>
  <fonts count="7">
    <font>
      <sz val="10.0"/>
      <color rgb="FF000000"/>
      <name val="Arial"/>
    </font>
    <font/>
    <font>
      <sz val="11.0"/>
      <color rgb="FF000000"/>
      <name val="Arial"/>
    </font>
    <font>
      <sz val="11.0"/>
      <name val="Calibri"/>
    </font>
    <font>
      <sz val="10.0"/>
      <name val="Calibri"/>
    </font>
    <font>
      <b/>
      <sz val="11.0"/>
      <name val="Calibri"/>
    </font>
    <font>
      <b/>
      <sz val="10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D5A6BD"/>
        <bgColor rgb="FFD5A6BD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2" fontId="2" numFmtId="164" xfId="0" applyAlignment="1" applyFill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Font="1" applyNumberFormat="1"/>
    <xf borderId="0" fillId="2" fontId="1" numFmtId="165" xfId="0" applyFont="1" applyNumberFormat="1"/>
    <xf borderId="0" fillId="3" fontId="1" numFmtId="0" xfId="0" applyAlignment="1" applyFill="1" applyFon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4" fontId="3" numFmtId="0" xfId="0" applyAlignment="1" applyFill="1" applyFont="1">
      <alignment vertical="bottom"/>
    </xf>
    <xf borderId="0" fillId="0" fontId="4" numFmtId="164" xfId="0" applyAlignment="1" applyFont="1" applyNumberFormat="1">
      <alignment horizontal="center" shrinkToFit="0" textRotation="0" vertical="bottom" wrapText="1"/>
    </xf>
    <xf borderId="0" fillId="0" fontId="3" numFmtId="0" xfId="0" applyAlignment="1" applyFont="1">
      <alignment vertical="bottom"/>
    </xf>
    <xf borderId="0" fillId="5" fontId="4" numFmtId="164" xfId="0" applyAlignment="1" applyFill="1" applyFont="1" applyNumberFormat="1">
      <alignment horizontal="center" shrinkToFit="0" textRotation="0" vertical="bottom" wrapText="1"/>
    </xf>
    <xf borderId="0" fillId="2" fontId="5" numFmtId="0" xfId="0" applyAlignment="1" applyFont="1">
      <alignment vertical="bottom"/>
    </xf>
    <xf borderId="0" fillId="2" fontId="6" numFmtId="164" xfId="0" applyAlignment="1" applyFont="1" applyNumberFormat="1">
      <alignment horizontal="center" shrinkToFit="0" textRotation="0" vertical="bottom" wrapText="1"/>
    </xf>
    <xf borderId="0" fillId="0" fontId="4" numFmtId="164" xfId="0" applyAlignment="1" applyFont="1" applyNumberFormat="1">
      <alignment horizontal="center" readingOrder="0" shrinkToFit="0" textRotation="0" vertical="bottom" wrapText="1"/>
    </xf>
    <xf borderId="0" fillId="0" fontId="3" numFmtId="0" xfId="0" applyAlignment="1" applyFont="1">
      <alignment vertical="bottom"/>
    </xf>
    <xf borderId="0" fillId="6" fontId="5" numFmtId="0" xfId="0" applyAlignment="1" applyFill="1" applyFont="1">
      <alignment readingOrder="0" vertical="bottom"/>
    </xf>
    <xf borderId="0" fillId="6" fontId="6" numFmtId="164" xfId="0" applyAlignment="1" applyFont="1" applyNumberFormat="1">
      <alignment horizontal="center" shrinkToFit="0" textRotation="0" vertical="bottom" wrapText="1"/>
    </xf>
    <xf borderId="0" fillId="6" fontId="6" numFmtId="164" xfId="0" applyAlignment="1" applyFont="1" applyNumberFormat="1">
      <alignment horizontal="center" readingOrder="0" shrinkToFit="0" textRotation="0" vertical="bottom" wrapText="1"/>
    </xf>
    <xf borderId="0" fillId="4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">
    <tableStyle count="3" pivot="0" name="Aviation-style">
      <tableStyleElement dxfId="2" type="headerRow"/>
      <tableStyleElement dxfId="3" type="firstRowStripe"/>
      <tableStyleElement dxfId="2" type="secondRowStripe"/>
    </tableStyle>
    <tableStyle count="3" pivot="0" name="Aviation-style 2">
      <tableStyleElement dxfId="2" type="headerRow"/>
      <tableStyleElement dxfId="3" type="firstRowStripe"/>
      <tableStyleElement dxfId="2" type="secondRowStripe"/>
    </tableStyle>
    <tableStyle count="3" pivot="0" name="Aviation-style 3">
      <tableStyleElement dxfId="2" type="headerRow"/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B5:K24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Aviat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L5:AE23" displayName="Table_2" id="2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Aviation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5:A23" displayName="Table_3" id="3">
  <tableColumns count="1">
    <tableColumn name="Essel Propack" id="1"/>
  </tableColumns>
  <tableStyleInfo name="Aviation-style 3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9.71"/>
    <col customWidth="1" min="3" max="3" width="16.43"/>
    <col customWidth="1" min="4" max="4" width="16.86"/>
    <col customWidth="1" min="5" max="5" width="16.43"/>
    <col hidden="1" min="14" max="20" width="14.43"/>
    <col customWidth="1" hidden="1" min="21" max="21" width="14.14"/>
    <col hidden="1" min="22" max="22" width="14.43"/>
    <col customWidth="1" min="26" max="26" width="15.0"/>
    <col customWidth="1" min="27" max="27" width="18.71"/>
    <col hidden="1" min="29" max="31" width="14.43"/>
  </cols>
  <sheetData>
    <row r="1">
      <c r="A1" s="1" t="s">
        <v>0</v>
      </c>
      <c r="B1" s="2" t="s">
        <v>1</v>
      </c>
      <c r="E1" s="2" t="s">
        <v>2</v>
      </c>
      <c r="H1" s="2" t="s">
        <v>3</v>
      </c>
      <c r="K1" s="2" t="s">
        <v>4</v>
      </c>
      <c r="N1" s="3" t="s">
        <v>5</v>
      </c>
      <c r="Q1" s="2" t="s">
        <v>6</v>
      </c>
      <c r="T1" s="2" t="s">
        <v>7</v>
      </c>
      <c r="W1" s="2" t="s">
        <v>8</v>
      </c>
      <c r="Z1" s="2" t="s">
        <v>9</v>
      </c>
      <c r="AC1" s="4" t="s">
        <v>10</v>
      </c>
    </row>
    <row r="2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6"/>
      <c r="B3" s="7">
        <v>2018.0</v>
      </c>
      <c r="C3" s="7">
        <v>2017.0</v>
      </c>
      <c r="D3" s="7">
        <v>2016.0</v>
      </c>
      <c r="E3" s="7">
        <v>2018.0</v>
      </c>
      <c r="F3" s="7">
        <v>2017.0</v>
      </c>
      <c r="G3" s="7">
        <v>2016.0</v>
      </c>
      <c r="H3" s="7">
        <v>2018.0</v>
      </c>
      <c r="I3" s="7">
        <v>2017.0</v>
      </c>
      <c r="J3" s="7">
        <v>2016.0</v>
      </c>
      <c r="K3" s="7">
        <v>2018.0</v>
      </c>
      <c r="L3" s="7">
        <v>2017.0</v>
      </c>
      <c r="M3" s="7">
        <v>2016.0</v>
      </c>
      <c r="N3" s="8">
        <v>2018.0</v>
      </c>
      <c r="O3" s="8">
        <v>2017.0</v>
      </c>
      <c r="P3" s="8">
        <v>2016.0</v>
      </c>
      <c r="Q3" s="7">
        <v>2018.0</v>
      </c>
      <c r="R3" s="7">
        <v>2017.0</v>
      </c>
      <c r="S3" s="7">
        <v>2016.0</v>
      </c>
      <c r="T3" s="8">
        <v>2018.0</v>
      </c>
      <c r="U3" s="8">
        <v>2017.0</v>
      </c>
      <c r="V3" s="8">
        <v>2016.0</v>
      </c>
      <c r="W3" s="7">
        <v>2018.0</v>
      </c>
      <c r="X3" s="7">
        <v>2017.0</v>
      </c>
      <c r="Y3" s="7">
        <v>2016.0</v>
      </c>
      <c r="Z3" s="7">
        <v>2018.0</v>
      </c>
      <c r="AA3" s="7">
        <v>2017.0</v>
      </c>
      <c r="AB3" s="7">
        <v>2016.0</v>
      </c>
      <c r="AC3" s="7">
        <v>2018.0</v>
      </c>
      <c r="AD3" s="7">
        <v>2017.0</v>
      </c>
      <c r="AE3" s="7">
        <v>2016.0</v>
      </c>
    </row>
    <row r="4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9" t="s">
        <v>11</v>
      </c>
      <c r="B5" s="10">
        <v>0.1984082863939961</v>
      </c>
      <c r="C5" s="10">
        <v>0.1973625802993375</v>
      </c>
      <c r="D5" s="10">
        <v>0.2300849647718102</v>
      </c>
      <c r="E5" s="10">
        <v>0.07056842242950924</v>
      </c>
      <c r="F5" s="10">
        <v>0.07926078544687053</v>
      </c>
      <c r="G5" s="10">
        <v>0.07629600747182198</v>
      </c>
      <c r="H5" s="10">
        <v>0.47519170951310985</v>
      </c>
      <c r="I5" s="10">
        <v>0.6658774386663971</v>
      </c>
      <c r="J5" s="10">
        <v>0.6429237753684778</v>
      </c>
      <c r="K5" s="10">
        <v>1.640515595162317</v>
      </c>
      <c r="L5" s="10">
        <v>1.768868011083179</v>
      </c>
      <c r="M5" s="10">
        <v>2.0820005421523446</v>
      </c>
      <c r="N5" s="10" t="str">
        <f t="shared" ref="N5:P5" si="1">(#REF!-#REF!)/#REF!</f>
        <v>#REF!</v>
      </c>
      <c r="O5" s="10" t="str">
        <f t="shared" si="1"/>
        <v>#REF!</v>
      </c>
      <c r="P5" s="10" t="str">
        <f t="shared" si="1"/>
        <v>#REF!</v>
      </c>
      <c r="Q5" s="10" t="str">
        <f t="shared" ref="Q5:S5" si="2">#REF!/#REF!</f>
        <v>#REF!</v>
      </c>
      <c r="R5" s="10" t="str">
        <f t="shared" si="2"/>
        <v>#REF!</v>
      </c>
      <c r="S5" s="10" t="str">
        <f t="shared" si="2"/>
        <v>#REF!</v>
      </c>
      <c r="T5" s="10" t="str">
        <f t="shared" ref="T5:V5" si="3">(#REF!+#REF!)-#REF!</f>
        <v>#REF!</v>
      </c>
      <c r="U5" s="10" t="str">
        <f t="shared" si="3"/>
        <v>#REF!</v>
      </c>
      <c r="V5" s="10" t="str">
        <f t="shared" si="3"/>
        <v>#REF!</v>
      </c>
      <c r="W5" s="10">
        <v>7.2454315086837395</v>
      </c>
      <c r="X5" s="10">
        <v>3.9154448428780584</v>
      </c>
      <c r="Y5" s="10">
        <v>3.1193150468983997</v>
      </c>
      <c r="Z5" s="10">
        <v>1.232982368322152</v>
      </c>
      <c r="AA5" s="10">
        <v>1.484090722721104</v>
      </c>
      <c r="AB5" s="10">
        <v>1.59824563112834</v>
      </c>
      <c r="AC5" s="10" t="str">
        <f t="shared" ref="AC5:AE5" si="4">#REF!/#REF!</f>
        <v>#REF!</v>
      </c>
      <c r="AD5" s="10" t="str">
        <f t="shared" si="4"/>
        <v>#REF!</v>
      </c>
      <c r="AE5" s="10" t="str">
        <f t="shared" si="4"/>
        <v>#REF!</v>
      </c>
    </row>
    <row r="6">
      <c r="A6" s="11" t="s">
        <v>12</v>
      </c>
      <c r="B6" s="10">
        <v>0.15310043189935876</v>
      </c>
      <c r="C6" s="10">
        <v>0.1309128503747315</v>
      </c>
      <c r="D6" s="10">
        <v>0.1312444683042904</v>
      </c>
      <c r="E6" s="10">
        <v>0.05967361162553263</v>
      </c>
      <c r="F6" s="10">
        <v>0.05967361162553263</v>
      </c>
      <c r="G6" s="10">
        <v>0.05493245890222138</v>
      </c>
      <c r="H6" s="10">
        <v>0.4618984047358981</v>
      </c>
      <c r="I6" s="10">
        <v>0.475695072673542</v>
      </c>
      <c r="J6" s="10">
        <v>0.5145310266309419</v>
      </c>
      <c r="K6" s="10">
        <v>1.608330527239518</v>
      </c>
      <c r="L6" s="10">
        <v>1.5171277339458704</v>
      </c>
      <c r="M6" s="10">
        <v>1.2595927914518101</v>
      </c>
      <c r="N6" s="10"/>
      <c r="O6" s="10"/>
      <c r="P6" s="10"/>
      <c r="Q6" s="10"/>
      <c r="R6" s="10"/>
      <c r="S6" s="10"/>
      <c r="T6" s="10"/>
      <c r="U6" s="10"/>
      <c r="V6" s="10"/>
      <c r="W6" s="10">
        <v>6.023350723662065</v>
      </c>
      <c r="X6" s="10">
        <v>5.134327256624106</v>
      </c>
      <c r="Y6" s="10">
        <v>5.34359626333536</v>
      </c>
      <c r="Z6" s="10">
        <v>1.4912399773453615</v>
      </c>
      <c r="AA6" s="10">
        <v>1.6673584675230684</v>
      </c>
      <c r="AB6" s="10">
        <v>1.7590923051900802</v>
      </c>
      <c r="AC6" s="10"/>
      <c r="AD6" s="10"/>
      <c r="AE6" s="10"/>
    </row>
    <row r="7">
      <c r="A7" s="11" t="s">
        <v>13</v>
      </c>
      <c r="B7" s="12">
        <v>0.13168216950979</v>
      </c>
      <c r="C7" s="12">
        <v>0.13682599294760245</v>
      </c>
      <c r="D7" s="12">
        <v>0.13047471915351283</v>
      </c>
      <c r="E7" s="12">
        <v>0.0452405807965821</v>
      </c>
      <c r="F7" s="12">
        <v>0.05301225453466715</v>
      </c>
      <c r="G7" s="12">
        <v>0.0486873107744338</v>
      </c>
      <c r="H7" s="12">
        <v>0.4401129376333292</v>
      </c>
      <c r="I7" s="12">
        <v>0.48823550370132845</v>
      </c>
      <c r="J7" s="12">
        <v>0.5129400231449927</v>
      </c>
      <c r="K7" s="12">
        <v>1.3971302410565458</v>
      </c>
      <c r="L7" s="12">
        <v>1.2937982859432697</v>
      </c>
      <c r="M7" s="12">
        <v>1.3673017881834588</v>
      </c>
      <c r="N7" s="12" t="str">
        <f t="shared" ref="N7:P7" si="5">(#REF!-#REF!)/#REF!</f>
        <v>#REF!</v>
      </c>
      <c r="O7" s="12" t="str">
        <f t="shared" si="5"/>
        <v>#REF!</v>
      </c>
      <c r="P7" s="12" t="str">
        <f t="shared" si="5"/>
        <v>#REF!</v>
      </c>
      <c r="Q7" s="12" t="str">
        <f t="shared" ref="Q7:S7" si="6">#REF!/#REF!</f>
        <v>#REF!</v>
      </c>
      <c r="R7" s="12" t="str">
        <f t="shared" si="6"/>
        <v>#REF!</v>
      </c>
      <c r="S7" s="12" t="str">
        <f t="shared" si="6"/>
        <v>#REF!</v>
      </c>
      <c r="T7" s="12" t="str">
        <f t="shared" ref="T7:V7" si="7">(#REF!+#REF!)-#REF!</f>
        <v>#REF!</v>
      </c>
      <c r="U7" s="12" t="str">
        <f t="shared" si="7"/>
        <v>#REF!</v>
      </c>
      <c r="V7" s="12" t="str">
        <f t="shared" si="7"/>
        <v>#REF!</v>
      </c>
      <c r="W7" s="12">
        <v>3.6522159710022457</v>
      </c>
      <c r="X7" s="12">
        <v>6.107578314464846</v>
      </c>
      <c r="Y7" s="12">
        <v>5.995485354203146</v>
      </c>
      <c r="Z7" s="12">
        <v>0.46467311833354247</v>
      </c>
      <c r="AA7" s="12">
        <v>0.5074396673874733</v>
      </c>
      <c r="AB7" s="12">
        <v>0.5370015458998848</v>
      </c>
      <c r="AC7" s="12" t="str">
        <f t="shared" ref="AC7:AE7" si="8">#REF!/#REF!</f>
        <v>#REF!</v>
      </c>
      <c r="AD7" s="12" t="str">
        <f t="shared" si="8"/>
        <v>#REF!</v>
      </c>
      <c r="AE7" s="12" t="str">
        <f t="shared" si="8"/>
        <v>#REF!</v>
      </c>
    </row>
    <row r="8">
      <c r="A8" s="13" t="s">
        <v>14</v>
      </c>
      <c r="B8" s="14">
        <v>0.14903594902267656</v>
      </c>
      <c r="C8" s="14">
        <v>0.17130603814174436</v>
      </c>
      <c r="D8" s="14">
        <v>0.0966924260258838</v>
      </c>
      <c r="E8" s="14">
        <v>0.07856192848906819</v>
      </c>
      <c r="F8" s="14">
        <v>0.07856192848906819</v>
      </c>
      <c r="G8" s="14">
        <v>0.10879440780066049</v>
      </c>
      <c r="H8" s="14">
        <v>0.28988749053264423</v>
      </c>
      <c r="I8" s="14">
        <v>0.2879858580506174</v>
      </c>
      <c r="J8" s="14">
        <v>0.5213444712025194</v>
      </c>
      <c r="K8" s="14">
        <v>2.0798086708731933</v>
      </c>
      <c r="L8" s="14">
        <v>1.8564425863842178</v>
      </c>
      <c r="M8" s="14">
        <v>2.3513077749910427</v>
      </c>
      <c r="N8" s="14"/>
      <c r="O8" s="14"/>
      <c r="P8" s="14"/>
      <c r="Q8" s="14"/>
      <c r="R8" s="14"/>
      <c r="S8" s="14"/>
      <c r="T8" s="14"/>
      <c r="U8" s="14"/>
      <c r="V8" s="14"/>
      <c r="W8" s="14">
        <v>4.79240802241229</v>
      </c>
      <c r="X8" s="14">
        <v>5.99016996755605</v>
      </c>
      <c r="Y8" s="14">
        <v>9.379868613593198</v>
      </c>
      <c r="Z8" s="14">
        <v>0.6078980311824286</v>
      </c>
      <c r="AA8" s="14">
        <v>0.6728127972480532</v>
      </c>
      <c r="AB8" s="14">
        <v>0.6673519414443329</v>
      </c>
      <c r="AC8" s="14"/>
      <c r="AD8" s="14"/>
      <c r="AE8" s="14"/>
    </row>
    <row r="9">
      <c r="A9" s="11" t="s">
        <v>15</v>
      </c>
      <c r="B9" s="10">
        <v>0.12046869945922797</v>
      </c>
      <c r="C9" s="10">
        <v>0.12016357805051618</v>
      </c>
      <c r="D9" s="10">
        <v>0.10900784875950723</v>
      </c>
      <c r="E9" s="10">
        <v>0.036664981025143394</v>
      </c>
      <c r="F9" s="10">
        <v>0.03837455279242745</v>
      </c>
      <c r="G9" s="10">
        <v>0.05549210669129023</v>
      </c>
      <c r="H9" s="10">
        <v>0.6033537711457486</v>
      </c>
      <c r="I9" s="10">
        <v>0.7867752832597907</v>
      </c>
      <c r="J9" s="10">
        <v>0.06648692464932685</v>
      </c>
      <c r="K9" s="10">
        <v>1.7366636528028934</v>
      </c>
      <c r="L9" s="10">
        <v>1.6196144908765382</v>
      </c>
      <c r="M9" s="10">
        <v>2.309864260683933</v>
      </c>
      <c r="N9" s="10" t="str">
        <f t="shared" ref="N9:P9" si="9">(#REF!-#REF!)/#REF!</f>
        <v>#REF!</v>
      </c>
      <c r="O9" s="10" t="str">
        <f t="shared" si="9"/>
        <v>#REF!</v>
      </c>
      <c r="P9" s="10" t="str">
        <f t="shared" si="9"/>
        <v>#REF!</v>
      </c>
      <c r="Q9" s="10" t="str">
        <f t="shared" ref="Q9:S9" si="10">#REF!/#REF!</f>
        <v>#REF!</v>
      </c>
      <c r="R9" s="10" t="str">
        <f t="shared" si="10"/>
        <v>#REF!</v>
      </c>
      <c r="S9" s="10" t="str">
        <f t="shared" si="10"/>
        <v>#REF!</v>
      </c>
      <c r="T9" s="10" t="str">
        <f t="shared" ref="T9:V9" si="11">(#REF!+#REF!)-#REF!</f>
        <v>#REF!</v>
      </c>
      <c r="U9" s="10" t="str">
        <f t="shared" si="11"/>
        <v>#REF!</v>
      </c>
      <c r="V9" s="10" t="str">
        <f t="shared" si="11"/>
        <v>#REF!</v>
      </c>
      <c r="W9" s="10">
        <v>6.531747532428242</v>
      </c>
      <c r="X9" s="10">
        <v>4.754309820305846</v>
      </c>
      <c r="Y9" s="10">
        <v>4.954673799970278</v>
      </c>
      <c r="Z9" s="10">
        <v>1.8807372386791754</v>
      </c>
      <c r="AA9" s="10">
        <v>2.0575360843071646</v>
      </c>
      <c r="AB9" s="10">
        <v>2.24321033340382</v>
      </c>
      <c r="AC9" s="10" t="str">
        <f t="shared" ref="AC9:AE9" si="12">#REF!/#REF!</f>
        <v>#REF!</v>
      </c>
      <c r="AD9" s="10" t="str">
        <f t="shared" si="12"/>
        <v>#REF!</v>
      </c>
      <c r="AE9" s="10" t="str">
        <f t="shared" si="12"/>
        <v>#REF!</v>
      </c>
    </row>
    <row r="10">
      <c r="A10" s="11" t="s">
        <v>16</v>
      </c>
      <c r="B10" s="10">
        <v>0.10028586869077667</v>
      </c>
      <c r="C10" s="10">
        <v>0.11808587728833128</v>
      </c>
      <c r="D10" s="10">
        <v>0.1753240334074277</v>
      </c>
      <c r="E10" s="10">
        <v>0.011055534061669033</v>
      </c>
      <c r="F10" s="10">
        <v>0.028691267955071636</v>
      </c>
      <c r="G10" s="10">
        <v>0.06402713718002671</v>
      </c>
      <c r="H10" s="10">
        <v>0.3239464255581325</v>
      </c>
      <c r="I10" s="10">
        <v>0.713929559540821</v>
      </c>
      <c r="J10" s="10">
        <v>0.7573506920959328</v>
      </c>
      <c r="K10" s="10">
        <v>1.4316479504958208</v>
      </c>
      <c r="L10" s="10">
        <v>1.3592112741740383</v>
      </c>
      <c r="M10" s="10">
        <v>1.4228006589785833</v>
      </c>
      <c r="N10" s="10"/>
      <c r="O10" s="10"/>
      <c r="P10" s="10"/>
      <c r="Q10" s="10"/>
      <c r="R10" s="10"/>
      <c r="S10" s="10"/>
      <c r="T10" s="10"/>
      <c r="U10" s="10"/>
      <c r="V10" s="10"/>
      <c r="W10" s="10">
        <v>2.803738460831892</v>
      </c>
      <c r="X10" s="10">
        <v>6.2569459793278295</v>
      </c>
      <c r="Y10" s="10">
        <v>3.7062216064696973</v>
      </c>
      <c r="Z10" s="10">
        <v>0.44097486041413503</v>
      </c>
      <c r="AA10" s="10">
        <v>0.4617276931401228</v>
      </c>
      <c r="AB10" s="10">
        <v>0.4928690037316632</v>
      </c>
      <c r="AC10" s="10"/>
      <c r="AD10" s="10"/>
      <c r="AE10" s="10"/>
    </row>
    <row r="11">
      <c r="A11" s="11" t="s">
        <v>17</v>
      </c>
      <c r="B11" s="10">
        <v>0.0777954338643741</v>
      </c>
      <c r="C11" s="10">
        <v>0.06065544826087547</v>
      </c>
      <c r="D11" s="10">
        <v>0.12005167344756926</v>
      </c>
      <c r="E11" s="10">
        <v>0.005025193877412433</v>
      </c>
      <c r="F11" s="10">
        <v>-0.00909967539963873</v>
      </c>
      <c r="G11" s="10">
        <v>0.028791613458854275</v>
      </c>
      <c r="H11" s="10">
        <v>0.9838585332947866</v>
      </c>
      <c r="I11" s="10">
        <v>1.4712265006347094</v>
      </c>
      <c r="J11" s="10">
        <v>0.17971801467085832</v>
      </c>
      <c r="K11" s="10">
        <v>1.1364824906527211</v>
      </c>
      <c r="L11" s="10">
        <v>1.6324526731849387</v>
      </c>
      <c r="M11" s="10">
        <v>1.4963902202269004</v>
      </c>
      <c r="N11" s="10" t="str">
        <f t="shared" ref="N11:P11" si="13">(#REF!-#REF!)/#REF!</f>
        <v>#REF!</v>
      </c>
      <c r="O11" s="10" t="str">
        <f t="shared" si="13"/>
        <v>#REF!</v>
      </c>
      <c r="P11" s="10" t="str">
        <f t="shared" si="13"/>
        <v>#REF!</v>
      </c>
      <c r="Q11" s="10" t="str">
        <f t="shared" ref="Q11:S11" si="14">#REF!/#REF!</f>
        <v>#REF!</v>
      </c>
      <c r="R11" s="10" t="str">
        <f t="shared" si="14"/>
        <v>#REF!</v>
      </c>
      <c r="S11" s="10" t="str">
        <f t="shared" si="14"/>
        <v>#REF!</v>
      </c>
      <c r="T11" s="10" t="str">
        <f t="shared" ref="T11:V11" si="15">(#REF!+#REF!)-#REF!</f>
        <v>#REF!</v>
      </c>
      <c r="U11" s="10" t="str">
        <f t="shared" si="15"/>
        <v>#REF!</v>
      </c>
      <c r="V11" s="10" t="str">
        <f t="shared" si="15"/>
        <v>#REF!</v>
      </c>
      <c r="W11" s="10">
        <v>21.8125</v>
      </c>
      <c r="X11" s="10">
        <v>20.19346171070309</v>
      </c>
      <c r="Y11" s="10">
        <v>4.419047619047619</v>
      </c>
      <c r="Z11" s="10">
        <v>0.8663573287077191</v>
      </c>
      <c r="AA11" s="10">
        <v>1.0319805960224868</v>
      </c>
      <c r="AB11" s="10">
        <v>1.2590032866533294</v>
      </c>
      <c r="AC11" s="10" t="str">
        <f t="shared" ref="AC11:AE11" si="16">#REF!/#REF!</f>
        <v>#REF!</v>
      </c>
      <c r="AD11" s="10" t="str">
        <f t="shared" si="16"/>
        <v>#REF!</v>
      </c>
      <c r="AE11" s="10" t="str">
        <f t="shared" si="16"/>
        <v>#REF!</v>
      </c>
    </row>
    <row r="12">
      <c r="A12" s="11" t="s">
        <v>18</v>
      </c>
      <c r="B12" s="10">
        <v>0.10552739848548089</v>
      </c>
      <c r="C12" s="10">
        <v>0.09579631506767634</v>
      </c>
      <c r="D12" s="10">
        <v>0.09879343191508663</v>
      </c>
      <c r="E12" s="10">
        <v>0.039496750342853736</v>
      </c>
      <c r="F12" s="10">
        <v>0.039496750342853736</v>
      </c>
      <c r="G12" s="10">
        <v>0.02544679306903747</v>
      </c>
      <c r="H12" s="10">
        <v>0.11900578231555808</v>
      </c>
      <c r="I12" s="10">
        <v>0.22928513889664306</v>
      </c>
      <c r="J12" s="10">
        <v>0.49373078237102835</v>
      </c>
      <c r="K12" s="10">
        <v>1.7216471814729317</v>
      </c>
      <c r="L12" s="10">
        <v>0.8106715780482596</v>
      </c>
      <c r="M12" s="10">
        <v>0.7821301574758707</v>
      </c>
      <c r="N12" s="10"/>
      <c r="O12" s="10"/>
      <c r="P12" s="10"/>
      <c r="Q12" s="10"/>
      <c r="R12" s="10"/>
      <c r="S12" s="10"/>
      <c r="T12" s="10"/>
      <c r="U12" s="10"/>
      <c r="V12" s="10"/>
      <c r="W12" s="10">
        <v>7.176856141936943</v>
      </c>
      <c r="X12" s="10">
        <v>18.591435329266773</v>
      </c>
      <c r="Y12" s="10">
        <v>17.018250688705233</v>
      </c>
      <c r="Z12" s="10">
        <v>0.40800444317152657</v>
      </c>
      <c r="AA12" s="10">
        <v>0.42192784393169624</v>
      </c>
      <c r="AB12" s="10">
        <v>9.036852579432868</v>
      </c>
      <c r="AC12" s="10"/>
      <c r="AD12" s="10"/>
      <c r="AE12" s="10"/>
    </row>
    <row r="13">
      <c r="A13" s="11" t="s">
        <v>19</v>
      </c>
      <c r="B13" s="10">
        <v>0.08290703993104354</v>
      </c>
      <c r="C13" s="10">
        <v>0.07679879156389223</v>
      </c>
      <c r="D13" s="10">
        <v>0.07166949110712582</v>
      </c>
      <c r="E13" s="10">
        <v>0.01677066351865385</v>
      </c>
      <c r="F13" s="10">
        <v>0.036587697661523165</v>
      </c>
      <c r="G13" s="10">
        <v>0.026670396024942828</v>
      </c>
      <c r="H13" s="10">
        <v>0.60441416649887</v>
      </c>
      <c r="I13" s="10">
        <v>0.734000089198109</v>
      </c>
      <c r="J13" s="10">
        <v>0.5827133649141881</v>
      </c>
      <c r="K13" s="10">
        <v>2.147739481401899</v>
      </c>
      <c r="L13" s="10">
        <v>1.8381920045579718</v>
      </c>
      <c r="M13" s="10">
        <v>0.8815542181395839</v>
      </c>
      <c r="N13" s="10" t="str">
        <f t="shared" ref="N13:P13" si="17">(#REF!-#REF!)/#REF!</f>
        <v>#REF!</v>
      </c>
      <c r="O13" s="10" t="str">
        <f t="shared" si="17"/>
        <v>#REF!</v>
      </c>
      <c r="P13" s="10" t="str">
        <f t="shared" si="17"/>
        <v>#REF!</v>
      </c>
      <c r="Q13" s="15" t="s">
        <v>20</v>
      </c>
      <c r="R13" s="15" t="s">
        <v>20</v>
      </c>
      <c r="S13" s="15" t="s">
        <v>20</v>
      </c>
      <c r="T13" s="10" t="str">
        <f t="shared" ref="T13:V13" si="18">(#REF!+#REF!)-#REF!</f>
        <v>#REF!</v>
      </c>
      <c r="U13" s="10" t="str">
        <f t="shared" si="18"/>
        <v>#REF!</v>
      </c>
      <c r="V13" s="10" t="str">
        <f t="shared" si="18"/>
        <v>#REF!</v>
      </c>
      <c r="W13" s="10">
        <v>8.99893756129454</v>
      </c>
      <c r="X13" s="10">
        <v>10.238127131027762</v>
      </c>
      <c r="Y13" s="10">
        <v>10.768571428571429</v>
      </c>
      <c r="Z13" s="10">
        <v>0.4979025437948856</v>
      </c>
      <c r="AA13" s="10">
        <v>0.4962704040674338</v>
      </c>
      <c r="AB13" s="10">
        <v>0.6913023219694028</v>
      </c>
      <c r="AC13" s="10" t="str">
        <f t="shared" ref="AC13:AE13" si="19">#REF!/#REF!</f>
        <v>#REF!</v>
      </c>
      <c r="AD13" s="10" t="str">
        <f t="shared" si="19"/>
        <v>#REF!</v>
      </c>
      <c r="AE13" s="10" t="str">
        <f t="shared" si="19"/>
        <v>#REF!</v>
      </c>
    </row>
    <row r="14">
      <c r="A14" s="16" t="s">
        <v>21</v>
      </c>
      <c r="B14" s="10">
        <v>0.17112617648119433</v>
      </c>
      <c r="C14" s="10">
        <v>0.2837747687647621</v>
      </c>
      <c r="D14" s="10">
        <v>0.004051423259729555</v>
      </c>
      <c r="E14" s="10">
        <v>0.04222711045400455</v>
      </c>
      <c r="F14" s="10">
        <v>0.14155382867857852</v>
      </c>
      <c r="G14" s="10">
        <v>-0.21763684515144607</v>
      </c>
      <c r="H14" s="10">
        <v>0.800991661032229</v>
      </c>
      <c r="I14" s="10">
        <v>0.987463266660347</v>
      </c>
      <c r="J14" s="10">
        <v>1.5226432128607625</v>
      </c>
      <c r="K14" s="10">
        <v>1.9453189159594853</v>
      </c>
      <c r="L14" s="10">
        <v>1.3723642796897821</v>
      </c>
      <c r="M14" s="10">
        <v>1.1253094203913876</v>
      </c>
      <c r="N14" s="10"/>
      <c r="O14" s="10"/>
      <c r="P14" s="10"/>
      <c r="Q14" s="15"/>
      <c r="R14" s="15"/>
      <c r="S14" s="15"/>
      <c r="T14" s="10"/>
      <c r="U14" s="10"/>
      <c r="V14" s="10"/>
      <c r="W14" s="10">
        <v>6.815298704035403</v>
      </c>
      <c r="X14" s="10">
        <v>5.244742359743313</v>
      </c>
      <c r="Y14" s="10">
        <v>397.22510822510816</v>
      </c>
      <c r="Z14" s="10">
        <v>0.7244827586206897</v>
      </c>
      <c r="AA14" s="10">
        <v>0.7618091762252347</v>
      </c>
      <c r="AB14" s="10">
        <v>0.9345021405480967</v>
      </c>
      <c r="AC14" s="10"/>
      <c r="AD14" s="10"/>
      <c r="AE14" s="10"/>
    </row>
    <row r="15">
      <c r="A15" s="16" t="s">
        <v>22</v>
      </c>
      <c r="B15" s="10">
        <v>0.09696508689598267</v>
      </c>
      <c r="C15" s="10">
        <v>0.08238342545122941</v>
      </c>
      <c r="D15" s="10">
        <v>0.08497964431112062</v>
      </c>
      <c r="E15" s="10">
        <v>0.0058790160383683145</v>
      </c>
      <c r="F15" s="10">
        <v>0.004270415142180358</v>
      </c>
      <c r="G15" s="10">
        <v>0.008967216627383758</v>
      </c>
      <c r="H15" s="10">
        <v>0.9545143404750496</v>
      </c>
      <c r="I15" s="10">
        <v>1.2221364221364222</v>
      </c>
      <c r="J15" s="10">
        <v>1.262363629452237</v>
      </c>
      <c r="K15" s="10">
        <v>1.0303693364017052</v>
      </c>
      <c r="L15" s="10">
        <v>1.023747991897744</v>
      </c>
      <c r="M15" s="10">
        <v>0.9964477283222621</v>
      </c>
      <c r="N15" s="10"/>
      <c r="O15" s="10"/>
      <c r="P15" s="10"/>
      <c r="Q15" s="15"/>
      <c r="R15" s="15"/>
      <c r="S15" s="15"/>
      <c r="T15" s="10"/>
      <c r="U15" s="10"/>
      <c r="V15" s="10"/>
      <c r="W15" s="10">
        <v>6.925142933120597</v>
      </c>
      <c r="X15" s="10">
        <v>8.121355291576673</v>
      </c>
      <c r="Y15" s="10">
        <v>7.511220373171962</v>
      </c>
      <c r="Z15" s="10">
        <v>0.8548327400917242</v>
      </c>
      <c r="AA15" s="10">
        <v>0.6899017466446039</v>
      </c>
      <c r="AB15" s="10">
        <v>0.7159902307370661</v>
      </c>
      <c r="AC15" s="10"/>
      <c r="AD15" s="10"/>
      <c r="AE15" s="10"/>
    </row>
    <row r="16">
      <c r="A16" s="16" t="s">
        <v>23</v>
      </c>
      <c r="B16" s="10">
        <v>0.053783212282798566</v>
      </c>
      <c r="C16" s="10">
        <v>-0.008504183138733107</v>
      </c>
      <c r="D16" s="10">
        <v>0.10806451612903226</v>
      </c>
      <c r="E16" s="10">
        <v>0.04739358278937207</v>
      </c>
      <c r="F16" s="10">
        <v>-0.015583340994759585</v>
      </c>
      <c r="G16" s="10">
        <v>0.09538123167155425</v>
      </c>
      <c r="H16" s="10">
        <v>0.0</v>
      </c>
      <c r="I16" s="10">
        <v>0.0</v>
      </c>
      <c r="J16" s="10">
        <v>0.0</v>
      </c>
      <c r="K16" s="10">
        <v>0.6949078832924804</v>
      </c>
      <c r="L16" s="10">
        <v>0.38924881807039047</v>
      </c>
      <c r="M16" s="10">
        <v>0.3120476798637718</v>
      </c>
      <c r="N16" s="10"/>
      <c r="O16" s="10"/>
      <c r="P16" s="10"/>
      <c r="Q16" s="15"/>
      <c r="R16" s="15"/>
      <c r="S16" s="15"/>
      <c r="T16" s="10"/>
      <c r="U16" s="10"/>
      <c r="V16" s="10"/>
      <c r="W16" s="10">
        <v>17.76752136752137</v>
      </c>
      <c r="X16" s="10">
        <v>3.013945945945946</v>
      </c>
      <c r="Y16" s="10">
        <v>-0.03906377204884668</v>
      </c>
      <c r="Z16" s="10">
        <v>-2.5084687169855617</v>
      </c>
      <c r="AA16" s="10">
        <v>-1.4854030215306675</v>
      </c>
      <c r="AB16" s="10">
        <v>-1.461732840737114</v>
      </c>
      <c r="AC16" s="10"/>
      <c r="AD16" s="10"/>
      <c r="AE16" s="10"/>
    </row>
    <row r="17">
      <c r="A17" s="17" t="s">
        <v>24</v>
      </c>
      <c r="B17" s="18">
        <v>0.16176470588235292</v>
      </c>
      <c r="C17" s="18">
        <v>0.10022842498189313</v>
      </c>
      <c r="D17" s="18">
        <v>0.0990703671032096</v>
      </c>
      <c r="E17" s="18">
        <v>0.0917446524064171</v>
      </c>
      <c r="F17" s="18">
        <v>0.09175998662878154</v>
      </c>
      <c r="G17" s="18">
        <v>0.03874601343557033</v>
      </c>
      <c r="H17" s="18">
        <v>0.21350364963503646</v>
      </c>
      <c r="I17" s="18">
        <v>0.8223516563523845</v>
      </c>
      <c r="J17" s="18">
        <v>1.6637694419030191</v>
      </c>
      <c r="K17" s="18">
        <v>2.0884520884520885</v>
      </c>
      <c r="L17" s="18">
        <v>1.5345809601301872</v>
      </c>
      <c r="M17" s="18">
        <v>1.4868095630667766</v>
      </c>
      <c r="N17" s="18"/>
      <c r="O17" s="18"/>
      <c r="P17" s="18"/>
      <c r="Q17" s="19"/>
      <c r="R17" s="19"/>
      <c r="S17" s="19"/>
      <c r="T17" s="18"/>
      <c r="U17" s="18"/>
      <c r="V17" s="18"/>
      <c r="W17" s="18">
        <v>7.503787878787879</v>
      </c>
      <c r="X17" s="18">
        <v>-3.8154530294608118</v>
      </c>
      <c r="Y17" s="18">
        <v>-5.287671232876714</v>
      </c>
      <c r="Z17" s="18">
        <v>4.842153284671532</v>
      </c>
      <c r="AA17" s="18">
        <v>7.727702948671277</v>
      </c>
      <c r="AB17" s="18">
        <v>9.71088746569076</v>
      </c>
      <c r="AC17" s="18"/>
      <c r="AD17" s="18"/>
      <c r="AE17" s="18"/>
    </row>
    <row r="18">
      <c r="A18" s="16" t="s">
        <v>25</v>
      </c>
      <c r="B18" s="10">
        <v>0.13862047293581584</v>
      </c>
      <c r="C18" s="10">
        <v>0.11642705632806975</v>
      </c>
      <c r="D18" s="10">
        <v>0.1176906964566242</v>
      </c>
      <c r="E18" s="10">
        <v>0.059941865032602716</v>
      </c>
      <c r="F18" s="10">
        <v>0.059941865032602716</v>
      </c>
      <c r="G18" s="10">
        <v>0.05428521556990749</v>
      </c>
      <c r="H18" s="10">
        <v>0.916021986970684</v>
      </c>
      <c r="I18" s="10">
        <v>0.8843102427471877</v>
      </c>
      <c r="J18" s="10">
        <v>0.8098958333333335</v>
      </c>
      <c r="K18" s="10">
        <v>1.5231827344954345</v>
      </c>
      <c r="L18" s="10">
        <v>1.2660914179104477</v>
      </c>
      <c r="M18" s="10">
        <v>1.3056079805877594</v>
      </c>
      <c r="N18" s="10"/>
      <c r="O18" s="10"/>
      <c r="P18" s="10"/>
      <c r="Q18" s="15"/>
      <c r="R18" s="15"/>
      <c r="S18" s="15"/>
      <c r="T18" s="10"/>
      <c r="U18" s="10"/>
      <c r="V18" s="10"/>
      <c r="W18" s="10">
        <v>8.235194105979032</v>
      </c>
      <c r="X18" s="10">
        <v>5.82118758434548</v>
      </c>
      <c r="Y18" s="10">
        <v>5.28327771598072</v>
      </c>
      <c r="Z18" s="10">
        <v>2.0692182410423454</v>
      </c>
      <c r="AA18" s="10">
        <v>2.4071047957371223</v>
      </c>
      <c r="AB18" s="10">
        <v>2.786184210526316</v>
      </c>
      <c r="AC18" s="10"/>
      <c r="AD18" s="10"/>
      <c r="AE18" s="10"/>
    </row>
    <row r="19">
      <c r="A19" s="16" t="s">
        <v>26</v>
      </c>
      <c r="B19" s="10">
        <v>0.12563554121813528</v>
      </c>
      <c r="C19" s="10">
        <v>0.1196395385532452</v>
      </c>
      <c r="D19" s="10">
        <v>0.15226304038968946</v>
      </c>
      <c r="E19" s="10">
        <v>0.059328868473649155</v>
      </c>
      <c r="F19" s="10">
        <v>0.059328868473649155</v>
      </c>
      <c r="G19" s="10">
        <v>0.05869697584737163</v>
      </c>
      <c r="H19" s="10">
        <v>0.7938055635216519</v>
      </c>
      <c r="I19" s="10">
        <v>0.8892124742142944</v>
      </c>
      <c r="J19" s="10">
        <v>0.8033893634610086</v>
      </c>
      <c r="K19" s="10">
        <v>1.3276110444177671</v>
      </c>
      <c r="L19" s="10">
        <v>1.3231858407079646</v>
      </c>
      <c r="M19" s="10">
        <v>1.3046060446086842</v>
      </c>
      <c r="N19" s="10"/>
      <c r="O19" s="10"/>
      <c r="P19" s="10"/>
      <c r="Q19" s="15"/>
      <c r="R19" s="15"/>
      <c r="S19" s="15"/>
      <c r="T19" s="10"/>
      <c r="U19" s="10"/>
      <c r="V19" s="10"/>
      <c r="W19" s="10">
        <v>5.8646385710298645</v>
      </c>
      <c r="X19" s="10">
        <v>5.1972450175849945</v>
      </c>
      <c r="Y19" s="10">
        <v>3.7232737936550255</v>
      </c>
      <c r="Z19" s="10">
        <v>1.7496169104292134</v>
      </c>
      <c r="AA19" s="10">
        <v>1.850755066132751</v>
      </c>
      <c r="AB19" s="10">
        <v>1.4008848856434282</v>
      </c>
      <c r="AC19" s="10"/>
      <c r="AD19" s="10"/>
      <c r="AE19" s="10"/>
    </row>
    <row r="20">
      <c r="A20" s="16" t="s">
        <v>27</v>
      </c>
      <c r="B20" s="10">
        <v>0.1443216749645758</v>
      </c>
      <c r="C20" s="10">
        <v>0.14281953402658942</v>
      </c>
      <c r="D20" s="10">
        <v>0.1104980298695002</v>
      </c>
      <c r="E20" s="10">
        <v>-0.003352716629629343</v>
      </c>
      <c r="F20" s="10">
        <v>-0.003352716629629343</v>
      </c>
      <c r="G20" s="10">
        <v>0.0028408120898406825</v>
      </c>
      <c r="H20" s="10">
        <v>1.2716958546930703</v>
      </c>
      <c r="I20" s="10">
        <v>1.9090862010927263</v>
      </c>
      <c r="J20" s="10">
        <v>1.532716212642158</v>
      </c>
      <c r="K20" s="10">
        <v>0.9325934167322462</v>
      </c>
      <c r="L20" s="10">
        <v>1.2882440504958725</v>
      </c>
      <c r="M20" s="10">
        <v>0.9997929840409515</v>
      </c>
      <c r="N20" s="10"/>
      <c r="O20" s="10"/>
      <c r="P20" s="10"/>
      <c r="Q20" s="15"/>
      <c r="R20" s="15"/>
      <c r="S20" s="15"/>
      <c r="T20" s="10"/>
      <c r="U20" s="10"/>
      <c r="V20" s="10"/>
      <c r="W20" s="10">
        <v>3.3097269166800793</v>
      </c>
      <c r="X20" s="10">
        <v>5.955326646787748</v>
      </c>
      <c r="Y20" s="10">
        <v>5.808293677770224</v>
      </c>
      <c r="Z20" s="10">
        <v>0.36752452574878347</v>
      </c>
      <c r="AA20" s="10">
        <v>0.3657163572334861</v>
      </c>
      <c r="AB20" s="10">
        <v>0.3735413911663581</v>
      </c>
      <c r="AC20" s="10"/>
      <c r="AD20" s="10"/>
      <c r="AE20" s="10"/>
    </row>
    <row r="21">
      <c r="A21" s="20" t="s">
        <v>28</v>
      </c>
      <c r="B21" s="10">
        <v>0.16363011344104503</v>
      </c>
      <c r="C21" s="10">
        <v>0.11779534777128452</v>
      </c>
      <c r="D21" s="10">
        <v>0.11317034700315456</v>
      </c>
      <c r="E21" s="10">
        <v>0.08410679500401054</v>
      </c>
      <c r="F21" s="10">
        <v>0.08410679500401054</v>
      </c>
      <c r="G21" s="10">
        <v>0.07584121976866456</v>
      </c>
      <c r="H21" s="10">
        <v>0.23027606960617558</v>
      </c>
      <c r="I21" s="10">
        <v>0.18058168137751412</v>
      </c>
      <c r="J21" s="10">
        <v>0.10714849297774973</v>
      </c>
      <c r="K21" s="10">
        <v>3.815199335548173</v>
      </c>
      <c r="L21" s="10">
        <v>4.254361283061339</v>
      </c>
      <c r="M21" s="10">
        <v>5.653414001728608</v>
      </c>
      <c r="N21" s="10"/>
      <c r="O21" s="10"/>
      <c r="P21" s="10"/>
      <c r="Q21" s="15"/>
      <c r="R21" s="15"/>
      <c r="S21" s="15"/>
      <c r="T21" s="10"/>
      <c r="U21" s="10"/>
      <c r="V21" s="10"/>
      <c r="W21" s="10">
        <v>10.92997198879552</v>
      </c>
      <c r="X21" s="10">
        <v>8.473735408560312</v>
      </c>
      <c r="Y21" s="10">
        <v>5.596980255516842</v>
      </c>
      <c r="Z21" s="10">
        <v>1.8272013607222295</v>
      </c>
      <c r="AA21" s="10">
        <v>2.020735060049197</v>
      </c>
      <c r="AB21" s="10">
        <v>2.2037715007101157</v>
      </c>
      <c r="AC21" s="10"/>
      <c r="AD21" s="10"/>
      <c r="AE21" s="10"/>
    </row>
    <row r="22">
      <c r="A22" s="16" t="s">
        <v>29</v>
      </c>
      <c r="B22" s="10">
        <v>0.13520442585346107</v>
      </c>
      <c r="C22" s="10">
        <v>0.1600323842936176</v>
      </c>
      <c r="D22" s="10">
        <v>0.15895401792272662</v>
      </c>
      <c r="E22" s="10">
        <v>0.07461880987720956</v>
      </c>
      <c r="F22" s="10">
        <v>0.07461880987720956</v>
      </c>
      <c r="G22" s="10">
        <v>0.09064198619068607</v>
      </c>
      <c r="H22" s="10">
        <v>0.04309063893016345</v>
      </c>
      <c r="I22" s="10">
        <v>0.1136040897472309</v>
      </c>
      <c r="J22" s="10">
        <v>0.26609294320137694</v>
      </c>
      <c r="K22" s="10">
        <v>3.1207464324917673</v>
      </c>
      <c r="L22" s="10">
        <v>2.639921722113503</v>
      </c>
      <c r="M22" s="10">
        <v>2.0237691001697793</v>
      </c>
      <c r="N22" s="10"/>
      <c r="O22" s="10"/>
      <c r="P22" s="10"/>
      <c r="Q22" s="15"/>
      <c r="R22" s="15"/>
      <c r="S22" s="15"/>
      <c r="T22" s="10"/>
      <c r="U22" s="10"/>
      <c r="V22" s="10"/>
      <c r="W22" s="10">
        <v>13.459081836327348</v>
      </c>
      <c r="X22" s="10">
        <v>3.498313659359191</v>
      </c>
      <c r="Y22" s="10">
        <v>3.8142329020332713</v>
      </c>
      <c r="Z22" s="10">
        <v>3.303066864784547</v>
      </c>
      <c r="AA22" s="10">
        <v>3.7363061630218692</v>
      </c>
      <c r="AB22" s="10">
        <v>4.442592082616179</v>
      </c>
      <c r="AC22" s="10"/>
      <c r="AD22" s="10"/>
      <c r="AE22" s="10"/>
    </row>
    <row r="23">
      <c r="A23" s="16" t="s">
        <v>30</v>
      </c>
      <c r="B23" s="10">
        <v>0.09067076139470433</v>
      </c>
      <c r="C23" s="10">
        <v>0.06260505771170297</v>
      </c>
      <c r="D23" s="10">
        <v>0.04992835535742716</v>
      </c>
      <c r="E23" s="10">
        <v>0.026553312610014607</v>
      </c>
      <c r="F23" s="10">
        <v>0.02648388181240895</v>
      </c>
      <c r="G23" s="10">
        <v>0.0036299952236904945</v>
      </c>
      <c r="H23" s="10">
        <v>2.7854052494952404</v>
      </c>
      <c r="I23" s="10">
        <v>3.3979470983024083</v>
      </c>
      <c r="J23" s="10">
        <v>3.6451612903225805</v>
      </c>
      <c r="K23" s="10">
        <v>1.1965493910690121</v>
      </c>
      <c r="L23" s="10">
        <v>1.067445616034958</v>
      </c>
      <c r="M23" s="10">
        <v>1.153400105429626</v>
      </c>
      <c r="N23" s="10"/>
      <c r="O23" s="10"/>
      <c r="P23" s="10"/>
      <c r="Q23" s="15"/>
      <c r="R23" s="15"/>
      <c r="S23" s="15"/>
      <c r="T23" s="10"/>
      <c r="U23" s="10"/>
      <c r="V23" s="10"/>
      <c r="W23" s="10">
        <v>7.152003304419662</v>
      </c>
      <c r="X23" s="10">
        <v>7.149164677804295</v>
      </c>
      <c r="Y23" s="10">
        <v>7.141581632653062</v>
      </c>
      <c r="Z23" s="10">
        <v>1.9690856648399193</v>
      </c>
      <c r="AA23" s="10">
        <v>2.6951519936833797</v>
      </c>
      <c r="AB23" s="10">
        <v>2.8233333333333337</v>
      </c>
      <c r="AC23" s="10"/>
      <c r="AD23" s="10"/>
      <c r="AE23" s="10"/>
    </row>
    <row r="2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</sheetData>
  <mergeCells count="10">
    <mergeCell ref="Q1:S1"/>
    <mergeCell ref="N1:P1"/>
    <mergeCell ref="H1:J1"/>
    <mergeCell ref="E1:G1"/>
    <mergeCell ref="B1:D1"/>
    <mergeCell ref="T1:V1"/>
    <mergeCell ref="W1:Y1"/>
    <mergeCell ref="Z1:AB1"/>
    <mergeCell ref="AC1:AE1"/>
    <mergeCell ref="K1:M1"/>
  </mergeCells>
  <conditionalFormatting sqref="A1:AE24">
    <cfRule type="notContainsBlanks" dxfId="0" priority="1">
      <formula>LEN(TRIM(A1))&gt;0</formula>
    </cfRule>
  </conditionalFormatting>
  <drawing r:id="rId1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