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viation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<sst xmlns="http://schemas.openxmlformats.org/spreadsheetml/2006/main" count="80" uniqueCount="51">
  <si>
    <t>COMPANY  /  RATIOS</t>
  </si>
  <si>
    <t xml:space="preserve">Share Price </t>
  </si>
  <si>
    <t>Market Cap (Cr)</t>
  </si>
  <si>
    <t>Sales (Cr)</t>
  </si>
  <si>
    <t>Total revenues (Cr)</t>
  </si>
  <si>
    <t>Shareholder's Equity (Cr)</t>
  </si>
  <si>
    <t>Outstanding Shares (lacs)</t>
  </si>
  <si>
    <t>COGS (Cr)</t>
  </si>
  <si>
    <t>EBITDA (Cr)</t>
  </si>
  <si>
    <t>PAT (Cr)</t>
  </si>
  <si>
    <t>Total Debt (Cr)</t>
  </si>
  <si>
    <t>Current Assets (Cr)</t>
  </si>
  <si>
    <t>Current Liabilities (Cr)</t>
  </si>
  <si>
    <t>Average Inventories (Cr)</t>
  </si>
  <si>
    <t>Cash and cash equivalents (Cr)</t>
  </si>
  <si>
    <t>Basic EPS</t>
  </si>
  <si>
    <t>Book Value per Share</t>
  </si>
  <si>
    <t>EBITDA Margin (%)</t>
  </si>
  <si>
    <t>Net Profit Margin (%)</t>
  </si>
  <si>
    <t>Total Debt/Equity.</t>
  </si>
  <si>
    <t>Current ratio</t>
  </si>
  <si>
    <t>Quick Ratio</t>
  </si>
  <si>
    <t>Inventory Turnover Ratio</t>
  </si>
  <si>
    <t>Enterprise Value (EV)</t>
  </si>
  <si>
    <t>EV/EBITDA</t>
  </si>
  <si>
    <t>Price/Book Value</t>
  </si>
  <si>
    <t>Price/Earnings</t>
  </si>
  <si>
    <t>Bharti Airtel</t>
  </si>
  <si>
    <t>2,72,933.09</t>
  </si>
  <si>
    <t>Bharti Infratel</t>
  </si>
  <si>
    <t>-</t>
  </si>
  <si>
    <t>Vodafone Idea</t>
  </si>
  <si>
    <t>Honeywell Autom</t>
  </si>
  <si>
    <t>Tata Comm</t>
  </si>
  <si>
    <t>ITI</t>
  </si>
  <si>
    <t>Reliance Comm</t>
  </si>
  <si>
    <t>HFCL</t>
  </si>
  <si>
    <t>Olectra Greente</t>
  </si>
  <si>
    <t>Tejas Networks</t>
  </si>
  <si>
    <t>NA</t>
  </si>
  <si>
    <t>GTL Infra</t>
  </si>
  <si>
    <t>MTNL</t>
  </si>
  <si>
    <t>TataTeleservice</t>
  </si>
  <si>
    <t>Astra Microwave</t>
  </si>
  <si>
    <t>NELCO</t>
  </si>
  <si>
    <t>OnMobile Global</t>
  </si>
  <si>
    <t>Prabhat Telecom</t>
  </si>
  <si>
    <t>Spice Mobility</t>
  </si>
  <si>
    <t>ADC India Comm</t>
  </si>
  <si>
    <t>GTL</t>
  </si>
  <si>
    <t>Suyog Telematics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</si>
</sst>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14">
    <font>
      <sz val="10.0"/>
      <color rgb="FF000000"/>
      <name val="Arial"/>
    </font>
    <font/>
    <font>
      <sz val="11.0"/>
      <color rgb="FF000000"/>
      <name val="Arial"/>
    </font>
    <font>
      <u/>
      <sz val="11.0"/>
      <color rgb="FF000000"/>
      <name val="Calibri"/>
    </font>
    <font>
      <color rgb="FF000000"/>
    </font>
    <font>
      <sz val="10.0"/>
      <color rgb="FF000000"/>
      <name val="Calibri"/>
    </font>
    <font>
      <sz val="9.0"/>
      <color rgb="FF000000"/>
      <name val="Arial"/>
    </font>
    <font>
      <u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u/>
      <sz val="11.0"/>
      <color rgb="FF000000"/>
      <name val="Calibri"/>
    </font>
    <font>
      <b/>
      <color rgb="FF000000"/>
    </font>
    <font>
      <b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3F3F3"/>
        <bgColor rgb="FFF3F3F3"/>
      </patternFill>
    </fill>
    <fill>
      <patternFill patternType="solid">
        <fgColor rgb="FFF9F9F9"/>
        <bgColor rgb="FFF9F9F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2">
    <border/>
    <border>
      <right style="thin">
        <color rgb="FFE9E9E9"/>
      </right>
      <bottom style="thin">
        <color rgb="FFE9E9E9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1" fillId="2" fontId="3" numFmtId="0" xfId="0" applyAlignment="1" applyBorder="1" applyFont="1">
      <alignment horizontal="left" readingOrder="0"/>
    </xf>
    <xf borderId="0" fillId="2" fontId="4" numFmtId="0" xfId="0" applyAlignment="1" applyFont="1">
      <alignment horizontal="center"/>
    </xf>
    <xf borderId="0" fillId="2" fontId="5" numFmtId="164" xfId="0" applyAlignment="1" applyFont="1" applyNumberFormat="1">
      <alignment horizontal="center" readingOrder="0" shrinkToFit="0" textRotation="0" vertical="bottom" wrapText="1"/>
    </xf>
    <xf borderId="0" fillId="2" fontId="5" numFmtId="164" xfId="0" applyAlignment="1" applyFont="1" applyNumberFormat="1">
      <alignment horizontal="center" shrinkToFit="0" textRotation="0" vertical="bottom" wrapText="1"/>
    </xf>
    <xf borderId="0" fillId="2" fontId="5" numFmtId="164" xfId="0" applyAlignment="1" applyFont="1" applyNumberFormat="1">
      <alignment horizontal="center" shrinkToFit="0" textRotation="0" vertical="bottom" wrapText="1"/>
    </xf>
    <xf borderId="0" fillId="0" fontId="6" numFmtId="164" xfId="0" applyAlignment="1" applyFont="1" applyNumberFormat="1">
      <alignment horizontal="center" readingOrder="0"/>
    </xf>
    <xf borderId="1" fillId="3" fontId="7" numFmtId="0" xfId="0" applyAlignment="1" applyBorder="1" applyFill="1" applyFont="1">
      <alignment horizontal="left" readingOrder="0"/>
    </xf>
    <xf borderId="0" fillId="4" fontId="4" numFmtId="0" xfId="0" applyAlignment="1" applyFill="1" applyFont="1">
      <alignment horizontal="center"/>
    </xf>
    <xf borderId="0" fillId="4" fontId="5" numFmtId="164" xfId="0" applyAlignment="1" applyFont="1" applyNumberFormat="1">
      <alignment horizontal="center" readingOrder="0" shrinkToFit="0" textRotation="0" vertical="bottom" wrapText="1"/>
    </xf>
    <xf borderId="0" fillId="4" fontId="5" numFmtId="164" xfId="0" applyAlignment="1" applyFont="1" applyNumberFormat="1">
      <alignment horizontal="center" shrinkToFit="0" textRotation="0" vertical="bottom" wrapText="1"/>
    </xf>
    <xf borderId="0" fillId="3" fontId="6" numFmtId="164" xfId="0" applyAlignment="1" applyFont="1" applyNumberFormat="1">
      <alignment horizontal="center" readingOrder="0"/>
    </xf>
    <xf borderId="0" fillId="2" fontId="8" numFmtId="164" xfId="0" applyAlignment="1" applyFont="1" applyNumberFormat="1">
      <alignment horizontal="center" readingOrder="0" shrinkToFit="0" vertical="bottom" wrapText="0"/>
    </xf>
    <xf borderId="1" fillId="5" fontId="9" numFmtId="0" xfId="0" applyAlignment="1" applyBorder="1" applyFill="1" applyFont="1">
      <alignment horizontal="left" readingOrder="0"/>
    </xf>
    <xf borderId="0" fillId="0" fontId="4" numFmtId="0" xfId="0" applyAlignment="1" applyFont="1">
      <alignment horizontal="center"/>
    </xf>
    <xf borderId="0" fillId="0" fontId="5" numFmtId="164" xfId="0" applyAlignment="1" applyFont="1" applyNumberFormat="1">
      <alignment horizontal="center" readingOrder="0" shrinkToFit="0" textRotation="0" vertical="bottom" wrapText="1"/>
    </xf>
    <xf borderId="0" fillId="0" fontId="5" numFmtId="164" xfId="0" applyAlignment="1" applyFont="1" applyNumberFormat="1">
      <alignment horizontal="center" shrinkToFit="0" textRotation="0" vertical="bottom" wrapText="1"/>
    </xf>
    <xf borderId="0" fillId="6" fontId="5" numFmtId="164" xfId="0" applyAlignment="1" applyFill="1" applyFont="1" applyNumberFormat="1">
      <alignment horizontal="center" shrinkToFit="0" textRotation="0" vertical="bottom" wrapText="1"/>
    </xf>
    <xf borderId="0" fillId="7" fontId="5" numFmtId="164" xfId="0" applyAlignment="1" applyFill="1" applyFont="1" applyNumberFormat="1">
      <alignment horizontal="center" shrinkToFit="0" textRotation="0" vertical="bottom" wrapText="1"/>
    </xf>
    <xf borderId="0" fillId="6" fontId="5" numFmtId="164" xfId="0" applyAlignment="1" applyFont="1" applyNumberFormat="1">
      <alignment horizontal="center" readingOrder="0" shrinkToFit="0" textRotation="0" vertical="bottom" wrapText="1"/>
    </xf>
    <xf borderId="0" fillId="0" fontId="4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4" xfId="0" applyAlignment="1" applyFont="1" applyNumberFormat="1">
      <alignment horizontal="center" readingOrder="0"/>
    </xf>
    <xf borderId="0" fillId="3" fontId="6" numFmtId="0" xfId="0" applyAlignment="1" applyFont="1">
      <alignment horizontal="center" readingOrder="0"/>
    </xf>
    <xf borderId="0" fillId="3" fontId="6" numFmtId="4" xfId="0" applyAlignment="1" applyFont="1" applyNumberFormat="1">
      <alignment horizontal="center" readingOrder="0"/>
    </xf>
    <xf borderId="0" fillId="3" fontId="8" numFmtId="0" xfId="0" applyAlignment="1" applyFont="1">
      <alignment horizontal="center" readingOrder="0" shrinkToFit="0" vertical="bottom" wrapText="0"/>
    </xf>
    <xf borderId="0" fillId="2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2" fontId="8" numFmtId="0" xfId="0" applyAlignment="1" applyFont="1">
      <alignment horizontal="center" shrinkToFit="0" vertical="bottom" wrapText="0"/>
    </xf>
    <xf borderId="1" fillId="8" fontId="10" numFmtId="0" xfId="0" applyAlignment="1" applyBorder="1" applyFill="1" applyFont="1">
      <alignment horizontal="left" readingOrder="0"/>
    </xf>
    <xf borderId="0" fillId="0" fontId="8" numFmtId="0" xfId="0" applyAlignment="1" applyFont="1">
      <alignment horizontal="center" readingOrder="0" vertical="bottom"/>
    </xf>
    <xf borderId="0" fillId="2" fontId="8" numFmtId="0" xfId="0" applyAlignment="1" applyFont="1">
      <alignment horizontal="center" readingOrder="0" vertical="bottom"/>
    </xf>
    <xf borderId="0" fillId="2" fontId="11" numFmtId="0" xfId="0" applyAlignment="1" applyFont="1">
      <alignment horizontal="left" readingOrder="0"/>
    </xf>
    <xf borderId="0" fillId="2" fontId="12" numFmtId="0" xfId="0" applyAlignment="1" applyFont="1">
      <alignment horizontal="center"/>
    </xf>
    <xf borderId="0" fillId="2" fontId="13" numFmtId="0" xfId="0" applyAlignment="1" applyFont="1">
      <alignment horizontal="center" readingOrder="0" vertical="bottom"/>
    </xf>
    <xf borderId="0" fillId="2" fontId="13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6">
    <tableStyle count="3" pivot="0" name="Aviation-style">
      <tableStyleElement dxfId="2" type="headerRow"/>
      <tableStyleElement dxfId="3" type="firstRowStripe"/>
      <tableStyleElement dxfId="2" type="secondRowStripe"/>
    </tableStyle>
    <tableStyle count="3" pivot="0" name="Aviation-style 2">
      <tableStyleElement dxfId="2" type="headerRow"/>
      <tableStyleElement dxfId="3" type="firstRowStripe"/>
      <tableStyleElement dxfId="2" type="secondRowStripe"/>
    </tableStyle>
    <tableStyle count="3" pivot="0" name="Aviation-style 3">
      <tableStyleElement dxfId="2" type="headerRow"/>
      <tableStyleElement dxfId="3" type="firstRowStripe"/>
      <tableStyleElement dxfId="2" type="secondRowStripe"/>
    </tableStyle>
    <tableStyle count="3" pivot="0" name="Aviation-style 4">
      <tableStyleElement dxfId="2" type="headerRow"/>
      <tableStyleElement dxfId="3" type="firstRowStripe"/>
      <tableStyleElement dxfId="2" type="secondRowStripe"/>
    </tableStyle>
    <tableStyle count="3" pivot="0" name="Aviation-style 5">
      <tableStyleElement dxfId="2" type="headerRow"/>
      <tableStyleElement dxfId="3" type="firstRowStripe"/>
      <tableStyleElement dxfId="2" type="secondRowStripe"/>
    </tableStyle>
    <tableStyle count="3" pivot="0" name="Aviation-style 6">
      <tableStyleElement dxfId="2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G5:BV25" displayName="Table_1" id="1">
  <tableColumns count="6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</tableColumns>
  <tableStyleInfo name="Aviat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W5:CP25" displayName="Table_2" id="2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Aviatio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5:A25" displayName="Table_3" id="3">
  <tableColumns count="1">
    <tableColumn name="Bharti Airtel" id="1"/>
  </tableColumns>
  <tableStyleInfo name="Aviation-style 3" showColumnStripes="0" showFirstColumn="1" showLastColumn="1" showRowStripes="1"/>
</table>
</file>

<file path=xl/tables/table4.xml><?xml version="1.0" encoding="utf-8"?>
<table xmlns="http://schemas.openxmlformats.org/spreadsheetml/2006/main" headerRowCount="0" ref="B5:B9" displayName="Table_4" id="4">
  <tableColumns count="1">
    <tableColumn name="Column1" id="1"/>
  </tableColumns>
  <tableStyleInfo name="Aviation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C5:E9" displayName="Table_5" id="5">
  <tableColumns count="3">
    <tableColumn name="Column1" id="1"/>
    <tableColumn name="Column2" id="2"/>
    <tableColumn name="Column3" id="3"/>
  </tableColumns>
  <tableStyleInfo name="Aviation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F5:F9" displayName="Table_6" id="6">
  <tableColumns count="1">
    <tableColumn name="Column1" id="1"/>
  </tableColumns>
  <tableStyleInfo name="Aviation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neycontrol.com/india/stockpricequote/telecommunicationsequipment/gtl/GTL01" TargetMode="External"/><Relationship Id="rId21" Type="http://schemas.openxmlformats.org/officeDocument/2006/relationships/drawing" Target="../drawings/drawing1.xml"/><Relationship Id="rId1" Type="http://schemas.openxmlformats.org/officeDocument/2006/relationships/hyperlink" Target="https://www.moneycontrol.com/india/stockpricequote/telecommunicationsservice/bhartiairtel/BA08" TargetMode="External"/><Relationship Id="rId2" Type="http://schemas.openxmlformats.org/officeDocument/2006/relationships/hyperlink" Target="https://www.moneycontrol.com/india/stockpricequote/telecommunicationsequipment/bhartiinfratel/BI14" TargetMode="External"/><Relationship Id="rId3" Type="http://schemas.openxmlformats.org/officeDocument/2006/relationships/hyperlink" Target="https://www.moneycontrol.com/india/stockpricequote/telecommunicationsservice/vodafoneidealimited/IC8" TargetMode="External"/><Relationship Id="rId4" Type="http://schemas.openxmlformats.org/officeDocument/2006/relationships/hyperlink" Target="https://www.moneycontrol.com/india/stockpricequote/telecommunicationsequipment/honeywellautomation/HA04" TargetMode="External"/><Relationship Id="rId9" Type="http://schemas.openxmlformats.org/officeDocument/2006/relationships/hyperlink" Target="https://www.moneycontrol.com/india/stockpricequote/telecommunicationsservice/olectragreentech/GI29" TargetMode="External"/><Relationship Id="rId28" Type="http://schemas.openxmlformats.org/officeDocument/2006/relationships/table" Target="../tables/table1.xml"/><Relationship Id="rId5" Type="http://schemas.openxmlformats.org/officeDocument/2006/relationships/hyperlink" Target="https://www.moneycontrol.com/india/stockpricequote/telecommunicationsservice/tatacommunications/TC17" TargetMode="External"/><Relationship Id="rId6" Type="http://schemas.openxmlformats.org/officeDocument/2006/relationships/hyperlink" Target="https://www.moneycontrol.com/india/stockpricequote/telecommunicationsequipment/iti/ITI" TargetMode="External"/><Relationship Id="rId29" Type="http://schemas.openxmlformats.org/officeDocument/2006/relationships/table" Target="../tables/table2.xml"/><Relationship Id="rId7" Type="http://schemas.openxmlformats.org/officeDocument/2006/relationships/hyperlink" Target="https://www.moneycontrol.com/india/stockpricequote/telecommunicationsservice/reliancecommunications/RC13" TargetMode="External"/><Relationship Id="rId8" Type="http://schemas.openxmlformats.org/officeDocument/2006/relationships/hyperlink" Target="https://www.moneycontrol.com/india/stockpricequote/telecommunicationsequipment/himachalfuturisticcommunication/HFC" TargetMode="External"/><Relationship Id="rId31" Type="http://schemas.openxmlformats.org/officeDocument/2006/relationships/table" Target="../tables/table4.xml"/><Relationship Id="rId30" Type="http://schemas.openxmlformats.org/officeDocument/2006/relationships/table" Target="../tables/table3.xml"/><Relationship Id="rId11" Type="http://schemas.openxmlformats.org/officeDocument/2006/relationships/hyperlink" Target="https://www.moneycontrol.com/india/stockpricequote/telecommunicationsequipment/gtlinfrastructure/GTL02" TargetMode="External"/><Relationship Id="rId33" Type="http://schemas.openxmlformats.org/officeDocument/2006/relationships/table" Target="../tables/table6.xml"/><Relationship Id="rId10" Type="http://schemas.openxmlformats.org/officeDocument/2006/relationships/hyperlink" Target="https://www.moneycontrol.com/india/stockpricequote/telecommunicationsequipment/tejasnetworks/TN" TargetMode="External"/><Relationship Id="rId32" Type="http://schemas.openxmlformats.org/officeDocument/2006/relationships/table" Target="../tables/table5.xml"/><Relationship Id="rId13" Type="http://schemas.openxmlformats.org/officeDocument/2006/relationships/hyperlink" Target="https://www.moneycontrol.com/india/stockpricequote/telecommunicationsservice/tatateleservicesmaharashtra/TTM01" TargetMode="External"/><Relationship Id="rId12" Type="http://schemas.openxmlformats.org/officeDocument/2006/relationships/hyperlink" Target="https://www.moneycontrol.com/india/stockpricequote/telecommunicationsservice/mahanagartelephonenigam/MTN" TargetMode="External"/><Relationship Id="rId15" Type="http://schemas.openxmlformats.org/officeDocument/2006/relationships/hyperlink" Target="https://www.moneycontrol.com/india/stockpricequote/telecommunicationsequipment/nelco/NEL" TargetMode="External"/><Relationship Id="rId14" Type="http://schemas.openxmlformats.org/officeDocument/2006/relationships/hyperlink" Target="https://www.moneycontrol.com/india/stockpricequote/telecommunicationsequipment/astramicrowaveproducts/AMP01" TargetMode="External"/><Relationship Id="rId17" Type="http://schemas.openxmlformats.org/officeDocument/2006/relationships/hyperlink" Target="https://www.moneycontrol.com/india/stockpricequote/telecommunicationsequipment/prabhattelecoms/PT05" TargetMode="External"/><Relationship Id="rId16" Type="http://schemas.openxmlformats.org/officeDocument/2006/relationships/hyperlink" Target="https://www.moneycontrol.com/india/stockpricequote/telecommunicationsservice/onmobileglobal/OG01" TargetMode="External"/><Relationship Id="rId19" Type="http://schemas.openxmlformats.org/officeDocument/2006/relationships/hyperlink" Target="https://www.moneycontrol.com/india/stockpricequote/telecommunicationsequipment/adcindiacommunications/KC07" TargetMode="External"/><Relationship Id="rId18" Type="http://schemas.openxmlformats.org/officeDocument/2006/relationships/hyperlink" Target="https://www.moneycontrol.com/india/stockpricequote/telecommunicationsequipment/spicemobility/S1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9.71"/>
    <col customWidth="1" hidden="1" min="2" max="57" width="10.57"/>
    <col customWidth="1" hidden="1" min="58" max="58" width="15.43"/>
    <col customWidth="1" hidden="1" min="59" max="59" width="10.57"/>
    <col hidden="1" min="60" max="61" width="14.43"/>
    <col customWidth="1" hidden="1" min="62" max="62" width="14.43"/>
    <col customWidth="1" hidden="1" min="63" max="63" width="14.71"/>
    <col customWidth="1" hidden="1" min="64" max="64" width="14.86"/>
    <col customWidth="1" min="66" max="66" width="16.43"/>
    <col customWidth="1" min="67" max="67" width="16.86"/>
    <col customWidth="1" min="68" max="68" width="16.43"/>
    <col hidden="1" min="77" max="79" width="14.43"/>
    <col hidden="1" min="83" max="83" width="14.43"/>
    <col customWidth="1" hidden="1" min="84" max="84" width="14.14"/>
    <col hidden="1" min="85" max="85" width="14.43"/>
    <col customWidth="1" min="89" max="89" width="15.0"/>
    <col customWidth="1" min="90" max="90" width="18.71"/>
  </cols>
  <sheetData>
    <row r="1">
      <c r="A1" s="1" t="s">
        <v>0</v>
      </c>
      <c r="B1" s="2"/>
      <c r="C1" s="2" t="s">
        <v>1</v>
      </c>
      <c r="F1" s="2"/>
      <c r="G1" s="2" t="s">
        <v>2</v>
      </c>
      <c r="J1" s="2"/>
      <c r="K1" s="2" t="s">
        <v>3</v>
      </c>
      <c r="N1" s="2"/>
      <c r="O1" s="2" t="s">
        <v>4</v>
      </c>
      <c r="R1" s="2"/>
      <c r="S1" s="2" t="s">
        <v>5</v>
      </c>
      <c r="V1" s="2"/>
      <c r="W1" s="2" t="s">
        <v>6</v>
      </c>
      <c r="Z1" s="2"/>
      <c r="AA1" s="2" t="s">
        <v>7</v>
      </c>
      <c r="AD1" s="2"/>
      <c r="AE1" s="2" t="s">
        <v>8</v>
      </c>
      <c r="AH1" s="2"/>
      <c r="AI1" s="2" t="s">
        <v>9</v>
      </c>
      <c r="AL1" s="2"/>
      <c r="AM1" s="2" t="s">
        <v>10</v>
      </c>
      <c r="AP1" s="2"/>
      <c r="AQ1" s="2" t="s">
        <v>11</v>
      </c>
      <c r="AT1" s="2"/>
      <c r="AU1" s="2" t="s">
        <v>12</v>
      </c>
      <c r="AX1" s="2"/>
      <c r="AY1" s="2" t="s">
        <v>13</v>
      </c>
      <c r="BB1" s="2"/>
      <c r="BC1" s="2" t="s">
        <v>14</v>
      </c>
      <c r="BF1" s="2"/>
      <c r="BG1" s="2" t="s">
        <v>15</v>
      </c>
      <c r="BJ1" s="3" t="s">
        <v>16</v>
      </c>
      <c r="BM1" s="3" t="s">
        <v>17</v>
      </c>
      <c r="BP1" s="3" t="s">
        <v>18</v>
      </c>
      <c r="BS1" s="3" t="s">
        <v>19</v>
      </c>
      <c r="BV1" s="3" t="s">
        <v>20</v>
      </c>
      <c r="BY1" s="4" t="s">
        <v>21</v>
      </c>
      <c r="CB1" s="3" t="s">
        <v>22</v>
      </c>
      <c r="CE1" s="3" t="s">
        <v>23</v>
      </c>
      <c r="CH1" s="3" t="s">
        <v>24</v>
      </c>
      <c r="CK1" s="3" t="s">
        <v>25</v>
      </c>
      <c r="CN1" s="2" t="s">
        <v>26</v>
      </c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</row>
    <row r="3">
      <c r="A3" s="5"/>
      <c r="B3" s="2"/>
      <c r="C3" s="2">
        <v>2018.0</v>
      </c>
      <c r="D3" s="2">
        <v>2017.0</v>
      </c>
      <c r="E3" s="2">
        <v>2016.0</v>
      </c>
      <c r="F3" s="2"/>
      <c r="G3" s="2">
        <v>2018.0</v>
      </c>
      <c r="H3" s="2">
        <v>2017.0</v>
      </c>
      <c r="I3" s="2">
        <v>2016.0</v>
      </c>
      <c r="J3" s="2"/>
      <c r="K3" s="2">
        <v>2018.0</v>
      </c>
      <c r="L3" s="2">
        <v>2017.0</v>
      </c>
      <c r="M3" s="2">
        <v>2016.0</v>
      </c>
      <c r="N3" s="6"/>
      <c r="O3" s="2">
        <v>2018.0</v>
      </c>
      <c r="P3" s="2">
        <v>2017.0</v>
      </c>
      <c r="Q3" s="2">
        <v>2016.0</v>
      </c>
      <c r="R3" s="6"/>
      <c r="S3" s="2">
        <v>2018.0</v>
      </c>
      <c r="T3" s="2">
        <v>2017.0</v>
      </c>
      <c r="U3" s="2">
        <v>2016.0</v>
      </c>
      <c r="V3" s="6"/>
      <c r="W3" s="2">
        <v>2018.0</v>
      </c>
      <c r="X3" s="2">
        <v>2017.0</v>
      </c>
      <c r="Y3" s="2">
        <v>2016.0</v>
      </c>
      <c r="Z3" s="6"/>
      <c r="AA3" s="2">
        <v>2018.0</v>
      </c>
      <c r="AB3" s="2">
        <v>2017.0</v>
      </c>
      <c r="AC3" s="2">
        <v>2016.0</v>
      </c>
      <c r="AD3" s="2"/>
      <c r="AE3" s="2">
        <v>2018.0</v>
      </c>
      <c r="AF3" s="2">
        <v>2017.0</v>
      </c>
      <c r="AG3" s="2">
        <v>2016.0</v>
      </c>
      <c r="AH3" s="6"/>
      <c r="AI3" s="2">
        <v>2018.0</v>
      </c>
      <c r="AJ3" s="2">
        <v>2017.0</v>
      </c>
      <c r="AK3" s="2">
        <v>2016.0</v>
      </c>
      <c r="AL3" s="2"/>
      <c r="AM3" s="2">
        <v>2018.0</v>
      </c>
      <c r="AN3" s="2">
        <v>2017.0</v>
      </c>
      <c r="AO3" s="2">
        <v>2016.0</v>
      </c>
      <c r="AP3" s="2"/>
      <c r="AQ3" s="2">
        <v>2018.0</v>
      </c>
      <c r="AR3" s="2">
        <v>2017.0</v>
      </c>
      <c r="AS3" s="2">
        <v>2016.0</v>
      </c>
      <c r="AT3" s="2"/>
      <c r="AU3" s="2">
        <v>2018.0</v>
      </c>
      <c r="AV3" s="2">
        <v>2017.0</v>
      </c>
      <c r="AW3" s="2">
        <v>2016.0</v>
      </c>
      <c r="AX3" s="2"/>
      <c r="AY3" s="2">
        <v>2018.0</v>
      </c>
      <c r="AZ3" s="2">
        <v>2017.0</v>
      </c>
      <c r="BA3" s="2">
        <v>2016.0</v>
      </c>
      <c r="BB3" s="2"/>
      <c r="BC3" s="2">
        <v>2018.0</v>
      </c>
      <c r="BD3" s="2">
        <v>2017.0</v>
      </c>
      <c r="BE3" s="2">
        <v>2016.0</v>
      </c>
      <c r="BF3" s="2"/>
      <c r="BG3" s="2">
        <v>2018.0</v>
      </c>
      <c r="BH3" s="2">
        <v>2017.0</v>
      </c>
      <c r="BI3" s="2">
        <v>2016.0</v>
      </c>
      <c r="BJ3" s="2">
        <v>2018.0</v>
      </c>
      <c r="BK3" s="2">
        <v>2017.0</v>
      </c>
      <c r="BL3" s="2">
        <v>2016.0</v>
      </c>
      <c r="BM3" s="2">
        <v>2018.0</v>
      </c>
      <c r="BN3" s="2">
        <v>2017.0</v>
      </c>
      <c r="BO3" s="2">
        <v>2016.0</v>
      </c>
      <c r="BP3" s="2">
        <v>2018.0</v>
      </c>
      <c r="BQ3" s="2">
        <v>2017.0</v>
      </c>
      <c r="BR3" s="2">
        <v>2016.0</v>
      </c>
      <c r="BS3" s="2">
        <v>2018.0</v>
      </c>
      <c r="BT3" s="2">
        <v>2017.0</v>
      </c>
      <c r="BU3" s="2">
        <v>2016.0</v>
      </c>
      <c r="BV3" s="2">
        <v>2018.0</v>
      </c>
      <c r="BW3" s="2">
        <v>2017.0</v>
      </c>
      <c r="BX3" s="2">
        <v>2016.0</v>
      </c>
      <c r="BY3" s="2">
        <v>2018.0</v>
      </c>
      <c r="BZ3" s="2">
        <v>2017.0</v>
      </c>
      <c r="CA3" s="2">
        <v>2016.0</v>
      </c>
      <c r="CB3" s="2">
        <v>2018.0</v>
      </c>
      <c r="CC3" s="2">
        <v>2017.0</v>
      </c>
      <c r="CD3" s="2">
        <v>2016.0</v>
      </c>
      <c r="CE3" s="2">
        <v>2018.0</v>
      </c>
      <c r="CF3" s="2">
        <v>2017.0</v>
      </c>
      <c r="CG3" s="2">
        <v>2016.0</v>
      </c>
      <c r="CH3" s="2">
        <v>2018.0</v>
      </c>
      <c r="CI3" s="2">
        <v>2017.0</v>
      </c>
      <c r="CJ3" s="2">
        <v>2016.0</v>
      </c>
      <c r="CK3" s="2">
        <v>2018.0</v>
      </c>
      <c r="CL3" s="2">
        <v>2017.0</v>
      </c>
      <c r="CM3" s="2">
        <v>2016.0</v>
      </c>
      <c r="CN3" s="2">
        <v>2018.0</v>
      </c>
      <c r="CO3" s="2">
        <v>2017.0</v>
      </c>
      <c r="CP3" s="2">
        <v>2016.0</v>
      </c>
    </row>
    <row r="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</row>
    <row r="5">
      <c r="A5" s="7" t="s">
        <v>27</v>
      </c>
      <c r="B5" s="8"/>
      <c r="C5" s="9">
        <v>60.35</v>
      </c>
      <c r="D5" s="9">
        <v>116.9</v>
      </c>
      <c r="E5" s="9">
        <v>114.6</v>
      </c>
      <c r="F5" s="10"/>
      <c r="G5" s="10">
        <f t="shared" ref="G5:I5" si="1">C5*W5/100</f>
        <v>84.49</v>
      </c>
      <c r="H5" s="10">
        <f t="shared" si="1"/>
        <v>163.66</v>
      </c>
      <c r="I5" s="10">
        <f t="shared" si="1"/>
        <v>160.44</v>
      </c>
      <c r="J5" s="10"/>
      <c r="K5" s="9">
        <v>404.34</v>
      </c>
      <c r="L5" s="9">
        <v>375.84</v>
      </c>
      <c r="M5" s="9">
        <v>357.38</v>
      </c>
      <c r="N5" s="10"/>
      <c r="O5" s="9">
        <v>407.23</v>
      </c>
      <c r="P5" s="9">
        <v>387.58</v>
      </c>
      <c r="Q5" s="9">
        <v>378.3</v>
      </c>
      <c r="R5" s="10"/>
      <c r="S5" s="9">
        <v>51.35</v>
      </c>
      <c r="T5" s="9">
        <v>54.28</v>
      </c>
      <c r="U5" s="9">
        <v>67.83</v>
      </c>
      <c r="V5" s="10"/>
      <c r="W5" s="9">
        <v>140.0</v>
      </c>
      <c r="X5" s="9">
        <v>140.0</v>
      </c>
      <c r="Y5" s="9">
        <v>140.0</v>
      </c>
      <c r="Z5" s="10"/>
      <c r="AA5" s="9">
        <v>349.45</v>
      </c>
      <c r="AB5" s="9">
        <v>302.2</v>
      </c>
      <c r="AC5" s="9">
        <v>307.12</v>
      </c>
      <c r="AD5" s="9"/>
      <c r="AE5" s="9">
        <v>57.78</v>
      </c>
      <c r="AF5" s="9">
        <v>85.38</v>
      </c>
      <c r="AG5" s="9">
        <v>71.18</v>
      </c>
      <c r="AH5" s="10"/>
      <c r="AI5" s="9">
        <v>-1.72</v>
      </c>
      <c r="AJ5" s="9">
        <v>15.91</v>
      </c>
      <c r="AK5" s="9">
        <v>12.91</v>
      </c>
      <c r="AL5" s="10"/>
      <c r="AM5" s="9">
        <v>208.49</v>
      </c>
      <c r="AN5" s="9">
        <v>173.8</v>
      </c>
      <c r="AO5" s="9">
        <v>183.3</v>
      </c>
      <c r="AP5" s="10"/>
      <c r="AQ5" s="9">
        <v>-160.76</v>
      </c>
      <c r="AR5" s="9">
        <v>-234.63</v>
      </c>
      <c r="AS5" s="9">
        <v>-175.71</v>
      </c>
      <c r="AT5" s="10"/>
      <c r="AU5" s="9">
        <v>352.27</v>
      </c>
      <c r="AV5" s="9">
        <v>374.76</v>
      </c>
      <c r="AW5" s="9">
        <v>344.42</v>
      </c>
      <c r="AX5" s="10"/>
      <c r="AY5" s="9">
        <v>19.84</v>
      </c>
      <c r="AZ5" s="9">
        <v>16.91</v>
      </c>
      <c r="BA5" s="9">
        <v>17.96</v>
      </c>
      <c r="BB5" s="10"/>
      <c r="BC5" s="9">
        <v>10.36</v>
      </c>
      <c r="BD5" s="9">
        <v>5.0</v>
      </c>
      <c r="BE5" s="9">
        <v>15.84</v>
      </c>
      <c r="BF5" s="11"/>
      <c r="BG5" s="11">
        <f t="shared" ref="BG5:BI5" si="2">AI5/W5*100</f>
        <v>-1.228571429</v>
      </c>
      <c r="BH5" s="10">
        <f t="shared" si="2"/>
        <v>11.36428571</v>
      </c>
      <c r="BI5" s="10">
        <f t="shared" si="2"/>
        <v>9.221428571</v>
      </c>
      <c r="BJ5" s="10">
        <f t="shared" ref="BJ5:BL5" si="3">S5/W5*100</f>
        <v>36.67857143</v>
      </c>
      <c r="BK5" s="10">
        <f t="shared" si="3"/>
        <v>38.77142857</v>
      </c>
      <c r="BL5" s="10">
        <f t="shared" si="3"/>
        <v>48.45</v>
      </c>
      <c r="BM5" s="12">
        <v>36.22</v>
      </c>
      <c r="BN5" s="12">
        <v>36.99</v>
      </c>
      <c r="BO5" s="12">
        <v>35.18</v>
      </c>
      <c r="BP5" s="12">
        <v>1.34</v>
      </c>
      <c r="BQ5" s="12">
        <v>3.34</v>
      </c>
      <c r="BR5" s="12">
        <v>6.03</v>
      </c>
      <c r="BS5" s="12">
        <v>1.6</v>
      </c>
      <c r="BT5" s="12">
        <v>1.59</v>
      </c>
      <c r="BU5" s="12">
        <v>1.5</v>
      </c>
      <c r="BV5" s="12">
        <v>0.43</v>
      </c>
      <c r="BW5" s="12">
        <v>0.29</v>
      </c>
      <c r="BX5" s="12">
        <v>0.39</v>
      </c>
      <c r="BY5" s="10">
        <f t="shared" ref="BY5:CA5" si="4">(AQ5-AY5)/AU5</f>
        <v>-0.5126749368</v>
      </c>
      <c r="BZ5" s="10">
        <f t="shared" si="4"/>
        <v>-0.6712029032</v>
      </c>
      <c r="CA5" s="10">
        <f t="shared" si="4"/>
        <v>-0.5623076476</v>
      </c>
      <c r="CB5" s="12" t="s">
        <v>28</v>
      </c>
      <c r="CC5" s="12">
        <v>1956.32</v>
      </c>
      <c r="CD5" s="12">
        <v>570.52</v>
      </c>
      <c r="CE5" s="10">
        <f t="shared" ref="CE5:CG5" si="5">(G5+AM5)-BC5</f>
        <v>282.62</v>
      </c>
      <c r="CF5" s="10">
        <f t="shared" si="5"/>
        <v>332.46</v>
      </c>
      <c r="CG5" s="10">
        <f t="shared" si="5"/>
        <v>327.9</v>
      </c>
      <c r="CH5" s="12">
        <v>9.0</v>
      </c>
      <c r="CI5" s="12">
        <v>7.05</v>
      </c>
      <c r="CJ5" s="12">
        <v>7.1</v>
      </c>
      <c r="CK5" s="12">
        <v>2.29</v>
      </c>
      <c r="CL5" s="12">
        <v>2.07</v>
      </c>
      <c r="CM5" s="12">
        <v>2.1</v>
      </c>
      <c r="CN5" s="12">
        <v>100.0</v>
      </c>
      <c r="CO5" s="12">
        <v>33.34</v>
      </c>
      <c r="CP5" s="12">
        <v>25.0</v>
      </c>
    </row>
    <row r="6">
      <c r="A6" s="13" t="s">
        <v>29</v>
      </c>
      <c r="B6" s="14"/>
      <c r="C6" s="15">
        <v>1165.0</v>
      </c>
      <c r="D6" s="15">
        <v>1290.45</v>
      </c>
      <c r="E6" s="15">
        <v>1051.4</v>
      </c>
      <c r="F6" s="16"/>
      <c r="G6" s="16">
        <f t="shared" ref="G6:I6" si="6">C6*W6/100</f>
        <v>44783.4155</v>
      </c>
      <c r="H6" s="16">
        <f t="shared" si="6"/>
        <v>46646.92851</v>
      </c>
      <c r="I6" s="16">
        <f t="shared" si="6"/>
        <v>37887.93498</v>
      </c>
      <c r="J6" s="16"/>
      <c r="K6" s="15">
        <v>23020.89</v>
      </c>
      <c r="L6" s="15">
        <v>18580.5</v>
      </c>
      <c r="M6" s="15">
        <v>16139.91</v>
      </c>
      <c r="N6" s="16"/>
      <c r="O6" s="15">
        <v>23966.48</v>
      </c>
      <c r="P6" s="15">
        <v>19369.86</v>
      </c>
      <c r="Q6" s="15">
        <v>16656.16</v>
      </c>
      <c r="R6" s="16"/>
      <c r="S6" s="15">
        <v>7077.36</v>
      </c>
      <c r="T6" s="15">
        <v>3779.18</v>
      </c>
      <c r="U6" s="15">
        <v>2723.19</v>
      </c>
      <c r="V6" s="16"/>
      <c r="W6" s="15">
        <v>3844.07</v>
      </c>
      <c r="X6" s="15">
        <v>3614.78</v>
      </c>
      <c r="Y6" s="15">
        <v>3603.57</v>
      </c>
      <c r="Z6" s="16"/>
      <c r="AA6" s="15">
        <v>20063.17</v>
      </c>
      <c r="AB6" s="15">
        <v>16437.53</v>
      </c>
      <c r="AC6" s="15">
        <v>13023.07</v>
      </c>
      <c r="AD6" s="16"/>
      <c r="AE6" s="15">
        <v>3903.31</v>
      </c>
      <c r="AF6" s="15">
        <v>2932.33</v>
      </c>
      <c r="AG6" s="15">
        <v>3633.09</v>
      </c>
      <c r="AH6" s="16"/>
      <c r="AI6" s="15">
        <v>2242.32</v>
      </c>
      <c r="AJ6" s="15">
        <v>1659.15</v>
      </c>
      <c r="AK6" s="15">
        <v>1986.16</v>
      </c>
      <c r="AL6" s="16"/>
      <c r="AM6" s="15">
        <v>2241.37</v>
      </c>
      <c r="AN6" s="15">
        <v>2395.71</v>
      </c>
      <c r="AO6" s="15">
        <v>3007.07</v>
      </c>
      <c r="AP6" s="16"/>
      <c r="AQ6" s="15">
        <v>-1639.49</v>
      </c>
      <c r="AR6" s="15">
        <v>-1357.57</v>
      </c>
      <c r="AS6" s="15">
        <v>-35.28</v>
      </c>
      <c r="AT6" s="16"/>
      <c r="AU6" s="15">
        <v>11510.43</v>
      </c>
      <c r="AV6" s="15">
        <v>8845.75</v>
      </c>
      <c r="AW6" s="15">
        <v>6745.47</v>
      </c>
      <c r="AX6" s="16"/>
      <c r="AY6" s="15">
        <v>183.23</v>
      </c>
      <c r="AZ6" s="15">
        <v>163.15</v>
      </c>
      <c r="BA6" s="15">
        <v>76.28</v>
      </c>
      <c r="BB6" s="16"/>
      <c r="BC6" s="15">
        <v>6580.69</v>
      </c>
      <c r="BD6" s="15">
        <v>4632.55</v>
      </c>
      <c r="BE6" s="15">
        <v>3718.67</v>
      </c>
      <c r="BF6" s="16"/>
      <c r="BG6" s="16">
        <f t="shared" ref="BG6:BI6" si="7">AI6/W6*100</f>
        <v>58.33192424</v>
      </c>
      <c r="BH6" s="16">
        <f t="shared" si="7"/>
        <v>45.89905886</v>
      </c>
      <c r="BI6" s="16">
        <f t="shared" si="7"/>
        <v>55.11645396</v>
      </c>
      <c r="BJ6" s="16">
        <f t="shared" ref="BJ6:BL6" si="8">S6/W6*100</f>
        <v>184.1111114</v>
      </c>
      <c r="BK6" s="16">
        <f t="shared" si="8"/>
        <v>104.5479946</v>
      </c>
      <c r="BL6" s="16">
        <f t="shared" si="8"/>
        <v>75.56922718</v>
      </c>
      <c r="BM6" s="17">
        <v>49.27</v>
      </c>
      <c r="BN6" s="17">
        <v>47.59</v>
      </c>
      <c r="BO6" s="17">
        <v>46.75</v>
      </c>
      <c r="BP6" s="17">
        <v>17.99</v>
      </c>
      <c r="BQ6" s="17">
        <v>25.5</v>
      </c>
      <c r="BR6" s="17">
        <v>20.51</v>
      </c>
      <c r="BS6" s="17">
        <v>0.0</v>
      </c>
      <c r="BT6" s="17">
        <v>0.02</v>
      </c>
      <c r="BU6" s="17">
        <v>0.0</v>
      </c>
      <c r="BV6" s="17">
        <v>4.19</v>
      </c>
      <c r="BW6" s="17">
        <v>1.07</v>
      </c>
      <c r="BX6" s="17">
        <v>3.91</v>
      </c>
      <c r="BY6" s="16">
        <f t="shared" ref="BY6:CA6" si="9">(AQ6-AY6)/AU6</f>
        <v>-0.1583537713</v>
      </c>
      <c r="BZ6" s="16">
        <f t="shared" si="9"/>
        <v>-0.1719153266</v>
      </c>
      <c r="CA6" s="16">
        <f t="shared" si="9"/>
        <v>-0.01653850658</v>
      </c>
      <c r="CB6" s="17">
        <v>62161.6</v>
      </c>
      <c r="CC6" s="18" t="s">
        <v>30</v>
      </c>
      <c r="CD6" s="18" t="s">
        <v>30</v>
      </c>
      <c r="CE6" s="16">
        <f t="shared" ref="CE6:CG6" si="10">(G6+AM6)-BC6</f>
        <v>40444.0955</v>
      </c>
      <c r="CF6" s="16">
        <f t="shared" si="10"/>
        <v>44410.08851</v>
      </c>
      <c r="CG6" s="16">
        <f t="shared" si="10"/>
        <v>37176.33498</v>
      </c>
      <c r="CH6" s="17">
        <v>19.05</v>
      </c>
      <c r="CI6" s="17">
        <v>20.1</v>
      </c>
      <c r="CJ6" s="17">
        <v>26.68</v>
      </c>
      <c r="CK6" s="17">
        <v>3.67</v>
      </c>
      <c r="CL6" s="17">
        <v>3.88</v>
      </c>
      <c r="CM6" s="17">
        <v>3.97</v>
      </c>
      <c r="CN6" s="17">
        <v>25.0</v>
      </c>
      <c r="CO6" s="17">
        <v>20.0</v>
      </c>
      <c r="CP6" s="17">
        <v>33.34</v>
      </c>
    </row>
    <row r="7">
      <c r="A7" s="19" t="s">
        <v>31</v>
      </c>
      <c r="B7" s="20"/>
      <c r="C7" s="21">
        <v>252.0</v>
      </c>
      <c r="D7" s="21">
        <v>608.75</v>
      </c>
      <c r="E7" s="21">
        <v>525.9</v>
      </c>
      <c r="F7" s="22"/>
      <c r="G7" s="22">
        <f t="shared" ref="G7:I7" si="11">C7*W7/100</f>
        <v>2862.6444</v>
      </c>
      <c r="H7" s="22">
        <f t="shared" si="11"/>
        <v>6915.217375</v>
      </c>
      <c r="I7" s="22">
        <f t="shared" si="11"/>
        <v>5974.06623</v>
      </c>
      <c r="J7" s="22"/>
      <c r="K7" s="21">
        <v>24510.69</v>
      </c>
      <c r="L7" s="21">
        <v>22692.58</v>
      </c>
      <c r="M7" s="21">
        <v>22206.96</v>
      </c>
      <c r="N7" s="22"/>
      <c r="O7" s="21">
        <v>25177.47</v>
      </c>
      <c r="P7" s="21">
        <v>24175.06</v>
      </c>
      <c r="Q7" s="21">
        <v>23054.08</v>
      </c>
      <c r="R7" s="22"/>
      <c r="S7" s="21">
        <v>-7139.13</v>
      </c>
      <c r="T7" s="21">
        <v>-6505.16</v>
      </c>
      <c r="U7" s="21">
        <v>-5525.81</v>
      </c>
      <c r="V7" s="22"/>
      <c r="W7" s="21">
        <v>1135.97</v>
      </c>
      <c r="X7" s="21">
        <v>1135.97</v>
      </c>
      <c r="Y7" s="21">
        <v>1135.97</v>
      </c>
      <c r="Z7" s="22"/>
      <c r="AA7" s="21">
        <v>24432.33</v>
      </c>
      <c r="AB7" s="21">
        <v>21199.56</v>
      </c>
      <c r="AC7" s="21">
        <v>19970.91</v>
      </c>
      <c r="AD7" s="22"/>
      <c r="AE7" s="21">
        <v>745.14</v>
      </c>
      <c r="AF7" s="21">
        <v>2975.5</v>
      </c>
      <c r="AG7" s="21">
        <v>3083.17</v>
      </c>
      <c r="AH7" s="22"/>
      <c r="AI7" s="21">
        <v>-724.94</v>
      </c>
      <c r="AJ7" s="21">
        <v>1445.27</v>
      </c>
      <c r="AK7" s="21">
        <v>1201.94</v>
      </c>
      <c r="AL7" s="22"/>
      <c r="AM7" s="21">
        <v>5295.12</v>
      </c>
      <c r="AN7" s="21">
        <v>7220.37</v>
      </c>
      <c r="AO7" s="21">
        <v>9231.39</v>
      </c>
      <c r="AP7" s="22"/>
      <c r="AQ7" s="21">
        <v>-6315.01</v>
      </c>
      <c r="AR7" s="21">
        <v>-6173.84</v>
      </c>
      <c r="AS7" s="21">
        <v>-5969.17</v>
      </c>
      <c r="AT7" s="22"/>
      <c r="AU7" s="21">
        <v>14285.26</v>
      </c>
      <c r="AV7" s="21">
        <v>11712.88</v>
      </c>
      <c r="AW7" s="21">
        <v>12865.15</v>
      </c>
      <c r="AX7" s="22"/>
      <c r="AY7" s="21">
        <v>487.64</v>
      </c>
      <c r="AZ7" s="21">
        <v>506.12</v>
      </c>
      <c r="BA7" s="21">
        <v>1064.1</v>
      </c>
      <c r="BB7" s="22"/>
      <c r="BC7" s="21">
        <v>1365.4</v>
      </c>
      <c r="BD7" s="21">
        <v>1542.18</v>
      </c>
      <c r="BE7" s="21">
        <v>1488.13</v>
      </c>
      <c r="BF7" s="23"/>
      <c r="BG7" s="24">
        <f t="shared" ref="BG7:BI7" si="12">AI7/W7*100</f>
        <v>-63.81682615</v>
      </c>
      <c r="BH7" s="22">
        <f t="shared" si="12"/>
        <v>127.2278317</v>
      </c>
      <c r="BI7" s="22">
        <f t="shared" si="12"/>
        <v>105.8073717</v>
      </c>
      <c r="BJ7" s="22">
        <f t="shared" ref="BJ7:BL7" si="13">S7/W7*100</f>
        <v>-628.4611389</v>
      </c>
      <c r="BK7" s="22">
        <f t="shared" si="13"/>
        <v>-572.6524468</v>
      </c>
      <c r="BL7" s="22">
        <f t="shared" si="13"/>
        <v>-486.4397827</v>
      </c>
      <c r="BM7" s="12">
        <v>22.63</v>
      </c>
      <c r="BN7" s="12">
        <v>22.63</v>
      </c>
      <c r="BO7" s="12">
        <v>29.65</v>
      </c>
      <c r="BP7" s="12">
        <v>-15.87</v>
      </c>
      <c r="BQ7" s="12">
        <v>-15.87</v>
      </c>
      <c r="BR7" s="12">
        <v>-2.3</v>
      </c>
      <c r="BS7" s="12">
        <v>2.09</v>
      </c>
      <c r="BT7" s="12">
        <v>2.09</v>
      </c>
      <c r="BU7" s="12">
        <v>2.09</v>
      </c>
      <c r="BV7" s="12">
        <v>0.94</v>
      </c>
      <c r="BW7" s="12">
        <v>0.94</v>
      </c>
      <c r="BX7" s="12">
        <v>0.45</v>
      </c>
      <c r="BY7" s="22">
        <f t="shared" ref="BY7:CA7" si="14">(AQ7-AY7)/AU7</f>
        <v>-0.4762006432</v>
      </c>
      <c r="BZ7" s="22">
        <f t="shared" si="14"/>
        <v>-0.5703089249</v>
      </c>
      <c r="CA7" s="22">
        <f t="shared" si="14"/>
        <v>-0.5466916437</v>
      </c>
      <c r="CB7" s="12">
        <v>89955.22</v>
      </c>
      <c r="CC7" s="12">
        <v>770.54</v>
      </c>
      <c r="CD7" s="12">
        <v>605.06</v>
      </c>
      <c r="CE7" s="22">
        <f t="shared" ref="CE7:CG7" si="15">(G7+AM7)-BC7</f>
        <v>6792.3644</v>
      </c>
      <c r="CF7" s="22">
        <f t="shared" si="15"/>
        <v>12593.40738</v>
      </c>
      <c r="CG7" s="22">
        <f t="shared" si="15"/>
        <v>13717.32623</v>
      </c>
      <c r="CH7" s="12">
        <v>14.05</v>
      </c>
      <c r="CI7" s="12">
        <v>14.05</v>
      </c>
      <c r="CJ7" s="12">
        <v>7.82</v>
      </c>
      <c r="CK7" s="12">
        <v>1.21</v>
      </c>
      <c r="CL7" s="12">
        <v>1.21</v>
      </c>
      <c r="CM7" s="12">
        <v>1.25</v>
      </c>
      <c r="CN7" s="12">
        <v>-7.99</v>
      </c>
      <c r="CO7" s="12">
        <v>-7.99</v>
      </c>
      <c r="CP7" s="12">
        <v>-100.0</v>
      </c>
    </row>
    <row r="8">
      <c r="A8" s="13" t="s">
        <v>32</v>
      </c>
      <c r="B8" s="20"/>
      <c r="C8" s="21">
        <v>81.2</v>
      </c>
      <c r="D8" s="21">
        <v>125.15</v>
      </c>
      <c r="E8" s="21">
        <v>101.7</v>
      </c>
      <c r="F8" s="21"/>
      <c r="G8" s="22">
        <f t="shared" ref="G8:I8" si="16">C8*W8/100</f>
        <v>4867.534</v>
      </c>
      <c r="H8" s="22">
        <f t="shared" si="16"/>
        <v>7502.11675</v>
      </c>
      <c r="I8" s="22">
        <f t="shared" si="16"/>
        <v>6096.4065</v>
      </c>
      <c r="J8" s="21"/>
      <c r="K8" s="21">
        <v>7799.54</v>
      </c>
      <c r="L8" s="21">
        <v>6191.36</v>
      </c>
      <c r="M8" s="21">
        <v>5088.07</v>
      </c>
      <c r="N8" s="21"/>
      <c r="O8" s="21">
        <v>7889.99</v>
      </c>
      <c r="P8" s="21">
        <v>6319.48</v>
      </c>
      <c r="Q8" s="21">
        <v>5282.7</v>
      </c>
      <c r="R8" s="21"/>
      <c r="S8" s="21">
        <v>-55.92</v>
      </c>
      <c r="T8" s="21">
        <v>-612.6</v>
      </c>
      <c r="U8" s="21">
        <v>-1038.86</v>
      </c>
      <c r="V8" s="21"/>
      <c r="W8" s="21">
        <v>5994.5</v>
      </c>
      <c r="X8" s="21">
        <v>5994.5</v>
      </c>
      <c r="Y8" s="21">
        <v>5994.5</v>
      </c>
      <c r="Z8" s="21"/>
      <c r="AA8" s="21">
        <v>7058.62</v>
      </c>
      <c r="AB8" s="21">
        <v>5662.43</v>
      </c>
      <c r="AC8" s="21">
        <v>4550.58</v>
      </c>
      <c r="AD8" s="21"/>
      <c r="AE8" s="21">
        <v>831.37</v>
      </c>
      <c r="AF8" s="21">
        <v>657.05</v>
      </c>
      <c r="AG8" s="21">
        <v>732.12</v>
      </c>
      <c r="AH8" s="21"/>
      <c r="AI8" s="21">
        <v>557.21</v>
      </c>
      <c r="AJ8" s="21">
        <v>427.22</v>
      </c>
      <c r="AK8" s="21">
        <v>449.79</v>
      </c>
      <c r="AL8" s="21"/>
      <c r="AM8" s="21">
        <v>1008.39</v>
      </c>
      <c r="AN8" s="21">
        <v>1028.23</v>
      </c>
      <c r="AO8" s="21">
        <v>1025.92</v>
      </c>
      <c r="AP8" s="21"/>
      <c r="AQ8" s="21">
        <v>-747.17</v>
      </c>
      <c r="AR8" s="21">
        <v>-1344.18</v>
      </c>
      <c r="AS8" s="21">
        <v>-1660.97</v>
      </c>
      <c r="AT8" s="21"/>
      <c r="AU8" s="21">
        <v>2591.42</v>
      </c>
      <c r="AV8" s="21">
        <v>2143.47</v>
      </c>
      <c r="AW8" s="21">
        <v>2227.81</v>
      </c>
      <c r="AX8" s="21"/>
      <c r="AY8" s="21">
        <v>141.87</v>
      </c>
      <c r="AZ8" s="21">
        <v>98.55</v>
      </c>
      <c r="BA8" s="21">
        <v>66.55</v>
      </c>
      <c r="BB8" s="21"/>
      <c r="BC8" s="21">
        <v>147.05</v>
      </c>
      <c r="BD8" s="21">
        <v>68.21</v>
      </c>
      <c r="BE8" s="21">
        <v>105.9</v>
      </c>
      <c r="BF8" s="25"/>
      <c r="BG8" s="22">
        <f t="shared" ref="BG8:BI8" si="17">AI8/W8*100</f>
        <v>9.295354075</v>
      </c>
      <c r="BH8" s="22">
        <f t="shared" si="17"/>
        <v>7.126866294</v>
      </c>
      <c r="BI8" s="22">
        <f t="shared" si="17"/>
        <v>7.503378097</v>
      </c>
      <c r="BJ8" s="22">
        <f t="shared" ref="BJ8:BL8" si="18">S8/W8*100</f>
        <v>-0.9328551172</v>
      </c>
      <c r="BK8" s="22">
        <f t="shared" si="18"/>
        <v>-10.21936775</v>
      </c>
      <c r="BL8" s="22">
        <f t="shared" si="18"/>
        <v>-17.33021937</v>
      </c>
      <c r="BM8" s="17">
        <v>14.74</v>
      </c>
      <c r="BN8" s="17">
        <v>13.44</v>
      </c>
      <c r="BO8" s="17">
        <v>11.05</v>
      </c>
      <c r="BP8" s="17">
        <v>9.28</v>
      </c>
      <c r="BQ8" s="17">
        <v>7.03</v>
      </c>
      <c r="BR8" s="17">
        <v>6.45</v>
      </c>
      <c r="BS8" s="18" t="s">
        <v>30</v>
      </c>
      <c r="BT8" s="18" t="s">
        <v>30</v>
      </c>
      <c r="BU8" s="18" t="s">
        <v>30</v>
      </c>
      <c r="BV8" s="17">
        <v>2.08</v>
      </c>
      <c r="BW8" s="17">
        <v>2.17</v>
      </c>
      <c r="BX8" s="17">
        <v>2.01</v>
      </c>
      <c r="BY8" s="22">
        <f t="shared" ref="BY8:CA8" si="19">(AQ8-AY8)/AU8</f>
        <v>-0.3430705945</v>
      </c>
      <c r="BZ8" s="22">
        <f t="shared" si="19"/>
        <v>-0.6730814987</v>
      </c>
      <c r="CA8" s="22">
        <f t="shared" si="19"/>
        <v>-0.7754341708</v>
      </c>
      <c r="CB8" s="17">
        <v>14064.49</v>
      </c>
      <c r="CC8" s="17">
        <v>24.87</v>
      </c>
      <c r="CD8" s="17">
        <v>21.74</v>
      </c>
      <c r="CE8" s="22">
        <f t="shared" ref="CE8:CG8" si="20">(G8+AM8)-BC8</f>
        <v>5728.874</v>
      </c>
      <c r="CF8" s="22">
        <f t="shared" si="20"/>
        <v>8462.13675</v>
      </c>
      <c r="CG8" s="22">
        <f t="shared" si="20"/>
        <v>7016.4265</v>
      </c>
      <c r="CH8" s="17">
        <v>35.45</v>
      </c>
      <c r="CI8" s="17">
        <v>26.32</v>
      </c>
      <c r="CJ8" s="17">
        <v>30.07</v>
      </c>
      <c r="CK8" s="17">
        <v>10.51</v>
      </c>
      <c r="CL8" s="17">
        <v>7.71</v>
      </c>
      <c r="CM8" s="17">
        <v>7.48</v>
      </c>
      <c r="CN8" s="17">
        <v>50.0</v>
      </c>
      <c r="CO8" s="17">
        <v>50.0</v>
      </c>
      <c r="CP8" s="17">
        <v>50.0</v>
      </c>
    </row>
    <row r="9">
      <c r="A9" s="7" t="s">
        <v>33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7">
        <v>16.04</v>
      </c>
      <c r="BN9" s="27">
        <v>15.69</v>
      </c>
      <c r="BO9" s="27">
        <v>15.63</v>
      </c>
      <c r="BP9" s="27">
        <v>-1.85</v>
      </c>
      <c r="BQ9" s="27">
        <v>6.98</v>
      </c>
      <c r="BR9" s="27">
        <v>0.05</v>
      </c>
      <c r="BS9" s="27">
        <v>15.38</v>
      </c>
      <c r="BT9" s="27">
        <v>5.26</v>
      </c>
      <c r="BU9" s="27">
        <v>-33.57</v>
      </c>
      <c r="BV9" s="27">
        <v>0.54</v>
      </c>
      <c r="BW9" s="27">
        <v>0.62</v>
      </c>
      <c r="BX9" s="27">
        <v>0.62</v>
      </c>
      <c r="BY9" s="26"/>
      <c r="BZ9" s="26"/>
      <c r="CA9" s="26"/>
      <c r="CB9" s="28">
        <v>24088.88</v>
      </c>
      <c r="CC9" s="27">
        <v>917.69</v>
      </c>
      <c r="CD9" s="27">
        <v>713.95</v>
      </c>
      <c r="CE9" s="26"/>
      <c r="CF9" s="26"/>
      <c r="CG9" s="26"/>
      <c r="CH9" s="27">
        <v>9.02</v>
      </c>
      <c r="CI9" s="27">
        <v>10.09</v>
      </c>
      <c r="CJ9" s="27">
        <v>7.43</v>
      </c>
      <c r="CK9" s="27">
        <v>35.45</v>
      </c>
      <c r="CL9" s="27">
        <v>12.93</v>
      </c>
      <c r="CM9" s="27">
        <v>-29.88</v>
      </c>
      <c r="CN9" s="27">
        <v>-50.0</v>
      </c>
      <c r="CO9" s="27">
        <v>16.625</v>
      </c>
      <c r="CP9" s="27">
        <v>0.0</v>
      </c>
    </row>
    <row r="10">
      <c r="A10" s="7" t="s">
        <v>34</v>
      </c>
      <c r="B10" s="26"/>
      <c r="C10" s="26"/>
      <c r="D10" s="26"/>
      <c r="E10" s="26"/>
      <c r="F10" s="26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7">
        <v>27.54</v>
      </c>
      <c r="BN10" s="27">
        <v>27.71</v>
      </c>
      <c r="BO10" s="27">
        <v>28.52</v>
      </c>
      <c r="BP10" s="27">
        <v>15.53</v>
      </c>
      <c r="BQ10" s="27">
        <v>15.62</v>
      </c>
      <c r="BR10" s="27">
        <v>17.43</v>
      </c>
      <c r="BS10" s="27">
        <v>-1.82</v>
      </c>
      <c r="BT10" s="27">
        <v>0.69</v>
      </c>
      <c r="BU10" s="27">
        <v>0.96</v>
      </c>
      <c r="BV10" s="27">
        <v>0.87</v>
      </c>
      <c r="BW10" s="27">
        <v>0.87</v>
      </c>
      <c r="BX10" s="27">
        <v>0.73</v>
      </c>
      <c r="BY10" s="20"/>
      <c r="BZ10" s="20"/>
      <c r="CA10" s="20"/>
      <c r="CB10" s="28">
        <v>9497.17</v>
      </c>
      <c r="CC10" s="27">
        <v>9.46</v>
      </c>
      <c r="CD10" s="27">
        <v>10.74</v>
      </c>
      <c r="CE10" s="20"/>
      <c r="CF10" s="20"/>
      <c r="CG10" s="20"/>
      <c r="CH10" s="27">
        <v>23.23</v>
      </c>
      <c r="CI10" s="27">
        <v>23.23</v>
      </c>
      <c r="CJ10" s="27">
        <v>11.45</v>
      </c>
      <c r="CK10" s="27">
        <v>-12.75</v>
      </c>
      <c r="CL10" s="27">
        <v>4.82</v>
      </c>
      <c r="CM10" s="27">
        <v>3.25</v>
      </c>
      <c r="CN10" s="27">
        <v>33.34</v>
      </c>
      <c r="CO10" s="27">
        <v>33.34</v>
      </c>
      <c r="CP10" s="27">
        <v>14.28</v>
      </c>
    </row>
    <row r="11">
      <c r="A11" s="19" t="s">
        <v>35</v>
      </c>
      <c r="B11" s="26"/>
      <c r="C11" s="26"/>
      <c r="D11" s="26"/>
      <c r="E11" s="26"/>
      <c r="F11" s="26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7">
        <v>19.57</v>
      </c>
      <c r="BN11" s="27">
        <v>18.73</v>
      </c>
      <c r="BO11" s="27">
        <v>34.79</v>
      </c>
      <c r="BP11" s="27">
        <v>-520.61</v>
      </c>
      <c r="BQ11" s="27">
        <v>-19.62</v>
      </c>
      <c r="BR11" s="27">
        <v>2.99</v>
      </c>
      <c r="BS11" s="27">
        <v>13.03</v>
      </c>
      <c r="BT11" s="27">
        <v>1.12</v>
      </c>
      <c r="BU11" s="27">
        <v>1.06</v>
      </c>
      <c r="BV11" s="27">
        <v>0.87</v>
      </c>
      <c r="BW11" s="27">
        <v>0.36</v>
      </c>
      <c r="BX11" s="27">
        <v>0.42</v>
      </c>
      <c r="BY11" s="20"/>
      <c r="BZ11" s="20"/>
      <c r="CA11" s="20"/>
      <c r="CB11" s="28">
        <v>41871.05</v>
      </c>
      <c r="CC11" s="27">
        <v>27.89</v>
      </c>
      <c r="CD11" s="27">
        <v>105.55</v>
      </c>
      <c r="CE11" s="20"/>
      <c r="CF11" s="20"/>
      <c r="CG11" s="20"/>
      <c r="CH11" s="27">
        <v>46.58</v>
      </c>
      <c r="CI11" s="27">
        <v>33.11</v>
      </c>
      <c r="CJ11" s="27">
        <v>5.85</v>
      </c>
      <c r="CK11" s="27">
        <v>2.16</v>
      </c>
      <c r="CL11" s="27">
        <v>0.33</v>
      </c>
      <c r="CM11" s="27">
        <v>0.39</v>
      </c>
      <c r="CN11" s="27">
        <v>-24.0</v>
      </c>
      <c r="CO11" s="27">
        <v>-6.67</v>
      </c>
      <c r="CP11" s="27">
        <v>20.0</v>
      </c>
    </row>
    <row r="12">
      <c r="A12" s="19" t="s">
        <v>36</v>
      </c>
      <c r="B12" s="26"/>
      <c r="C12" s="26"/>
      <c r="D12" s="26"/>
      <c r="E12" s="26"/>
      <c r="F12" s="26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7">
        <v>9.52</v>
      </c>
      <c r="BN12" s="27">
        <v>10.05</v>
      </c>
      <c r="BO12" s="27">
        <v>12.21</v>
      </c>
      <c r="BP12" s="27">
        <v>5.27</v>
      </c>
      <c r="BQ12" s="27">
        <v>6.08</v>
      </c>
      <c r="BR12" s="27">
        <v>5.33</v>
      </c>
      <c r="BS12" s="27">
        <v>0.3</v>
      </c>
      <c r="BT12" s="27">
        <v>0.38</v>
      </c>
      <c r="BU12" s="27">
        <v>0.59</v>
      </c>
      <c r="BV12" s="27">
        <v>1.73</v>
      </c>
      <c r="BW12" s="27">
        <v>1.86</v>
      </c>
      <c r="BX12" s="27">
        <v>1.98</v>
      </c>
      <c r="BY12" s="20"/>
      <c r="BZ12" s="20"/>
      <c r="CA12" s="20"/>
      <c r="CB12" s="28">
        <v>3425.04</v>
      </c>
      <c r="CC12" s="27">
        <v>8.69</v>
      </c>
      <c r="CD12" s="27">
        <v>10.4</v>
      </c>
      <c r="CE12" s="20"/>
      <c r="CF12" s="20"/>
      <c r="CG12" s="20"/>
      <c r="CH12" s="27">
        <v>11.13</v>
      </c>
      <c r="CI12" s="27">
        <v>9.02</v>
      </c>
      <c r="CJ12" s="27">
        <v>6.9</v>
      </c>
      <c r="CK12" s="27">
        <v>2.79</v>
      </c>
      <c r="CL12" s="27">
        <v>1.64</v>
      </c>
      <c r="CM12" s="27">
        <v>2.4</v>
      </c>
      <c r="CN12" s="27">
        <v>20.0</v>
      </c>
      <c r="CO12" s="27">
        <v>20.0</v>
      </c>
      <c r="CP12" s="27">
        <v>12.5</v>
      </c>
    </row>
    <row r="13">
      <c r="A13" s="7" t="s">
        <v>37</v>
      </c>
      <c r="B13" s="26"/>
      <c r="C13" s="26"/>
      <c r="D13" s="26"/>
      <c r="E13" s="26"/>
      <c r="F13" s="26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7">
        <v>13.15</v>
      </c>
      <c r="BN13" s="27">
        <v>20.32</v>
      </c>
      <c r="BO13" s="27">
        <v>21.64</v>
      </c>
      <c r="BP13" s="27">
        <v>5.5</v>
      </c>
      <c r="BQ13" s="27">
        <v>8.02</v>
      </c>
      <c r="BR13" s="27">
        <v>6.23</v>
      </c>
      <c r="BS13" s="27">
        <v>0.37</v>
      </c>
      <c r="BT13" s="27">
        <v>0.96</v>
      </c>
      <c r="BU13" s="27">
        <v>0.58</v>
      </c>
      <c r="BV13" s="27">
        <v>2.05</v>
      </c>
      <c r="BW13" s="27">
        <v>0.85</v>
      </c>
      <c r="BX13" s="27">
        <v>1.61</v>
      </c>
      <c r="BY13" s="20"/>
      <c r="BZ13" s="20"/>
      <c r="CA13" s="20"/>
      <c r="CB13" s="27">
        <v>960.98</v>
      </c>
      <c r="CC13" s="27">
        <v>4.53</v>
      </c>
      <c r="CD13" s="27">
        <v>5.58</v>
      </c>
      <c r="CE13" s="20"/>
      <c r="CF13" s="20"/>
      <c r="CG13" s="20"/>
      <c r="CH13" s="27">
        <v>45.24</v>
      </c>
      <c r="CI13" s="27">
        <v>15.2</v>
      </c>
      <c r="CJ13" s="27">
        <v>4.91</v>
      </c>
      <c r="CK13" s="27">
        <v>4.59</v>
      </c>
      <c r="CL13" s="27">
        <v>4.1</v>
      </c>
      <c r="CM13" s="27">
        <v>0.68</v>
      </c>
      <c r="CN13" s="27">
        <v>100.0</v>
      </c>
      <c r="CO13" s="27">
        <v>33.34</v>
      </c>
      <c r="CP13" s="27">
        <v>10.0</v>
      </c>
    </row>
    <row r="14">
      <c r="A14" s="13" t="s">
        <v>38</v>
      </c>
      <c r="B14" s="26"/>
      <c r="C14" s="26"/>
      <c r="D14" s="26"/>
      <c r="E14" s="26"/>
      <c r="F14" s="26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9">
        <v>24.1</v>
      </c>
      <c r="BN14" s="29">
        <v>19.71</v>
      </c>
      <c r="BO14" s="29">
        <v>17.94</v>
      </c>
      <c r="BP14" s="29">
        <v>14.2</v>
      </c>
      <c r="BQ14" s="29">
        <v>10.63</v>
      </c>
      <c r="BR14" s="29">
        <v>4.54</v>
      </c>
      <c r="BS14" s="29">
        <v>0.0</v>
      </c>
      <c r="BT14" s="29">
        <v>0.43</v>
      </c>
      <c r="BU14" s="29">
        <v>0.7</v>
      </c>
      <c r="BV14" s="29">
        <v>5.78</v>
      </c>
      <c r="BW14" s="29">
        <v>1.57</v>
      </c>
      <c r="BX14" s="29">
        <v>1.35</v>
      </c>
      <c r="BY14" s="20"/>
      <c r="BZ14" s="20"/>
      <c r="CA14" s="20"/>
      <c r="CB14" s="30">
        <v>3203.1</v>
      </c>
      <c r="CC14" s="29">
        <v>4.81</v>
      </c>
      <c r="CD14" s="29">
        <v>2.71</v>
      </c>
      <c r="CE14" s="20"/>
      <c r="CF14" s="20"/>
      <c r="CG14" s="20"/>
      <c r="CH14" s="29">
        <v>17.73</v>
      </c>
      <c r="CI14" s="29">
        <v>0.0</v>
      </c>
      <c r="CJ14" s="29">
        <v>0.0</v>
      </c>
      <c r="CK14" s="29">
        <v>2.98</v>
      </c>
      <c r="CL14" s="29">
        <v>0.0</v>
      </c>
      <c r="CM14" s="29">
        <v>0.0</v>
      </c>
      <c r="CN14" s="29">
        <v>33.34</v>
      </c>
      <c r="CO14" s="31" t="s">
        <v>39</v>
      </c>
      <c r="CP14" s="31" t="s">
        <v>39</v>
      </c>
    </row>
    <row r="15">
      <c r="A15" s="19" t="s">
        <v>40</v>
      </c>
      <c r="B15" s="26"/>
      <c r="C15" s="26"/>
      <c r="D15" s="26"/>
      <c r="E15" s="26"/>
      <c r="F15" s="26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32" t="s">
        <v>30</v>
      </c>
      <c r="BN15" s="27">
        <v>41.55</v>
      </c>
      <c r="BO15" s="27">
        <v>24.29</v>
      </c>
      <c r="BP15" s="32" t="s">
        <v>30</v>
      </c>
      <c r="BQ15" s="27">
        <v>-31.73</v>
      </c>
      <c r="BR15" s="27">
        <v>-66.32</v>
      </c>
      <c r="BS15" s="32" t="s">
        <v>30</v>
      </c>
      <c r="BT15" s="27">
        <v>-2.15</v>
      </c>
      <c r="BU15" s="27">
        <v>-5.36</v>
      </c>
      <c r="BV15" s="32" t="s">
        <v>30</v>
      </c>
      <c r="BW15" s="27">
        <v>0.12</v>
      </c>
      <c r="BX15" s="27">
        <v>0.61</v>
      </c>
      <c r="BY15" s="20"/>
      <c r="BZ15" s="20"/>
      <c r="CA15" s="20"/>
      <c r="CB15" s="33" t="s">
        <v>30</v>
      </c>
      <c r="CC15" s="28">
        <v>2800.32</v>
      </c>
      <c r="CD15" s="28">
        <v>1984.3</v>
      </c>
      <c r="CE15" s="20"/>
      <c r="CF15" s="20"/>
      <c r="CG15" s="20"/>
      <c r="CH15" s="32" t="s">
        <v>30</v>
      </c>
      <c r="CI15" s="27">
        <v>11.26</v>
      </c>
      <c r="CJ15" s="27">
        <v>23.28</v>
      </c>
      <c r="CK15" s="34"/>
      <c r="CL15" s="27">
        <v>-1.0</v>
      </c>
      <c r="CM15" s="27">
        <v>-0.56</v>
      </c>
      <c r="CN15" s="33" t="s">
        <v>39</v>
      </c>
      <c r="CO15" s="34"/>
      <c r="CP15" s="34"/>
    </row>
    <row r="16">
      <c r="A16" s="19" t="s">
        <v>41</v>
      </c>
      <c r="B16" s="26"/>
      <c r="C16" s="26"/>
      <c r="D16" s="26"/>
      <c r="E16" s="26"/>
      <c r="F16" s="26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7">
        <v>-16.66</v>
      </c>
      <c r="BN16" s="27">
        <v>-12.74</v>
      </c>
      <c r="BO16" s="27">
        <v>-6.85</v>
      </c>
      <c r="BP16" s="27">
        <v>-120.21</v>
      </c>
      <c r="BQ16" s="27">
        <v>-98.87</v>
      </c>
      <c r="BR16" s="27">
        <v>-60.37</v>
      </c>
      <c r="BS16" s="27">
        <v>-2.63</v>
      </c>
      <c r="BT16" s="27">
        <v>-4.42</v>
      </c>
      <c r="BU16" s="27">
        <v>-30.83</v>
      </c>
      <c r="BV16" s="27">
        <v>0.56</v>
      </c>
      <c r="BW16" s="27">
        <v>0.47</v>
      </c>
      <c r="BX16" s="27">
        <v>0.29</v>
      </c>
      <c r="BY16" s="20"/>
      <c r="BZ16" s="20"/>
      <c r="CA16" s="20"/>
      <c r="CB16" s="28">
        <v>17745.61</v>
      </c>
      <c r="CC16" s="27">
        <v>189.13</v>
      </c>
      <c r="CD16" s="27">
        <v>106.37</v>
      </c>
      <c r="CE16" s="20"/>
      <c r="CF16" s="20"/>
      <c r="CG16" s="20"/>
      <c r="CH16" s="27">
        <v>-43.07</v>
      </c>
      <c r="CI16" s="27">
        <v>-43.12</v>
      </c>
      <c r="CJ16" s="27">
        <v>-60.68</v>
      </c>
      <c r="CK16" s="27">
        <v>-0.19</v>
      </c>
      <c r="CL16" s="27">
        <v>-0.45</v>
      </c>
      <c r="CM16" s="27">
        <v>-2.75</v>
      </c>
      <c r="CN16" s="33" t="s">
        <v>39</v>
      </c>
      <c r="CO16" s="33" t="s">
        <v>39</v>
      </c>
      <c r="CP16" s="33" t="s">
        <v>39</v>
      </c>
    </row>
    <row r="17">
      <c r="A17" s="7" t="s">
        <v>42</v>
      </c>
      <c r="B17" s="26"/>
      <c r="C17" s="26"/>
      <c r="D17" s="26"/>
      <c r="E17" s="26"/>
      <c r="F17" s="26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7">
        <v>10.78</v>
      </c>
      <c r="BN17" s="27">
        <v>25.17</v>
      </c>
      <c r="BO17" s="27">
        <v>25.94</v>
      </c>
      <c r="BP17" s="27">
        <v>-526.72</v>
      </c>
      <c r="BQ17" s="27">
        <v>-87.18</v>
      </c>
      <c r="BR17" s="27">
        <v>-12.05</v>
      </c>
      <c r="BS17" s="27">
        <v>-0.81</v>
      </c>
      <c r="BT17" s="27">
        <v>-2.39</v>
      </c>
      <c r="BU17" s="27">
        <v>-2.67</v>
      </c>
      <c r="BV17" s="27">
        <v>0.18</v>
      </c>
      <c r="BW17" s="27">
        <v>0.18</v>
      </c>
      <c r="BX17" s="27">
        <v>0.18</v>
      </c>
      <c r="BY17" s="20"/>
      <c r="BZ17" s="20"/>
      <c r="CA17" s="20"/>
      <c r="CB17" s="28">
        <v>14206.66</v>
      </c>
      <c r="CC17" s="28">
        <v>1324.96</v>
      </c>
      <c r="CD17" s="27">
        <v>635.06</v>
      </c>
      <c r="CE17" s="20"/>
      <c r="CF17" s="20"/>
      <c r="CG17" s="20"/>
      <c r="CH17" s="27">
        <v>70.48</v>
      </c>
      <c r="CI17" s="27">
        <v>24.01</v>
      </c>
      <c r="CJ17" s="27">
        <v>15.41</v>
      </c>
      <c r="CK17" s="27">
        <v>-0.07</v>
      </c>
      <c r="CL17" s="27">
        <v>-0.22</v>
      </c>
      <c r="CM17" s="27">
        <v>-0.33</v>
      </c>
      <c r="CN17" s="33" t="s">
        <v>39</v>
      </c>
      <c r="CO17" s="33" t="s">
        <v>39</v>
      </c>
      <c r="CP17" s="33" t="s">
        <v>39</v>
      </c>
    </row>
    <row r="18">
      <c r="A18" s="35" t="s">
        <v>43</v>
      </c>
      <c r="B18" s="26"/>
      <c r="C18" s="26"/>
      <c r="D18" s="26"/>
      <c r="E18" s="26"/>
      <c r="F18" s="26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7">
        <v>32.95</v>
      </c>
      <c r="BN18" s="27">
        <v>27.05</v>
      </c>
      <c r="BO18" s="27">
        <v>24.91</v>
      </c>
      <c r="BP18" s="27">
        <v>16.86</v>
      </c>
      <c r="BQ18" s="27">
        <v>14.77</v>
      </c>
      <c r="BR18" s="27">
        <v>13.45</v>
      </c>
      <c r="BS18" s="27">
        <v>0.07</v>
      </c>
      <c r="BT18" s="27">
        <v>0.29</v>
      </c>
      <c r="BU18" s="27">
        <v>0.14</v>
      </c>
      <c r="BV18" s="27">
        <v>2.98</v>
      </c>
      <c r="BW18" s="27">
        <v>3.39</v>
      </c>
      <c r="BX18" s="27">
        <v>5.09</v>
      </c>
      <c r="BY18" s="20"/>
      <c r="BZ18" s="20"/>
      <c r="CA18" s="20"/>
      <c r="CB18" s="27">
        <v>670.19</v>
      </c>
      <c r="CC18" s="27">
        <v>3.01</v>
      </c>
      <c r="CD18" s="27">
        <v>3.42</v>
      </c>
      <c r="CE18" s="20"/>
      <c r="CF18" s="20"/>
      <c r="CG18" s="20"/>
      <c r="CH18" s="27">
        <v>5.62</v>
      </c>
      <c r="CI18" s="27">
        <v>10.36</v>
      </c>
      <c r="CJ18" s="27">
        <v>8.49</v>
      </c>
      <c r="CK18" s="27">
        <v>1.33</v>
      </c>
      <c r="CL18" s="27">
        <v>2.14</v>
      </c>
      <c r="CM18" s="27">
        <v>2.29</v>
      </c>
      <c r="CN18" s="27">
        <v>11.11</v>
      </c>
      <c r="CO18" s="27">
        <v>16.67</v>
      </c>
      <c r="CP18" s="27">
        <v>16.67</v>
      </c>
    </row>
    <row r="19">
      <c r="A19" s="35" t="s">
        <v>44</v>
      </c>
      <c r="B19" s="26"/>
      <c r="C19" s="26"/>
      <c r="D19" s="26"/>
      <c r="E19" s="26"/>
      <c r="F19" s="2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7">
        <v>20.09</v>
      </c>
      <c r="BN19" s="27">
        <v>16.05</v>
      </c>
      <c r="BO19" s="27">
        <v>12.21</v>
      </c>
      <c r="BP19" s="27">
        <v>7.71</v>
      </c>
      <c r="BQ19" s="27">
        <v>4.09</v>
      </c>
      <c r="BR19" s="27">
        <v>0.88</v>
      </c>
      <c r="BS19" s="27">
        <v>1.36</v>
      </c>
      <c r="BT19" s="27">
        <v>2.47</v>
      </c>
      <c r="BU19" s="27">
        <v>5.35</v>
      </c>
      <c r="BV19" s="27">
        <v>0.65</v>
      </c>
      <c r="BW19" s="27">
        <v>0.59</v>
      </c>
      <c r="BX19" s="27">
        <v>0.64</v>
      </c>
      <c r="BY19" s="20"/>
      <c r="BZ19" s="20"/>
      <c r="CA19" s="20"/>
      <c r="CB19" s="27">
        <v>395.32</v>
      </c>
      <c r="CC19" s="27">
        <v>15.95</v>
      </c>
      <c r="CD19" s="27">
        <v>24.99</v>
      </c>
      <c r="CE19" s="20"/>
      <c r="CF19" s="20"/>
      <c r="CG19" s="20"/>
      <c r="CH19" s="27">
        <v>13.15</v>
      </c>
      <c r="CI19" s="27">
        <v>9.98</v>
      </c>
      <c r="CJ19" s="27">
        <v>11.6</v>
      </c>
      <c r="CK19" s="27">
        <v>10.47</v>
      </c>
      <c r="CL19" s="27">
        <v>8.22</v>
      </c>
      <c r="CM19" s="27">
        <v>12.86</v>
      </c>
      <c r="CN19" s="27">
        <v>33.34</v>
      </c>
      <c r="CO19" s="27">
        <v>33.34</v>
      </c>
      <c r="CP19" s="27">
        <v>100.0</v>
      </c>
    </row>
    <row r="20">
      <c r="A20" s="19" t="s">
        <v>45</v>
      </c>
      <c r="B20" s="26"/>
      <c r="C20" s="26"/>
      <c r="D20" s="26"/>
      <c r="E20" s="26"/>
      <c r="F20" s="26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36">
        <v>12.14</v>
      </c>
      <c r="BN20" s="36">
        <v>15.42</v>
      </c>
      <c r="BO20" s="36">
        <v>21.74</v>
      </c>
      <c r="BP20" s="36">
        <v>1.78</v>
      </c>
      <c r="BQ20" s="36">
        <v>1.95</v>
      </c>
      <c r="BR20" s="36">
        <v>-3.39</v>
      </c>
      <c r="BS20" s="33" t="s">
        <v>30</v>
      </c>
      <c r="BT20" s="33" t="s">
        <v>30</v>
      </c>
      <c r="BU20" s="33" t="s">
        <v>30</v>
      </c>
      <c r="BV20" s="36">
        <v>2.43</v>
      </c>
      <c r="BW20" s="36">
        <v>2.19</v>
      </c>
      <c r="BX20" s="36">
        <v>2.04</v>
      </c>
      <c r="BY20" s="20"/>
      <c r="BZ20" s="20"/>
      <c r="CA20" s="20"/>
      <c r="CB20" s="36">
        <v>273.34</v>
      </c>
      <c r="CC20" s="33" t="s">
        <v>30</v>
      </c>
      <c r="CD20" s="33" t="s">
        <v>30</v>
      </c>
      <c r="CE20" s="20"/>
      <c r="CF20" s="20"/>
      <c r="CG20" s="20"/>
      <c r="CH20" s="36">
        <v>3.54</v>
      </c>
      <c r="CI20" s="36">
        <v>6.54</v>
      </c>
      <c r="CJ20" s="36">
        <v>6.2</v>
      </c>
      <c r="CK20" s="36">
        <v>0.8</v>
      </c>
      <c r="CL20" s="36">
        <v>1.67</v>
      </c>
      <c r="CM20" s="36">
        <v>2.14</v>
      </c>
      <c r="CN20" s="33">
        <v>50.0</v>
      </c>
      <c r="CO20" s="33">
        <v>50.0</v>
      </c>
      <c r="CP20" s="33">
        <v>100.0</v>
      </c>
    </row>
    <row r="21">
      <c r="A21" s="7" t="s">
        <v>46</v>
      </c>
      <c r="B21" s="26"/>
      <c r="C21" s="26"/>
      <c r="D21" s="26"/>
      <c r="E21" s="26"/>
      <c r="F21" s="26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36">
        <v>-5.24</v>
      </c>
      <c r="BN21" s="36">
        <v>4.98</v>
      </c>
      <c r="BO21" s="36">
        <v>4.04</v>
      </c>
      <c r="BP21" s="36">
        <v>-5.82</v>
      </c>
      <c r="BQ21" s="36">
        <v>0.57</v>
      </c>
      <c r="BR21" s="36">
        <v>0.38</v>
      </c>
      <c r="BS21" s="36">
        <v>2.84</v>
      </c>
      <c r="BT21" s="36">
        <v>2.06</v>
      </c>
      <c r="BU21" s="36">
        <v>1.68</v>
      </c>
      <c r="BV21" s="36">
        <v>1.16</v>
      </c>
      <c r="BW21" s="36">
        <v>1.21</v>
      </c>
      <c r="BX21" s="36">
        <v>1.2</v>
      </c>
      <c r="BY21" s="20"/>
      <c r="BZ21" s="20"/>
      <c r="CA21" s="20"/>
      <c r="CB21" s="36">
        <v>281.81</v>
      </c>
      <c r="CC21" s="36">
        <v>4.62</v>
      </c>
      <c r="CD21" s="36">
        <v>9.8</v>
      </c>
      <c r="CE21" s="20"/>
      <c r="CF21" s="20"/>
      <c r="CG21" s="20"/>
      <c r="CH21" s="36">
        <v>-18.44</v>
      </c>
      <c r="CI21" s="36">
        <v>8.41</v>
      </c>
      <c r="CJ21" s="36">
        <v>0.0</v>
      </c>
      <c r="CK21" s="36">
        <v>5.35</v>
      </c>
      <c r="CL21" s="36">
        <v>0.94</v>
      </c>
      <c r="CM21" s="36">
        <v>0.0</v>
      </c>
      <c r="CN21" s="33">
        <v>-11.11</v>
      </c>
      <c r="CO21" s="33">
        <v>25.0</v>
      </c>
      <c r="CP21" s="33">
        <v>25.0</v>
      </c>
    </row>
    <row r="22">
      <c r="A22" s="19" t="s">
        <v>47</v>
      </c>
      <c r="B22" s="26"/>
      <c r="C22" s="26"/>
      <c r="D22" s="26"/>
      <c r="E22" s="26"/>
      <c r="F22" s="26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36">
        <v>6.72</v>
      </c>
      <c r="BN22" s="36">
        <v>17.6</v>
      </c>
      <c r="BO22" s="36">
        <v>1.11</v>
      </c>
      <c r="BP22" s="36">
        <v>-15.65</v>
      </c>
      <c r="BQ22" s="36">
        <v>-14.71</v>
      </c>
      <c r="BR22" s="36">
        <v>-7.78</v>
      </c>
      <c r="BS22" s="36">
        <v>0.12</v>
      </c>
      <c r="BT22" s="36">
        <v>0.02</v>
      </c>
      <c r="BU22" s="36">
        <v>0.2</v>
      </c>
      <c r="BV22" s="36">
        <v>1.61</v>
      </c>
      <c r="BW22" s="36">
        <v>1.15</v>
      </c>
      <c r="BX22" s="36">
        <v>1.21</v>
      </c>
      <c r="BY22" s="20"/>
      <c r="BZ22" s="20"/>
      <c r="CA22" s="20"/>
      <c r="CB22" s="36">
        <v>300.46</v>
      </c>
      <c r="CC22" s="36">
        <v>110.06</v>
      </c>
      <c r="CD22" s="36">
        <v>15.46</v>
      </c>
      <c r="CE22" s="20"/>
      <c r="CF22" s="20"/>
      <c r="CG22" s="20"/>
      <c r="CH22" s="36">
        <v>15.92</v>
      </c>
      <c r="CI22" s="36">
        <v>4.09</v>
      </c>
      <c r="CJ22" s="36">
        <v>22.58</v>
      </c>
      <c r="CK22" s="36">
        <v>1.22</v>
      </c>
      <c r="CL22" s="36">
        <v>0.95</v>
      </c>
      <c r="CM22" s="36">
        <v>0.96</v>
      </c>
      <c r="CN22" s="33">
        <v>-9.09</v>
      </c>
      <c r="CO22" s="33">
        <v>-7.14</v>
      </c>
      <c r="CP22" s="33">
        <v>-3.7</v>
      </c>
    </row>
    <row r="23">
      <c r="A23" s="7" t="s">
        <v>48</v>
      </c>
      <c r="B23" s="26"/>
      <c r="C23" s="26"/>
      <c r="D23" s="26"/>
      <c r="E23" s="26"/>
      <c r="F23" s="26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36">
        <v>9.5</v>
      </c>
      <c r="BN23" s="36">
        <v>11.08</v>
      </c>
      <c r="BO23" s="36">
        <v>10.66</v>
      </c>
      <c r="BP23" s="36">
        <v>5.46</v>
      </c>
      <c r="BQ23" s="36">
        <v>6.52</v>
      </c>
      <c r="BR23" s="36">
        <v>8.96</v>
      </c>
      <c r="BS23" s="37" t="s">
        <v>30</v>
      </c>
      <c r="BT23" s="37" t="s">
        <v>30</v>
      </c>
      <c r="BU23" s="37" t="s">
        <v>30</v>
      </c>
      <c r="BV23" s="36">
        <v>4.02</v>
      </c>
      <c r="BW23" s="36">
        <v>3.77</v>
      </c>
      <c r="BX23" s="36">
        <v>3.69</v>
      </c>
      <c r="BY23" s="20"/>
      <c r="BZ23" s="20"/>
      <c r="CA23" s="20"/>
      <c r="CB23" s="36">
        <v>62.05</v>
      </c>
      <c r="CC23" s="36">
        <v>8.86</v>
      </c>
      <c r="CD23" s="36">
        <v>11.28</v>
      </c>
      <c r="CE23" s="20"/>
      <c r="CF23" s="20"/>
      <c r="CG23" s="20"/>
      <c r="CH23" s="36">
        <v>10.08</v>
      </c>
      <c r="CI23" s="36">
        <v>13.69</v>
      </c>
      <c r="CJ23" s="36">
        <v>14.03</v>
      </c>
      <c r="CK23" s="36">
        <v>10.08</v>
      </c>
      <c r="CL23" s="36">
        <v>13.69</v>
      </c>
      <c r="CM23" s="36">
        <v>14.03</v>
      </c>
      <c r="CN23" s="33">
        <v>25.0</v>
      </c>
      <c r="CO23" s="33">
        <v>33.33</v>
      </c>
      <c r="CP23" s="33">
        <v>20.0</v>
      </c>
    </row>
    <row r="24">
      <c r="A24" s="19" t="s">
        <v>49</v>
      </c>
      <c r="B24" s="26"/>
      <c r="C24" s="26"/>
      <c r="D24" s="26"/>
      <c r="E24" s="26"/>
      <c r="F24" s="26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36">
        <v>-6.42</v>
      </c>
      <c r="BN24" s="36">
        <v>5.49</v>
      </c>
      <c r="BO24" s="36">
        <v>-20.93</v>
      </c>
      <c r="BP24" s="36">
        <v>-6.42</v>
      </c>
      <c r="BQ24" s="36">
        <v>5.49</v>
      </c>
      <c r="BR24" s="36">
        <v>-20.93</v>
      </c>
      <c r="BS24" s="36">
        <v>-6.42</v>
      </c>
      <c r="BT24" s="36">
        <v>5.49</v>
      </c>
      <c r="BU24" s="36">
        <v>-20.93</v>
      </c>
      <c r="BV24" s="36">
        <v>0.01</v>
      </c>
      <c r="BW24" s="36">
        <v>0.07</v>
      </c>
      <c r="BX24" s="36">
        <v>0.11</v>
      </c>
      <c r="BY24" s="20"/>
      <c r="BZ24" s="20"/>
      <c r="CA24" s="20"/>
      <c r="CB24" s="36">
        <v>300.35</v>
      </c>
      <c r="CC24" s="36">
        <v>205.57</v>
      </c>
      <c r="CD24" s="36">
        <v>154.14</v>
      </c>
      <c r="CE24" s="20"/>
      <c r="CF24" s="20"/>
      <c r="CG24" s="20"/>
      <c r="CH24" s="36">
        <v>-4.7</v>
      </c>
      <c r="CI24" s="36">
        <v>4.39</v>
      </c>
      <c r="CJ24" s="36">
        <v>-0.53</v>
      </c>
      <c r="CK24" s="36">
        <v>-0.03</v>
      </c>
      <c r="CL24" s="36">
        <v>-0.04</v>
      </c>
      <c r="CM24" s="36">
        <v>-0.04</v>
      </c>
      <c r="CN24" s="33">
        <v>-39.37</v>
      </c>
      <c r="CO24" s="33">
        <v>-27.1</v>
      </c>
      <c r="CP24" s="33">
        <v>-6.45</v>
      </c>
    </row>
    <row r="25">
      <c r="A25" s="38" t="s">
        <v>50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40">
        <v>42.48</v>
      </c>
      <c r="BN25" s="40">
        <v>52.33</v>
      </c>
      <c r="BO25" s="40">
        <v>54.12</v>
      </c>
      <c r="BP25" s="40">
        <v>21.83</v>
      </c>
      <c r="BQ25" s="40">
        <v>21.83</v>
      </c>
      <c r="BR25" s="40">
        <v>28.0</v>
      </c>
      <c r="BS25" s="40">
        <v>0.71</v>
      </c>
      <c r="BT25" s="40">
        <v>1.05</v>
      </c>
      <c r="BU25" s="40">
        <v>0.74</v>
      </c>
      <c r="BV25" s="40">
        <v>1.42</v>
      </c>
      <c r="BW25" s="40">
        <v>1.7</v>
      </c>
      <c r="BX25" s="40">
        <v>1.21</v>
      </c>
      <c r="BY25" s="39"/>
      <c r="BZ25" s="39"/>
      <c r="CA25" s="39"/>
      <c r="CB25" s="40">
        <v>54.77</v>
      </c>
      <c r="CC25" s="40">
        <v>56.27</v>
      </c>
      <c r="CD25" s="40">
        <v>107.2</v>
      </c>
      <c r="CE25" s="39"/>
      <c r="CF25" s="39"/>
      <c r="CG25" s="39"/>
      <c r="CH25" s="40">
        <v>11.52</v>
      </c>
      <c r="CI25" s="40">
        <v>15.93</v>
      </c>
      <c r="CJ25" s="40">
        <v>5.71</v>
      </c>
      <c r="CK25" s="40">
        <v>5.26</v>
      </c>
      <c r="CL25" s="40">
        <v>8.75</v>
      </c>
      <c r="CM25" s="40">
        <v>3.24</v>
      </c>
      <c r="CN25" s="41" t="s">
        <v>30</v>
      </c>
      <c r="CO25" s="41" t="s">
        <v>30</v>
      </c>
      <c r="CP25" s="41" t="s">
        <v>30</v>
      </c>
    </row>
    <row r="26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</row>
    <row r="56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</row>
    <row r="57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</row>
    <row r="58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</row>
    <row r="59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</row>
    <row r="60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</row>
    <row r="61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</row>
    <row r="62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</row>
    <row r="63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</row>
    <row r="64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</row>
    <row r="6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</row>
    <row r="66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</row>
    <row r="67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</row>
    <row r="68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</row>
    <row r="69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</row>
    <row r="70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</row>
    <row r="7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</row>
    <row r="72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</row>
    <row r="73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</row>
    <row r="74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</row>
    <row r="75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</row>
    <row r="76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</row>
    <row r="77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</row>
    <row r="78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</row>
    <row r="79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</row>
    <row r="80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</row>
    <row r="8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</row>
    <row r="82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</row>
    <row r="83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</row>
    <row r="84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</row>
    <row r="8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</row>
    <row r="86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</row>
    <row r="87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</row>
    <row r="88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</row>
    <row r="89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</row>
    <row r="90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</row>
    <row r="91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</row>
    <row r="9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</row>
    <row r="93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</row>
    <row r="94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</row>
    <row r="9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</row>
    <row r="96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</row>
    <row r="97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</row>
    <row r="98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</row>
    <row r="99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</row>
    <row r="100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</row>
    <row r="10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</row>
    <row r="102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</row>
    <row r="103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</row>
    <row r="104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</row>
    <row r="10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</row>
    <row r="10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</row>
    <row r="107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</row>
    <row r="108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</row>
    <row r="109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</row>
    <row r="110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</row>
    <row r="11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</row>
    <row r="112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</row>
    <row r="113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</row>
    <row r="114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</row>
    <row r="115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</row>
    <row r="116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</row>
    <row r="117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</row>
    <row r="118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</row>
    <row r="119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</row>
    <row r="120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</row>
    <row r="12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</row>
    <row r="122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</row>
    <row r="123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</row>
    <row r="124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</row>
    <row r="12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</row>
    <row r="126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</row>
    <row r="127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</row>
    <row r="128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</row>
    <row r="129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</row>
    <row r="130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</row>
    <row r="13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</row>
    <row r="132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</row>
    <row r="133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</row>
    <row r="134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</row>
    <row r="135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</row>
    <row r="136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</row>
    <row r="137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</row>
    <row r="138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</row>
    <row r="139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</row>
    <row r="140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</row>
    <row r="14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</row>
    <row r="142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</row>
    <row r="143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</row>
    <row r="144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</row>
    <row r="145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</row>
    <row r="146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</row>
    <row r="147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</row>
    <row r="148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</row>
    <row r="149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</row>
    <row r="150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</row>
    <row r="15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</row>
    <row r="152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</row>
    <row r="153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</row>
    <row r="154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</row>
    <row r="15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</row>
    <row r="156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</row>
    <row r="157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</row>
    <row r="158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</row>
    <row r="159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</row>
    <row r="160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</row>
    <row r="16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</row>
    <row r="162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</row>
    <row r="163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</row>
    <row r="164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</row>
    <row r="165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</row>
    <row r="166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</row>
    <row r="167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</row>
    <row r="168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</row>
    <row r="169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</row>
    <row r="170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</row>
    <row r="171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</row>
    <row r="172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</row>
    <row r="173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</row>
    <row r="174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</row>
    <row r="175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</row>
    <row r="176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</row>
    <row r="177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</row>
    <row r="178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</row>
    <row r="179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</row>
    <row r="180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</row>
    <row r="18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</row>
    <row r="182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</row>
    <row r="183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</row>
    <row r="184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</row>
    <row r="185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</row>
    <row r="186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</row>
    <row r="187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</row>
    <row r="188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</row>
    <row r="189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</row>
    <row r="190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</row>
    <row r="191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</row>
    <row r="192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</row>
    <row r="193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</row>
    <row r="194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</row>
    <row r="195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</row>
    <row r="196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</row>
    <row r="197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</row>
    <row r="198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</row>
    <row r="199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</row>
    <row r="200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</row>
    <row r="20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</row>
    <row r="202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</row>
    <row r="203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</row>
    <row r="204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</row>
    <row r="205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</row>
    <row r="206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</row>
    <row r="207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</row>
    <row r="208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</row>
    <row r="209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</row>
    <row r="210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</row>
    <row r="21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</row>
    <row r="212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</row>
    <row r="213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</row>
    <row r="214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</row>
    <row r="215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</row>
    <row r="216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</row>
    <row r="217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</row>
    <row r="218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</row>
    <row r="219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</row>
    <row r="220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</row>
    <row r="22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</row>
    <row r="222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</row>
    <row r="223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</row>
    <row r="224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</row>
    <row r="225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</row>
    <row r="226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</row>
    <row r="227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</row>
    <row r="228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</row>
    <row r="229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</row>
    <row r="230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</row>
    <row r="23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</row>
    <row r="232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</row>
    <row r="233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</row>
    <row r="234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</row>
    <row r="235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</row>
    <row r="236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</row>
    <row r="237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</row>
    <row r="238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</row>
    <row r="239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</row>
    <row r="240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</row>
    <row r="241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</row>
    <row r="242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</row>
    <row r="243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</row>
    <row r="244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</row>
    <row r="245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</row>
    <row r="246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</row>
    <row r="247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</row>
    <row r="248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</row>
    <row r="249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</row>
    <row r="250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</row>
    <row r="251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</row>
    <row r="252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</row>
    <row r="253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</row>
    <row r="254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</row>
    <row r="255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</row>
    <row r="256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</row>
    <row r="257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</row>
    <row r="258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</row>
    <row r="259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</row>
    <row r="260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</row>
    <row r="26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</row>
    <row r="262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</row>
    <row r="263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</row>
    <row r="264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</row>
    <row r="265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</row>
    <row r="266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</row>
    <row r="267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</row>
    <row r="268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</row>
    <row r="269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</row>
    <row r="270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</row>
    <row r="271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</row>
    <row r="272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</row>
    <row r="273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</row>
    <row r="274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</row>
    <row r="275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</row>
    <row r="276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</row>
    <row r="277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</row>
    <row r="278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</row>
    <row r="279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</row>
    <row r="280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</row>
    <row r="281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</row>
    <row r="282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</row>
    <row r="283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</row>
    <row r="284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</row>
    <row r="285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</row>
    <row r="286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</row>
    <row r="287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</row>
    <row r="288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</row>
    <row r="289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</row>
    <row r="290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</row>
    <row r="29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</row>
    <row r="292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</row>
    <row r="293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</row>
    <row r="294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</row>
    <row r="295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</row>
    <row r="296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</row>
    <row r="297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</row>
    <row r="298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</row>
    <row r="299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</row>
    <row r="300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</row>
    <row r="301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</row>
    <row r="302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</row>
    <row r="303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</row>
    <row r="304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</row>
    <row r="305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</row>
    <row r="306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</row>
    <row r="307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</row>
    <row r="308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</row>
    <row r="309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</row>
    <row r="310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</row>
    <row r="311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</row>
    <row r="312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</row>
    <row r="313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</row>
    <row r="314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</row>
    <row r="315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</row>
    <row r="316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</row>
    <row r="317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</row>
    <row r="318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</row>
    <row r="319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</row>
    <row r="320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</row>
    <row r="32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</row>
    <row r="322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</row>
    <row r="323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</row>
    <row r="324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</row>
    <row r="325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</row>
    <row r="326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</row>
    <row r="327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</row>
    <row r="328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</row>
    <row r="329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</row>
    <row r="330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</row>
    <row r="331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</row>
    <row r="332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</row>
    <row r="333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</row>
    <row r="334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</row>
    <row r="335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</row>
    <row r="336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</row>
    <row r="337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</row>
    <row r="338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</row>
    <row r="339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</row>
    <row r="340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</row>
    <row r="341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</row>
    <row r="342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</row>
    <row r="343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</row>
    <row r="344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</row>
    <row r="345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</row>
    <row r="346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</row>
    <row r="347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</row>
    <row r="348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</row>
    <row r="349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</row>
    <row r="350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</row>
    <row r="351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</row>
    <row r="352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</row>
    <row r="353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</row>
    <row r="354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</row>
    <row r="355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</row>
    <row r="356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</row>
    <row r="357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</row>
    <row r="358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</row>
    <row r="359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</row>
    <row r="360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</row>
    <row r="361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</row>
    <row r="362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</row>
    <row r="363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</row>
    <row r="364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</row>
    <row r="365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</row>
    <row r="366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</row>
    <row r="367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</row>
    <row r="368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</row>
    <row r="369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</row>
    <row r="370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</row>
    <row r="371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</row>
    <row r="372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</row>
    <row r="373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</row>
    <row r="374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</row>
    <row r="375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</row>
    <row r="376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</row>
    <row r="377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</row>
    <row r="378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</row>
    <row r="379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</row>
    <row r="380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</row>
    <row r="381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</row>
    <row r="382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</row>
    <row r="383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</row>
    <row r="384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</row>
    <row r="385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</row>
    <row r="386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</row>
    <row r="387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</row>
    <row r="388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</row>
    <row r="389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</row>
    <row r="390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</row>
    <row r="391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</row>
    <row r="392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</row>
    <row r="393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</row>
    <row r="394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</row>
    <row r="395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</row>
    <row r="396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</row>
    <row r="397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</row>
    <row r="398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</row>
    <row r="399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</row>
    <row r="400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</row>
    <row r="401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</row>
    <row r="402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</row>
    <row r="403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</row>
    <row r="404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</row>
    <row r="405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</row>
    <row r="406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</row>
    <row r="407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</row>
    <row r="408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</row>
    <row r="409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</row>
    <row r="410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</row>
    <row r="411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</row>
    <row r="412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</row>
    <row r="413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</row>
    <row r="414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</row>
    <row r="415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</row>
    <row r="416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</row>
    <row r="417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</row>
    <row r="418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</row>
    <row r="419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</row>
    <row r="420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</row>
    <row r="421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</row>
    <row r="422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</row>
    <row r="423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</row>
    <row r="424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</row>
    <row r="425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</row>
    <row r="426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</row>
    <row r="427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</row>
    <row r="428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</row>
    <row r="429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</row>
    <row r="430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</row>
    <row r="431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</row>
    <row r="432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</row>
    <row r="433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</row>
    <row r="434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</row>
    <row r="435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</row>
    <row r="436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</row>
    <row r="437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</row>
    <row r="438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</row>
    <row r="439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</row>
    <row r="440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</row>
    <row r="441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</row>
    <row r="442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</row>
    <row r="443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</row>
    <row r="444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</row>
    <row r="445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</row>
    <row r="446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</row>
    <row r="447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</row>
    <row r="448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</row>
    <row r="449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</row>
    <row r="450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</row>
    <row r="451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</row>
    <row r="452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</row>
    <row r="453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</row>
    <row r="454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</row>
    <row r="455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</row>
    <row r="456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</row>
    <row r="457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</row>
    <row r="458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</row>
    <row r="459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</row>
    <row r="460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</row>
    <row r="461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</row>
    <row r="462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</row>
    <row r="463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</row>
    <row r="464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</row>
    <row r="465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</row>
    <row r="466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</row>
    <row r="467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</row>
    <row r="468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</row>
    <row r="469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</row>
    <row r="470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</row>
    <row r="471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</row>
    <row r="472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</row>
    <row r="473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</row>
    <row r="474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</row>
    <row r="475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</row>
    <row r="476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</row>
    <row r="477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</row>
    <row r="478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</row>
    <row r="479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</row>
    <row r="480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</row>
    <row r="481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</row>
    <row r="482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</row>
    <row r="483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</row>
    <row r="484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</row>
    <row r="485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</row>
    <row r="486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</row>
    <row r="487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</row>
    <row r="488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</row>
    <row r="489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</row>
    <row r="490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</row>
    <row r="491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</row>
    <row r="492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</row>
    <row r="493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</row>
    <row r="494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</row>
    <row r="495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</row>
    <row r="496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</row>
    <row r="497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</row>
    <row r="498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</row>
    <row r="499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</row>
    <row r="500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</row>
    <row r="501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</row>
    <row r="502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</row>
    <row r="503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</row>
    <row r="504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</row>
    <row r="505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</row>
    <row r="506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</row>
    <row r="507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</row>
    <row r="508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</row>
    <row r="509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</row>
    <row r="510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</row>
    <row r="511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</row>
    <row r="512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</row>
    <row r="513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</row>
    <row r="514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</row>
    <row r="515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</row>
    <row r="516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</row>
    <row r="517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</row>
    <row r="518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</row>
    <row r="519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</row>
    <row r="520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</row>
    <row r="521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</row>
    <row r="522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</row>
    <row r="523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</row>
    <row r="524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</row>
    <row r="525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</row>
    <row r="526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</row>
    <row r="527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</row>
    <row r="528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</row>
    <row r="529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</row>
    <row r="530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</row>
    <row r="531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</row>
    <row r="532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</row>
    <row r="533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</row>
    <row r="534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</row>
    <row r="535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</row>
    <row r="536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</row>
    <row r="537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</row>
    <row r="538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</row>
    <row r="539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</row>
    <row r="540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</row>
    <row r="541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</row>
    <row r="542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</row>
    <row r="543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</row>
    <row r="544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</row>
    <row r="545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</row>
    <row r="546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</row>
    <row r="547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</row>
    <row r="548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</row>
    <row r="549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</row>
    <row r="550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</row>
    <row r="551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</row>
    <row r="552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</row>
    <row r="553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</row>
    <row r="554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</row>
    <row r="555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</row>
    <row r="556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</row>
    <row r="557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</row>
    <row r="558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</row>
    <row r="559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</row>
    <row r="560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</row>
    <row r="561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</row>
    <row r="562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</row>
    <row r="563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</row>
    <row r="564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</row>
    <row r="565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</row>
    <row r="566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</row>
    <row r="567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</row>
    <row r="568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</row>
    <row r="569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</row>
    <row r="570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</row>
    <row r="571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</row>
    <row r="572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</row>
    <row r="573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</row>
    <row r="574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</row>
    <row r="575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</row>
    <row r="576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</row>
    <row r="577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</row>
    <row r="578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</row>
    <row r="579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</row>
    <row r="580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</row>
    <row r="581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</row>
    <row r="582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</row>
    <row r="583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</row>
    <row r="584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</row>
    <row r="585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</row>
    <row r="586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</row>
    <row r="587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</row>
    <row r="588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</row>
    <row r="589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</row>
    <row r="590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</row>
    <row r="591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</row>
    <row r="592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</row>
    <row r="593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</row>
    <row r="594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</row>
    <row r="595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</row>
    <row r="596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</row>
    <row r="597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</row>
    <row r="598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</row>
    <row r="599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</row>
    <row r="600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</row>
    <row r="601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</row>
    <row r="602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</row>
    <row r="603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</row>
    <row r="604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</row>
    <row r="605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</row>
    <row r="606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</row>
    <row r="607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</row>
    <row r="608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</row>
    <row r="609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</row>
    <row r="610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</row>
    <row r="611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</row>
    <row r="612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</row>
    <row r="613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</row>
    <row r="614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</row>
    <row r="615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</row>
    <row r="616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</row>
    <row r="617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</row>
    <row r="618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</row>
    <row r="619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</row>
    <row r="620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</row>
    <row r="621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</row>
    <row r="622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</row>
    <row r="623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</row>
    <row r="624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</row>
    <row r="625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</row>
    <row r="626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</row>
    <row r="627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</row>
    <row r="628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</row>
    <row r="629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</row>
    <row r="630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</row>
    <row r="631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</row>
    <row r="632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</row>
    <row r="633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</row>
    <row r="634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</row>
    <row r="635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</row>
    <row r="636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</row>
    <row r="637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</row>
    <row r="638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</row>
    <row r="639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</row>
    <row r="640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</row>
    <row r="641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</row>
    <row r="642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</row>
    <row r="643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</row>
    <row r="644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</row>
    <row r="645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</row>
    <row r="646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</row>
    <row r="647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</row>
    <row r="648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</row>
    <row r="649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</row>
    <row r="650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</row>
    <row r="651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</row>
    <row r="652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</row>
    <row r="653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</row>
    <row r="654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</row>
    <row r="655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</row>
    <row r="656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</row>
    <row r="657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</row>
    <row r="658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</row>
    <row r="659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</row>
    <row r="660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</row>
    <row r="661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</row>
    <row r="662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</row>
    <row r="663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</row>
    <row r="664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</row>
    <row r="665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</row>
    <row r="666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</row>
    <row r="667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</row>
    <row r="668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</row>
    <row r="669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</row>
    <row r="670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</row>
    <row r="671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</row>
    <row r="672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</row>
    <row r="673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</row>
    <row r="674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</row>
    <row r="675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</row>
    <row r="676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</row>
    <row r="677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</row>
    <row r="678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</row>
    <row r="679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</row>
    <row r="680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</row>
    <row r="681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</row>
    <row r="682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</row>
    <row r="683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</row>
    <row r="684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</row>
    <row r="685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</row>
    <row r="686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</row>
    <row r="687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</row>
    <row r="688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</row>
    <row r="689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</row>
    <row r="690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</row>
    <row r="691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</row>
    <row r="692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</row>
    <row r="693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</row>
    <row r="694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</row>
    <row r="695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</row>
    <row r="696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</row>
    <row r="697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</row>
    <row r="698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</row>
    <row r="699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</row>
    <row r="700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</row>
    <row r="701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</row>
    <row r="702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</row>
    <row r="703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</row>
    <row r="704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</row>
    <row r="705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</row>
    <row r="706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</row>
    <row r="707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</row>
    <row r="708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</row>
    <row r="709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</row>
    <row r="710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</row>
    <row r="711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</row>
    <row r="712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</row>
    <row r="713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</row>
    <row r="714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</row>
    <row r="715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</row>
    <row r="716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</row>
    <row r="717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</row>
    <row r="718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</row>
    <row r="719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</row>
    <row r="720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</row>
    <row r="721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</row>
    <row r="722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</row>
    <row r="723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</row>
    <row r="724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</row>
    <row r="725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</row>
    <row r="726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</row>
    <row r="727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</row>
    <row r="728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</row>
    <row r="729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</row>
    <row r="730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</row>
    <row r="731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</row>
    <row r="732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</row>
    <row r="733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</row>
    <row r="734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</row>
    <row r="735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</row>
    <row r="736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</row>
    <row r="737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</row>
    <row r="738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</row>
    <row r="739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</row>
    <row r="740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</row>
    <row r="741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</row>
    <row r="742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</row>
    <row r="743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</row>
    <row r="744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</row>
    <row r="745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</row>
    <row r="746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</row>
    <row r="747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</row>
    <row r="748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</row>
    <row r="749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</row>
    <row r="750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</row>
    <row r="751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</row>
    <row r="752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</row>
    <row r="753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</row>
    <row r="754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</row>
    <row r="755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</row>
    <row r="756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</row>
    <row r="757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</row>
    <row r="758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</row>
    <row r="759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</row>
    <row r="760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</row>
    <row r="761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</row>
    <row r="762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</row>
    <row r="763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</row>
    <row r="764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</row>
    <row r="765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</row>
    <row r="766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</row>
    <row r="767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</row>
    <row r="768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</row>
    <row r="769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</row>
    <row r="770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</row>
    <row r="771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</row>
    <row r="772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</row>
    <row r="773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</row>
    <row r="774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</row>
    <row r="775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</row>
    <row r="776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</row>
    <row r="777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</row>
    <row r="778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</row>
    <row r="779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</row>
    <row r="780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</row>
    <row r="781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</row>
    <row r="782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</row>
    <row r="783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</row>
    <row r="784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</row>
    <row r="785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</row>
    <row r="786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</row>
    <row r="787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</row>
    <row r="788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</row>
    <row r="789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</row>
    <row r="790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</row>
    <row r="791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</row>
    <row r="792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</row>
    <row r="793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</row>
    <row r="794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</row>
    <row r="795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</row>
    <row r="796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</row>
    <row r="797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</row>
    <row r="798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</row>
    <row r="799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</row>
    <row r="800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</row>
    <row r="801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</row>
    <row r="802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</row>
    <row r="803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</row>
    <row r="804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</row>
    <row r="805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</row>
    <row r="806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</row>
    <row r="807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</row>
    <row r="808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</row>
    <row r="809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</row>
    <row r="810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</row>
    <row r="811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</row>
    <row r="812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</row>
    <row r="813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</row>
    <row r="814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</row>
    <row r="815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</row>
    <row r="816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</row>
    <row r="817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</row>
    <row r="818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</row>
    <row r="819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</row>
    <row r="820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</row>
    <row r="821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</row>
    <row r="822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</row>
    <row r="823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</row>
    <row r="824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</row>
    <row r="825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</row>
    <row r="826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</row>
    <row r="827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</row>
    <row r="828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</row>
    <row r="829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</row>
    <row r="830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</row>
    <row r="831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</row>
    <row r="832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</row>
    <row r="833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</row>
    <row r="834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</row>
    <row r="835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</row>
    <row r="836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</row>
    <row r="837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</row>
    <row r="838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</row>
    <row r="839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</row>
    <row r="840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</row>
    <row r="841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</row>
    <row r="842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6"/>
    </row>
    <row r="843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P843" s="6"/>
    </row>
    <row r="844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P844" s="6"/>
    </row>
    <row r="845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P845" s="6"/>
    </row>
    <row r="846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P846" s="6"/>
    </row>
    <row r="847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P847" s="6"/>
    </row>
    <row r="848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P848" s="6"/>
    </row>
    <row r="849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6"/>
    </row>
    <row r="850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P850" s="6"/>
    </row>
    <row r="851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P851" s="6"/>
    </row>
    <row r="852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P852" s="6"/>
    </row>
    <row r="853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P853" s="6"/>
    </row>
    <row r="854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P854" s="6"/>
    </row>
    <row r="855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P855" s="6"/>
    </row>
    <row r="856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P856" s="6"/>
    </row>
    <row r="857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P857" s="6"/>
    </row>
    <row r="858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P858" s="6"/>
    </row>
    <row r="859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P859" s="6"/>
    </row>
    <row r="860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P860" s="6"/>
    </row>
    <row r="861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P861" s="6"/>
    </row>
    <row r="862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P862" s="6"/>
    </row>
    <row r="863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P863" s="6"/>
    </row>
    <row r="864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P864" s="6"/>
    </row>
    <row r="865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P865" s="6"/>
    </row>
    <row r="866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P866" s="6"/>
    </row>
    <row r="867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P867" s="6"/>
    </row>
    <row r="868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P868" s="6"/>
    </row>
    <row r="869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P869" s="6"/>
    </row>
    <row r="870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P870" s="6"/>
    </row>
    <row r="871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P871" s="6"/>
    </row>
    <row r="872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6"/>
    </row>
    <row r="873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P873" s="6"/>
    </row>
    <row r="874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P874" s="6"/>
    </row>
    <row r="875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P875" s="6"/>
    </row>
    <row r="876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P876" s="6"/>
    </row>
    <row r="877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P877" s="6"/>
    </row>
    <row r="878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P878" s="6"/>
    </row>
    <row r="879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6"/>
    </row>
    <row r="880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P880" s="6"/>
    </row>
    <row r="881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P881" s="6"/>
    </row>
    <row r="882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P882" s="6"/>
    </row>
    <row r="883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P883" s="6"/>
    </row>
    <row r="884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P884" s="6"/>
    </row>
    <row r="885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P885" s="6"/>
    </row>
    <row r="886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P886" s="6"/>
    </row>
    <row r="887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P887" s="6"/>
    </row>
    <row r="888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P888" s="6"/>
    </row>
    <row r="889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P889" s="6"/>
    </row>
    <row r="890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P890" s="6"/>
    </row>
    <row r="891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P891" s="6"/>
    </row>
    <row r="892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6"/>
    </row>
    <row r="893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P893" s="6"/>
    </row>
    <row r="894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P894" s="6"/>
    </row>
    <row r="895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P895" s="6"/>
    </row>
    <row r="896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P896" s="6"/>
    </row>
    <row r="897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P897" s="6"/>
    </row>
    <row r="898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P898" s="6"/>
    </row>
    <row r="899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P899" s="6"/>
    </row>
    <row r="900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P900" s="6"/>
    </row>
    <row r="901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P901" s="6"/>
    </row>
    <row r="902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P902" s="6"/>
    </row>
    <row r="903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P903" s="6"/>
    </row>
    <row r="904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P904" s="6"/>
    </row>
    <row r="905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P905" s="6"/>
    </row>
    <row r="906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P906" s="6"/>
    </row>
    <row r="907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P907" s="6"/>
    </row>
    <row r="908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P908" s="6"/>
    </row>
    <row r="909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6"/>
    </row>
    <row r="910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P910" s="6"/>
    </row>
    <row r="911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P911" s="6"/>
    </row>
    <row r="912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P912" s="6"/>
    </row>
    <row r="913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P913" s="6"/>
    </row>
    <row r="914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P914" s="6"/>
    </row>
    <row r="915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P915" s="6"/>
    </row>
    <row r="916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P916" s="6"/>
    </row>
    <row r="917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P917" s="6"/>
    </row>
    <row r="918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P918" s="6"/>
    </row>
    <row r="919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P919" s="6"/>
    </row>
    <row r="920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P920" s="6"/>
    </row>
    <row r="921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P921" s="6"/>
    </row>
    <row r="922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P922" s="6"/>
    </row>
    <row r="923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P923" s="6"/>
    </row>
    <row r="924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P924" s="6"/>
    </row>
    <row r="925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6"/>
    </row>
    <row r="926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P926" s="6"/>
    </row>
    <row r="927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P927" s="6"/>
    </row>
    <row r="928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P928" s="6"/>
    </row>
    <row r="929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P929" s="6"/>
    </row>
    <row r="930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P930" s="6"/>
    </row>
    <row r="931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P931" s="6"/>
    </row>
    <row r="932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P932" s="6"/>
    </row>
    <row r="933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P933" s="6"/>
    </row>
    <row r="934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P934" s="6"/>
    </row>
    <row r="935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P935" s="6"/>
    </row>
    <row r="936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P936" s="6"/>
    </row>
    <row r="937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P937" s="6"/>
    </row>
    <row r="938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P938" s="6"/>
    </row>
    <row r="939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P939" s="6"/>
    </row>
    <row r="940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P940" s="6"/>
    </row>
    <row r="941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P941" s="6"/>
    </row>
    <row r="942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P942" s="6"/>
    </row>
    <row r="943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P943" s="6"/>
    </row>
    <row r="944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P944" s="6"/>
    </row>
    <row r="945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P945" s="6"/>
    </row>
  </sheetData>
  <mergeCells count="26">
    <mergeCell ref="CH1:CJ1"/>
    <mergeCell ref="CK1:CM1"/>
    <mergeCell ref="CN1:CP1"/>
    <mergeCell ref="BY1:CA1"/>
    <mergeCell ref="BV1:BX1"/>
    <mergeCell ref="BG1:BI1"/>
    <mergeCell ref="BP1:BR1"/>
    <mergeCell ref="BM1:BO1"/>
    <mergeCell ref="BJ1:BL1"/>
    <mergeCell ref="CB1:CD1"/>
    <mergeCell ref="CE1:CG1"/>
    <mergeCell ref="BS1:BU1"/>
    <mergeCell ref="S1:U1"/>
    <mergeCell ref="W1:Y1"/>
    <mergeCell ref="AE1:AG1"/>
    <mergeCell ref="AA1:AC1"/>
    <mergeCell ref="AM1:AO1"/>
    <mergeCell ref="AI1:AK1"/>
    <mergeCell ref="BC1:BE1"/>
    <mergeCell ref="AQ1:AS1"/>
    <mergeCell ref="AU1:AW1"/>
    <mergeCell ref="AY1:BA1"/>
    <mergeCell ref="G1:I1"/>
    <mergeCell ref="C1:E1"/>
    <mergeCell ref="O1:Q1"/>
    <mergeCell ref="K1:M1"/>
  </mergeCells>
  <conditionalFormatting sqref="A1:CP24">
    <cfRule type="notContainsBlanks" dxfId="0" priority="1">
      <formula>LEN(TRIM(A1))&gt;0</formula>
    </cfRule>
  </conditionalFormatting>
  <hyperlinks>
    <hyperlink r:id="rId1" ref="A5"/>
    <hyperlink r:id="rId2" ref="A6"/>
    <hyperlink r:id="rId3" ref="A7"/>
    <hyperlink r:id="rId4" ref="A8"/>
    <hyperlink r:id="rId5" ref="A9"/>
    <hyperlink r:id="rId6" ref="A10"/>
    <hyperlink r:id="rId7" ref="A11"/>
    <hyperlink r:id="rId8" ref="A12"/>
    <hyperlink r:id="rId9" ref="A13"/>
    <hyperlink r:id="rId10" ref="A14"/>
    <hyperlink r:id="rId11" ref="A15"/>
    <hyperlink r:id="rId12" ref="A16"/>
    <hyperlink r:id="rId13" ref="A17"/>
    <hyperlink r:id="rId14" ref="A18"/>
    <hyperlink r:id="rId15" ref="A19"/>
    <hyperlink r:id="rId16" ref="A20"/>
    <hyperlink r:id="rId17" ref="A21"/>
    <hyperlink r:id="rId18" ref="A22"/>
    <hyperlink r:id="rId19" ref="A23"/>
    <hyperlink r:id="rId20" ref="A24"/>
  </hyperlinks>
  <printOptions gridLines="1" horizontalCentered="1"/>
  <pageMargins bottom="0.75" footer="0.0" header="0.0" left="0.7" right="0.7" top="0.75"/>
  <pageSetup cellComments="atEnd" orientation="landscape" pageOrder="overThenDown"/>
  <colBreaks count="3" manualBreakCount="3">
    <brk id="82" man="1"/>
    <brk id="70" man="1"/>
    <brk id="94" man="1"/>
  </colBreaks>
  <drawing r:id="rId21"/>
  <tableParts count="6">
    <tablePart r:id="rId28"/>
    <tablePart r:id="rId29"/>
    <tablePart r:id="rId30"/>
    <tablePart r:id="rId31"/>
    <tablePart r:id="rId32"/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