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kaj Kumar\Documents\"/>
    </mc:Choice>
  </mc:AlternateContent>
  <xr:revisionPtr revIDLastSave="0" documentId="13_ncr:1_{4BF7F550-F9C7-4BF5-B214-5ECB9B1572BA}" xr6:coauthVersionLast="40" xr6:coauthVersionMax="40" xr10:uidLastSave="{00000000-0000-0000-0000-000000000000}"/>
  <bookViews>
    <workbookView xWindow="0" yWindow="0" windowWidth="19008" windowHeight="9048" xr2:uid="{5CFB0C0A-8B0B-478F-816C-A4582B6C976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8" i="1" l="1"/>
  <c r="CW10" i="1"/>
  <c r="CW12" i="1"/>
  <c r="CW14" i="1"/>
  <c r="CW16" i="1"/>
  <c r="CW21" i="1"/>
  <c r="CW23" i="1"/>
  <c r="CW25" i="1"/>
  <c r="CW27" i="1"/>
  <c r="CW6" i="1"/>
  <c r="CV8" i="1"/>
  <c r="CV10" i="1"/>
  <c r="CV12" i="1"/>
  <c r="CV14" i="1"/>
  <c r="CV16" i="1"/>
  <c r="CV21" i="1"/>
  <c r="CV23" i="1"/>
  <c r="CV25" i="1"/>
  <c r="CV27" i="1"/>
  <c r="CV6" i="1"/>
  <c r="CU8" i="1"/>
  <c r="CU10" i="1"/>
  <c r="CU12" i="1"/>
  <c r="CU14" i="1"/>
  <c r="CU16" i="1"/>
  <c r="CU21" i="1"/>
  <c r="CU23" i="1"/>
  <c r="CU25" i="1"/>
  <c r="CU27" i="1"/>
  <c r="CU6" i="1"/>
  <c r="DA8" i="1"/>
  <c r="DA10" i="1"/>
  <c r="DA12" i="1"/>
  <c r="DA14" i="1"/>
  <c r="DA16" i="1"/>
  <c r="DA21" i="1"/>
  <c r="DA23" i="1"/>
  <c r="DA25" i="1"/>
  <c r="DA27" i="1"/>
  <c r="DA6" i="1"/>
  <c r="CZ8" i="1"/>
  <c r="CZ10" i="1"/>
  <c r="CZ12" i="1"/>
  <c r="CZ14" i="1"/>
  <c r="CZ16" i="1"/>
  <c r="CZ21" i="1"/>
  <c r="CZ23" i="1"/>
  <c r="CZ25" i="1"/>
  <c r="CZ27" i="1"/>
  <c r="CZ6" i="1"/>
  <c r="CY8" i="1"/>
  <c r="CY10" i="1"/>
  <c r="CY12" i="1"/>
  <c r="CY14" i="1"/>
  <c r="CY16" i="1"/>
  <c r="CY21" i="1"/>
  <c r="CY23" i="1"/>
  <c r="CY25" i="1"/>
  <c r="CY27" i="1"/>
  <c r="CY6" i="1"/>
  <c r="CS8" i="1"/>
  <c r="CS10" i="1"/>
  <c r="CS12" i="1"/>
  <c r="CS14" i="1"/>
  <c r="CS16" i="1"/>
  <c r="CS21" i="1"/>
  <c r="CS23" i="1"/>
  <c r="CS25" i="1"/>
  <c r="CS27" i="1"/>
  <c r="CS6" i="1"/>
  <c r="CR8" i="1"/>
  <c r="CR10" i="1"/>
  <c r="CR12" i="1"/>
  <c r="CR14" i="1"/>
  <c r="CR16" i="1"/>
  <c r="CR21" i="1"/>
  <c r="CR23" i="1"/>
  <c r="CR25" i="1"/>
  <c r="CR27" i="1"/>
  <c r="CR6" i="1"/>
  <c r="CQ8" i="1"/>
  <c r="CQ10" i="1"/>
  <c r="CQ12" i="1"/>
  <c r="CQ14" i="1"/>
  <c r="CQ16" i="1"/>
  <c r="CQ21" i="1"/>
  <c r="CQ23" i="1"/>
  <c r="CQ25" i="1"/>
  <c r="CQ27" i="1"/>
  <c r="CQ6" i="1"/>
  <c r="BY8" i="1"/>
  <c r="BY10" i="1"/>
  <c r="BY12" i="1"/>
  <c r="BY14" i="1"/>
  <c r="BY16" i="1"/>
  <c r="BY21" i="1"/>
  <c r="BY23" i="1"/>
  <c r="BY25" i="1"/>
  <c r="BY27" i="1"/>
  <c r="BY6" i="1"/>
  <c r="BX8" i="1"/>
  <c r="BX10" i="1"/>
  <c r="BX12" i="1"/>
  <c r="BX14" i="1"/>
  <c r="BX16" i="1"/>
  <c r="BX21" i="1"/>
  <c r="BX23" i="1"/>
  <c r="BX25" i="1"/>
  <c r="BX27" i="1"/>
  <c r="BX6" i="1"/>
  <c r="BW8" i="1"/>
  <c r="BW10" i="1"/>
  <c r="BW12" i="1"/>
  <c r="BW14" i="1"/>
  <c r="BW16" i="1"/>
  <c r="BW21" i="1"/>
  <c r="BW23" i="1"/>
  <c r="BW25" i="1"/>
  <c r="BW27" i="1"/>
  <c r="BW6" i="1"/>
  <c r="BU8" i="1"/>
  <c r="BU10" i="1"/>
  <c r="BU12" i="1"/>
  <c r="BU14" i="1"/>
  <c r="BU16" i="1"/>
  <c r="BU21" i="1"/>
  <c r="BU23" i="1"/>
  <c r="BU25" i="1"/>
  <c r="BU27" i="1"/>
  <c r="BU6" i="1"/>
  <c r="BT8" i="1"/>
  <c r="BT10" i="1"/>
  <c r="BT12" i="1"/>
  <c r="BT14" i="1"/>
  <c r="BT16" i="1"/>
  <c r="BT21" i="1"/>
  <c r="BT23" i="1"/>
  <c r="BT25" i="1"/>
  <c r="BT27" i="1"/>
  <c r="BT6" i="1"/>
  <c r="BS8" i="1"/>
  <c r="BS10" i="1"/>
  <c r="BS12" i="1"/>
  <c r="BS14" i="1"/>
  <c r="BS16" i="1"/>
  <c r="BS21" i="1"/>
  <c r="BS23" i="1"/>
  <c r="BS25" i="1"/>
  <c r="BS27" i="1"/>
  <c r="BS6" i="1"/>
  <c r="CK8" i="1"/>
  <c r="CK10" i="1"/>
  <c r="CK12" i="1"/>
  <c r="CK14" i="1"/>
  <c r="CK16" i="1"/>
  <c r="CK21" i="1"/>
  <c r="CK23" i="1"/>
  <c r="CK25" i="1"/>
  <c r="CK27" i="1"/>
  <c r="CK6" i="1"/>
  <c r="CJ8" i="1"/>
  <c r="CJ10" i="1"/>
  <c r="CJ12" i="1"/>
  <c r="CJ14" i="1"/>
  <c r="CJ16" i="1"/>
  <c r="CJ21" i="1"/>
  <c r="CJ23" i="1"/>
  <c r="CJ25" i="1"/>
  <c r="CJ27" i="1"/>
  <c r="CJ6" i="1"/>
  <c r="CI8" i="1"/>
  <c r="CI10" i="1"/>
  <c r="CI12" i="1"/>
  <c r="CI14" i="1"/>
  <c r="CI16" i="1"/>
  <c r="CI21" i="1"/>
  <c r="CI23" i="1"/>
  <c r="CI25" i="1"/>
  <c r="CI27" i="1"/>
  <c r="CI6" i="1"/>
  <c r="CO8" i="1"/>
  <c r="CO10" i="1"/>
  <c r="CO12" i="1"/>
  <c r="CO14" i="1"/>
  <c r="CO16" i="1"/>
  <c r="CO21" i="1"/>
  <c r="CO23" i="1"/>
  <c r="CO25" i="1"/>
  <c r="CO27" i="1"/>
  <c r="CO6" i="1"/>
  <c r="CN8" i="1"/>
  <c r="CN10" i="1"/>
  <c r="CN12" i="1"/>
  <c r="CN14" i="1"/>
  <c r="CN16" i="1"/>
  <c r="CN21" i="1"/>
  <c r="CN23" i="1"/>
  <c r="CN25" i="1"/>
  <c r="CN27" i="1"/>
  <c r="CN6" i="1"/>
  <c r="CM8" i="1"/>
  <c r="CM10" i="1"/>
  <c r="CM12" i="1"/>
  <c r="CM14" i="1"/>
  <c r="CM16" i="1"/>
  <c r="CM21" i="1"/>
  <c r="CM23" i="1"/>
  <c r="CM25" i="1"/>
  <c r="CM27" i="1"/>
  <c r="CG8" i="1"/>
  <c r="CG10" i="1"/>
  <c r="CG12" i="1"/>
  <c r="CG14" i="1"/>
  <c r="CG16" i="1"/>
  <c r="CG21" i="1"/>
  <c r="CG23" i="1"/>
  <c r="CG25" i="1"/>
  <c r="CG27" i="1"/>
  <c r="CF8" i="1"/>
  <c r="CF10" i="1"/>
  <c r="CF12" i="1"/>
  <c r="CF14" i="1"/>
  <c r="CF16" i="1"/>
  <c r="CF21" i="1"/>
  <c r="CF23" i="1"/>
  <c r="CF25" i="1"/>
  <c r="CF27" i="1"/>
  <c r="CE8" i="1"/>
  <c r="CE10" i="1"/>
  <c r="CE12" i="1"/>
  <c r="CE14" i="1"/>
  <c r="CE16" i="1"/>
  <c r="CE21" i="1"/>
  <c r="CE23" i="1"/>
  <c r="CE25" i="1"/>
  <c r="CE27" i="1"/>
  <c r="CC8" i="1"/>
  <c r="CC10" i="1"/>
  <c r="CC12" i="1"/>
  <c r="CC14" i="1"/>
  <c r="CC16" i="1"/>
  <c r="CC21" i="1"/>
  <c r="CC23" i="1"/>
  <c r="CC25" i="1"/>
  <c r="CC27" i="1"/>
  <c r="CB8" i="1"/>
  <c r="CB10" i="1"/>
  <c r="CB12" i="1"/>
  <c r="CB14" i="1"/>
  <c r="CB16" i="1"/>
  <c r="CB21" i="1"/>
  <c r="CB23" i="1"/>
  <c r="CB25" i="1"/>
  <c r="CB27" i="1"/>
  <c r="CA8" i="1"/>
  <c r="CA10" i="1"/>
  <c r="CA12" i="1"/>
  <c r="CA14" i="1"/>
  <c r="CA16" i="1"/>
  <c r="CA21" i="1"/>
  <c r="CA23" i="1"/>
  <c r="CA25" i="1"/>
  <c r="CA27" i="1"/>
  <c r="CM6" i="1"/>
  <c r="CG6" i="1"/>
  <c r="CF6" i="1"/>
  <c r="CE6" i="1"/>
  <c r="CC6" i="1"/>
  <c r="CB6" i="1"/>
  <c r="CA6" i="1"/>
</calcChain>
</file>

<file path=xl/sharedStrings.xml><?xml version="1.0" encoding="utf-8"?>
<sst xmlns="http://schemas.openxmlformats.org/spreadsheetml/2006/main" count="40" uniqueCount="39">
  <si>
    <t>NAVNEET EDUCATION Pvt. Ltd.</t>
  </si>
  <si>
    <t>MPS Pvt. Ltd.</t>
  </si>
  <si>
    <t>S Chand and Company Ltd.</t>
  </si>
  <si>
    <t>Repro India</t>
  </si>
  <si>
    <t>Sandesh Pvt. Ltd.</t>
  </si>
  <si>
    <t xml:space="preserve">                  Net Income</t>
  </si>
  <si>
    <t xml:space="preserve">   Total Share Holder's Equity</t>
  </si>
  <si>
    <t xml:space="preserve">          Account Receivable</t>
  </si>
  <si>
    <t>Total Outstanding Shares(in Lakhs)</t>
  </si>
  <si>
    <t xml:space="preserve">              Total Revenue</t>
  </si>
  <si>
    <t>COGS+Operational expence +Intrest +other expence</t>
  </si>
  <si>
    <t xml:space="preserve">                       Total Tax</t>
  </si>
  <si>
    <t xml:space="preserve">                Total Liabilities</t>
  </si>
  <si>
    <t xml:space="preserve">                Current Liabilities</t>
  </si>
  <si>
    <t xml:space="preserve">                 Current Assets</t>
  </si>
  <si>
    <t xml:space="preserve">    Cash and Cash Equivalent</t>
  </si>
  <si>
    <t xml:space="preserve">                      Inventory</t>
  </si>
  <si>
    <t xml:space="preserve">                      EBITDA</t>
  </si>
  <si>
    <t xml:space="preserve">                  Total Assets</t>
  </si>
  <si>
    <t xml:space="preserve">TCPL Packaging </t>
  </si>
  <si>
    <t>RUBBER</t>
  </si>
  <si>
    <t>Rishiroop</t>
  </si>
  <si>
    <t>Somi Conveyor Beltings</t>
  </si>
  <si>
    <t>MM Rubber</t>
  </si>
  <si>
    <t xml:space="preserve">                         EPS</t>
  </si>
  <si>
    <t xml:space="preserve">                        BPS</t>
  </si>
  <si>
    <t xml:space="preserve">                   Quick Ratio</t>
  </si>
  <si>
    <t xml:space="preserve">                 Current Ratio</t>
  </si>
  <si>
    <t xml:space="preserve">    Inventory Turnover Ratio</t>
  </si>
  <si>
    <t xml:space="preserve">             Debt/Equity Ratio</t>
  </si>
  <si>
    <t>Price/Book Value Per Share</t>
  </si>
  <si>
    <t xml:space="preserve">         Net Profit Margin(%)</t>
  </si>
  <si>
    <t xml:space="preserve">                     P/E Ratio</t>
  </si>
  <si>
    <t>Vashni Rubber</t>
  </si>
  <si>
    <t xml:space="preserve">                    Book Value</t>
  </si>
  <si>
    <t xml:space="preserve">            Share Price (in Rs.)</t>
  </si>
  <si>
    <t>NA</t>
  </si>
  <si>
    <t xml:space="preserve">           Printing And Stationary</t>
  </si>
  <si>
    <t>All Valuse Are In Cr.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</si>
</sst>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26CA-398F-4FA7-9AD5-C15B25AB9B56}">
  <dimension ref="A1:DA27"/>
  <sheetViews>
    <sheetView tabSelected="1" workbookViewId="0">
      <selection activeCell="G2" sqref="G2"/>
    </sheetView>
  </sheetViews>
  <sheetFormatPr defaultRowHeight="14.4" x14ac:dyDescent="0.3"/>
  <sheetData>
    <row r="1" spans="1:105" x14ac:dyDescent="0.3">
      <c r="E1" t="s">
        <v>38</v>
      </c>
    </row>
    <row r="2" spans="1:105" x14ac:dyDescent="0.3">
      <c r="A2" s="1" t="s">
        <v>37</v>
      </c>
    </row>
    <row r="3" spans="1:105" x14ac:dyDescent="0.3">
      <c r="E3" t="s">
        <v>5</v>
      </c>
      <c r="I3" t="s">
        <v>6</v>
      </c>
      <c r="M3" t="s">
        <v>7</v>
      </c>
      <c r="Q3" t="s">
        <v>8</v>
      </c>
      <c r="U3" t="s">
        <v>35</v>
      </c>
      <c r="Y3" t="s">
        <v>34</v>
      </c>
      <c r="AC3" t="s">
        <v>17</v>
      </c>
      <c r="AG3" t="s">
        <v>9</v>
      </c>
      <c r="AK3" t="s">
        <v>10</v>
      </c>
      <c r="AQ3" t="s">
        <v>11</v>
      </c>
      <c r="AU3" t="s">
        <v>13</v>
      </c>
      <c r="AY3" t="s">
        <v>12</v>
      </c>
      <c r="BC3" t="s">
        <v>14</v>
      </c>
      <c r="BG3" t="s">
        <v>15</v>
      </c>
      <c r="BK3" t="s">
        <v>16</v>
      </c>
      <c r="BO3" t="s">
        <v>18</v>
      </c>
      <c r="BS3" t="s">
        <v>24</v>
      </c>
      <c r="BW3" t="s">
        <v>25</v>
      </c>
      <c r="CA3" t="s">
        <v>26</v>
      </c>
      <c r="CE3" t="s">
        <v>27</v>
      </c>
      <c r="CI3" t="s">
        <v>28</v>
      </c>
      <c r="CM3" t="s">
        <v>29</v>
      </c>
      <c r="CQ3" t="s">
        <v>30</v>
      </c>
      <c r="CU3" t="s">
        <v>31</v>
      </c>
      <c r="CY3" t="s">
        <v>32</v>
      </c>
    </row>
    <row r="4" spans="1:105" x14ac:dyDescent="0.3">
      <c r="E4">
        <v>2018</v>
      </c>
      <c r="F4">
        <v>2017</v>
      </c>
      <c r="G4">
        <v>2016</v>
      </c>
      <c r="I4">
        <v>2018</v>
      </c>
      <c r="J4">
        <v>2017</v>
      </c>
      <c r="K4">
        <v>2016</v>
      </c>
      <c r="M4">
        <v>2018</v>
      </c>
      <c r="N4">
        <v>2017</v>
      </c>
      <c r="O4">
        <v>2016</v>
      </c>
      <c r="Q4">
        <v>2018</v>
      </c>
      <c r="R4">
        <v>2017</v>
      </c>
      <c r="S4">
        <v>2016</v>
      </c>
      <c r="U4">
        <v>2018</v>
      </c>
      <c r="V4">
        <v>2017</v>
      </c>
      <c r="W4">
        <v>2016</v>
      </c>
      <c r="Y4">
        <v>2018</v>
      </c>
      <c r="Z4">
        <v>2017</v>
      </c>
      <c r="AA4">
        <v>2016</v>
      </c>
      <c r="AC4">
        <v>2018</v>
      </c>
      <c r="AD4">
        <v>2017</v>
      </c>
      <c r="AE4">
        <v>2016</v>
      </c>
      <c r="AG4">
        <v>2018</v>
      </c>
      <c r="AH4">
        <v>2017</v>
      </c>
      <c r="AI4">
        <v>2016</v>
      </c>
      <c r="AK4">
        <v>2018</v>
      </c>
      <c r="AL4">
        <v>2017</v>
      </c>
      <c r="AM4">
        <v>2016</v>
      </c>
      <c r="AQ4">
        <v>2018</v>
      </c>
      <c r="AR4">
        <v>2017</v>
      </c>
      <c r="AS4">
        <v>2016</v>
      </c>
      <c r="AU4">
        <v>2018</v>
      </c>
      <c r="AV4">
        <v>2017</v>
      </c>
      <c r="AW4">
        <v>2016</v>
      </c>
      <c r="AY4">
        <v>2018</v>
      </c>
      <c r="AZ4">
        <v>2017</v>
      </c>
      <c r="BA4">
        <v>2016</v>
      </c>
      <c r="BC4">
        <v>2018</v>
      </c>
      <c r="BD4">
        <v>2017</v>
      </c>
      <c r="BE4">
        <v>2016</v>
      </c>
      <c r="BG4">
        <v>2018</v>
      </c>
      <c r="BH4">
        <v>2017</v>
      </c>
      <c r="BI4">
        <v>2016</v>
      </c>
      <c r="BK4">
        <v>2018</v>
      </c>
      <c r="BL4">
        <v>2017</v>
      </c>
      <c r="BM4">
        <v>2016</v>
      </c>
      <c r="BO4">
        <v>2018</v>
      </c>
      <c r="BP4">
        <v>2017</v>
      </c>
      <c r="BQ4">
        <v>2016</v>
      </c>
      <c r="BS4">
        <v>2018</v>
      </c>
      <c r="BT4">
        <v>2017</v>
      </c>
      <c r="BU4">
        <v>2016</v>
      </c>
      <c r="BW4">
        <v>2018</v>
      </c>
      <c r="BX4">
        <v>2017</v>
      </c>
      <c r="BY4">
        <v>2016</v>
      </c>
      <c r="CA4">
        <v>2018</v>
      </c>
      <c r="CB4">
        <v>2017</v>
      </c>
      <c r="CC4">
        <v>2016</v>
      </c>
      <c r="CE4">
        <v>2018</v>
      </c>
      <c r="CF4">
        <v>2017</v>
      </c>
      <c r="CG4">
        <v>2016</v>
      </c>
      <c r="CI4">
        <v>2018</v>
      </c>
      <c r="CJ4">
        <v>2017</v>
      </c>
      <c r="CK4">
        <v>2016</v>
      </c>
      <c r="CM4">
        <v>2018</v>
      </c>
      <c r="CN4">
        <v>2017</v>
      </c>
      <c r="CO4">
        <v>2016</v>
      </c>
      <c r="CQ4">
        <v>2018</v>
      </c>
      <c r="CR4">
        <v>2017</v>
      </c>
      <c r="CS4">
        <v>2016</v>
      </c>
      <c r="CU4">
        <v>2018</v>
      </c>
      <c r="CV4">
        <v>2017</v>
      </c>
      <c r="CW4">
        <v>2016</v>
      </c>
      <c r="CY4">
        <v>2018</v>
      </c>
      <c r="CZ4">
        <v>2017</v>
      </c>
      <c r="DA4">
        <v>2016</v>
      </c>
    </row>
    <row r="6" spans="1:105" x14ac:dyDescent="0.3">
      <c r="A6" t="s">
        <v>0</v>
      </c>
      <c r="E6">
        <v>127.5</v>
      </c>
      <c r="F6">
        <v>181.08</v>
      </c>
      <c r="G6">
        <v>120.16</v>
      </c>
      <c r="I6">
        <v>751.99</v>
      </c>
      <c r="J6">
        <v>693.81</v>
      </c>
      <c r="K6">
        <v>583.08000000000004</v>
      </c>
      <c r="M6">
        <v>318.10000000000002</v>
      </c>
      <c r="N6">
        <v>277.8</v>
      </c>
      <c r="O6">
        <v>186.76</v>
      </c>
      <c r="Q6">
        <v>2335.58</v>
      </c>
      <c r="R6">
        <v>2335.58</v>
      </c>
      <c r="S6">
        <v>2382.15</v>
      </c>
      <c r="U6">
        <v>142.80000000000001</v>
      </c>
      <c r="V6">
        <v>162.44999999999999</v>
      </c>
      <c r="W6">
        <v>83.8</v>
      </c>
      <c r="Y6">
        <v>32.200000000000003</v>
      </c>
      <c r="Z6">
        <v>29.71</v>
      </c>
      <c r="AA6">
        <v>24.48</v>
      </c>
      <c r="AC6">
        <v>263.92</v>
      </c>
      <c r="AD6">
        <v>274.44</v>
      </c>
      <c r="AE6">
        <v>226.09</v>
      </c>
      <c r="AG6">
        <v>1229.98</v>
      </c>
      <c r="AH6">
        <v>1194.57</v>
      </c>
      <c r="AI6">
        <v>958.5</v>
      </c>
      <c r="AK6">
        <v>1019.95</v>
      </c>
      <c r="AL6">
        <v>930.8</v>
      </c>
      <c r="AM6">
        <v>776.12</v>
      </c>
      <c r="AQ6">
        <v>82.53</v>
      </c>
      <c r="AR6">
        <v>87</v>
      </c>
      <c r="AS6">
        <v>68.75</v>
      </c>
      <c r="AU6">
        <v>384.75</v>
      </c>
      <c r="AV6">
        <v>309.67</v>
      </c>
      <c r="AW6">
        <v>173.03</v>
      </c>
      <c r="AY6">
        <v>401.4</v>
      </c>
      <c r="AZ6">
        <v>326.04000000000002</v>
      </c>
      <c r="BA6">
        <v>196.31</v>
      </c>
      <c r="BC6">
        <v>814.16</v>
      </c>
      <c r="BD6">
        <v>707.89</v>
      </c>
      <c r="BE6">
        <v>537.37</v>
      </c>
      <c r="BG6">
        <v>6.82</v>
      </c>
      <c r="BH6">
        <v>9.7200000000000006</v>
      </c>
      <c r="BI6">
        <v>5.92</v>
      </c>
      <c r="BK6">
        <v>428.15</v>
      </c>
      <c r="BL6">
        <v>384.29</v>
      </c>
      <c r="BM6">
        <v>307.43</v>
      </c>
      <c r="BO6">
        <v>1153.55</v>
      </c>
      <c r="BP6">
        <v>1019.9</v>
      </c>
      <c r="BQ6">
        <v>769.44</v>
      </c>
      <c r="BS6">
        <f>(E6/Q6)*100</f>
        <v>5.4590294487878817</v>
      </c>
      <c r="BT6">
        <f>(F6/R6)*100</f>
        <v>7.7531062947961544</v>
      </c>
      <c r="BU6">
        <f>(G6/S6)*100</f>
        <v>5.0441827760636393</v>
      </c>
      <c r="BW6">
        <f>100*Y6/Q6</f>
        <v>1.378672535301724</v>
      </c>
      <c r="BX6">
        <f>100*Z6/R6</f>
        <v>1.2720609013606898</v>
      </c>
      <c r="BY6">
        <f>100*AA6/S6</f>
        <v>1.0276430955229519</v>
      </c>
      <c r="CA6">
        <f>BK6/AU6</f>
        <v>1.1128005198180637</v>
      </c>
      <c r="CB6">
        <f>BL6/AV6</f>
        <v>1.2409661898149644</v>
      </c>
      <c r="CC6">
        <f>BM6/AW6</f>
        <v>1.776743917239785</v>
      </c>
      <c r="CE6">
        <f>BC6/AU6</f>
        <v>2.1160753736192333</v>
      </c>
      <c r="CF6">
        <f>BD6/AV6</f>
        <v>2.2859495592081891</v>
      </c>
      <c r="CG6">
        <f>BE6/AW6</f>
        <v>3.1056464196960065</v>
      </c>
      <c r="CI6">
        <f>AK6/BK6</f>
        <v>2.382225855424501</v>
      </c>
      <c r="CJ6">
        <f>AL6/BL6</f>
        <v>2.4221291212365661</v>
      </c>
      <c r="CK6">
        <f>AM6/BM6</f>
        <v>2.524542172201802</v>
      </c>
      <c r="CM6">
        <f>AY6/I6</f>
        <v>0.53378369393210012</v>
      </c>
      <c r="CN6">
        <f>AZ6/J6</f>
        <v>0.46992692523889834</v>
      </c>
      <c r="CO6">
        <f>BA6/K6</f>
        <v>0.33667764286204294</v>
      </c>
      <c r="CQ6">
        <f>U6/BW6</f>
        <v>103.57789565217391</v>
      </c>
      <c r="CR6">
        <f>V6/BX6</f>
        <v>127.70614978121844</v>
      </c>
      <c r="CS6">
        <f>W6/BY6</f>
        <v>81.545821078431374</v>
      </c>
      <c r="CU6">
        <f>(1-AK6/AG6)*100</f>
        <v>17.075887412803461</v>
      </c>
      <c r="CV6">
        <f>(1-AL6/AH6)*100</f>
        <v>22.080748721297205</v>
      </c>
      <c r="CW6">
        <f>(1-AM6/AI6)*100</f>
        <v>19.027647365675538</v>
      </c>
      <c r="CY6">
        <f>U6/BS6</f>
        <v>26.158496</v>
      </c>
      <c r="CZ6">
        <f>V6/BT6</f>
        <v>20.952892147117293</v>
      </c>
      <c r="DA6">
        <f>W6/BU6</f>
        <v>16.613196571238351</v>
      </c>
    </row>
    <row r="8" spans="1:105" x14ac:dyDescent="0.3">
      <c r="A8" t="s">
        <v>1</v>
      </c>
      <c r="E8">
        <v>68.209999999999994</v>
      </c>
      <c r="F8">
        <v>69.5</v>
      </c>
      <c r="G8">
        <v>70.52</v>
      </c>
      <c r="I8">
        <v>418.68</v>
      </c>
      <c r="J8">
        <v>347.9</v>
      </c>
      <c r="K8">
        <v>279.43</v>
      </c>
      <c r="M8">
        <v>46.15</v>
      </c>
      <c r="N8">
        <v>60.1</v>
      </c>
      <c r="O8">
        <v>44.97</v>
      </c>
      <c r="Q8">
        <v>186.17</v>
      </c>
      <c r="R8">
        <v>186.17</v>
      </c>
      <c r="S8">
        <v>186.17</v>
      </c>
      <c r="U8">
        <v>495.7</v>
      </c>
      <c r="V8">
        <v>688.7</v>
      </c>
      <c r="W8">
        <v>671.45</v>
      </c>
      <c r="Y8">
        <v>221.25</v>
      </c>
      <c r="Z8">
        <v>184.98</v>
      </c>
      <c r="AA8">
        <v>147.63999999999999</v>
      </c>
      <c r="AC8">
        <v>110.03</v>
      </c>
      <c r="AD8">
        <v>108.61</v>
      </c>
      <c r="AE8">
        <v>109.38</v>
      </c>
      <c r="AG8">
        <v>290.01</v>
      </c>
      <c r="AH8">
        <v>308.12</v>
      </c>
      <c r="AI8">
        <v>275.58</v>
      </c>
      <c r="AK8">
        <v>188.15</v>
      </c>
      <c r="AL8">
        <v>201.46</v>
      </c>
      <c r="AM8">
        <v>170.44</v>
      </c>
      <c r="AQ8">
        <v>31.65</v>
      </c>
      <c r="AR8">
        <v>32.130000000000003</v>
      </c>
      <c r="AS8">
        <v>33.909999999999997</v>
      </c>
      <c r="AU8">
        <v>27.69</v>
      </c>
      <c r="AV8">
        <v>28.19</v>
      </c>
      <c r="AW8">
        <v>23.92</v>
      </c>
      <c r="AY8">
        <v>32.590000000000003</v>
      </c>
      <c r="AZ8">
        <v>33.51</v>
      </c>
      <c r="BA8">
        <v>25.59</v>
      </c>
      <c r="BC8">
        <v>390.61</v>
      </c>
      <c r="BD8">
        <v>309.86</v>
      </c>
      <c r="BE8">
        <v>242</v>
      </c>
      <c r="BG8">
        <v>22.99</v>
      </c>
      <c r="BH8">
        <v>16.77</v>
      </c>
      <c r="BI8">
        <v>14.29</v>
      </c>
      <c r="BK8">
        <v>288</v>
      </c>
      <c r="BL8">
        <v>205.99</v>
      </c>
      <c r="BM8">
        <v>169.02</v>
      </c>
      <c r="BO8">
        <v>451.26</v>
      </c>
      <c r="BP8">
        <v>381.41</v>
      </c>
      <c r="BQ8">
        <v>305.02</v>
      </c>
      <c r="BS8">
        <f>(E8/Q8)*100</f>
        <v>36.638556158349893</v>
      </c>
      <c r="BT8">
        <f>(F8/R8)*100</f>
        <v>37.331471235967129</v>
      </c>
      <c r="BU8">
        <f>(G8/S8)*100</f>
        <v>37.879357576408658</v>
      </c>
      <c r="BW8">
        <f>100*Y8/Q8</f>
        <v>118.84299296342054</v>
      </c>
      <c r="BX8">
        <f>100*Z8/R8</f>
        <v>99.360799269484886</v>
      </c>
      <c r="BY8">
        <f>100*AA8/S8</f>
        <v>79.303862061556643</v>
      </c>
      <c r="CA8">
        <f t="shared" ref="CA8:CA27" si="0">BK8/AU8</f>
        <v>10.400866738894907</v>
      </c>
      <c r="CB8">
        <f t="shared" ref="CB8:CB27" si="1">BL8/AV8</f>
        <v>7.30720113515431</v>
      </c>
      <c r="CC8">
        <f t="shared" ref="CC8:CC27" si="2">BM8/AW8</f>
        <v>7.066053511705686</v>
      </c>
      <c r="CE8">
        <f t="shared" ref="CE8:CE27" si="3">BC8/AU8</f>
        <v>14.10653665583243</v>
      </c>
      <c r="CF8">
        <f t="shared" ref="CF8:CF27" si="4">BD8/AV8</f>
        <v>10.991841078396595</v>
      </c>
      <c r="CG8">
        <f t="shared" ref="CG8:CG27" si="5">BE8/AW8</f>
        <v>10.11705685618729</v>
      </c>
      <c r="CI8">
        <f t="shared" ref="CI8:CI27" si="6">AK8/BK8</f>
        <v>0.65329861111111109</v>
      </c>
      <c r="CJ8">
        <f t="shared" ref="CJ8:CJ27" si="7">AL8/BL8</f>
        <v>0.97800864119617459</v>
      </c>
      <c r="CK8">
        <f t="shared" ref="CK8:CK27" si="8">AM8/BM8</f>
        <v>1.0084013726186249</v>
      </c>
      <c r="CM8">
        <f t="shared" ref="CM8:CM27" si="9">AY8/I8</f>
        <v>7.7839877710900937E-2</v>
      </c>
      <c r="CN8">
        <f t="shared" ref="CN8:CN27" si="10">AZ8/J8</f>
        <v>9.6320781833860308E-2</v>
      </c>
      <c r="CO8">
        <f t="shared" ref="CO8:CO27" si="11">BA8/K8</f>
        <v>9.1579286404466234E-2</v>
      </c>
      <c r="CQ8">
        <f t="shared" ref="CQ7:CQ27" si="12">U8/BW8</f>
        <v>4.1710494463276833</v>
      </c>
      <c r="CR8">
        <f t="shared" ref="CR7:CR27" si="13">V8/BX8</f>
        <v>6.9313049518866903</v>
      </c>
      <c r="CS8">
        <f t="shared" ref="CS7:CS27" si="14">W8/BY8</f>
        <v>8.466800765375238</v>
      </c>
      <c r="CU8">
        <f t="shared" ref="CU7:CU27" si="15">(1-AK8/AG8)*100</f>
        <v>35.122926795627727</v>
      </c>
      <c r="CV8">
        <f t="shared" ref="CV7:CV27" si="16">(1-AL8/AH8)*100</f>
        <v>34.616383227314032</v>
      </c>
      <c r="CW8">
        <f t="shared" ref="CW7:CW27" si="17">(1-AM8/AI8)*100</f>
        <v>38.152260686551998</v>
      </c>
      <c r="CY8">
        <f t="shared" ref="CY7:CY27" si="18">U8/BS8</f>
        <v>13.529463275179593</v>
      </c>
      <c r="CZ8">
        <f t="shared" ref="CZ7:CZ27" si="19">V8/BT8</f>
        <v>18.448241582733814</v>
      </c>
      <c r="DA8">
        <f t="shared" ref="DA7:DA27" si="20">W8/BU8</f>
        <v>17.726013400453773</v>
      </c>
    </row>
    <row r="10" spans="1:105" x14ac:dyDescent="0.3">
      <c r="A10" t="s">
        <v>2</v>
      </c>
      <c r="E10">
        <v>108.31</v>
      </c>
      <c r="F10">
        <v>63.53</v>
      </c>
      <c r="G10">
        <v>49.3</v>
      </c>
      <c r="I10">
        <v>999.72</v>
      </c>
      <c r="J10">
        <v>641.16</v>
      </c>
      <c r="K10">
        <v>599.1</v>
      </c>
      <c r="M10">
        <v>631.23</v>
      </c>
      <c r="N10">
        <v>470.18</v>
      </c>
      <c r="O10">
        <v>397.92</v>
      </c>
      <c r="Q10">
        <v>349.76</v>
      </c>
      <c r="R10">
        <v>298.44</v>
      </c>
      <c r="S10">
        <v>2.02</v>
      </c>
      <c r="U10">
        <v>410.55</v>
      </c>
      <c r="V10">
        <v>423.2</v>
      </c>
      <c r="W10">
        <v>392.25</v>
      </c>
      <c r="Y10">
        <v>285.83</v>
      </c>
      <c r="Z10">
        <v>220.25</v>
      </c>
      <c r="AA10">
        <v>29709.73</v>
      </c>
      <c r="AC10">
        <v>205.43</v>
      </c>
      <c r="AD10">
        <v>172.85</v>
      </c>
      <c r="AE10">
        <v>129.53</v>
      </c>
      <c r="AG10">
        <v>807.17</v>
      </c>
      <c r="AH10">
        <v>662.16</v>
      </c>
      <c r="AI10">
        <v>541.59</v>
      </c>
      <c r="AK10">
        <v>645.01</v>
      </c>
      <c r="AL10">
        <v>555.23</v>
      </c>
      <c r="AM10">
        <v>469.06</v>
      </c>
      <c r="AQ10">
        <v>53.86</v>
      </c>
      <c r="AR10">
        <v>43.39</v>
      </c>
      <c r="AS10">
        <v>23.74</v>
      </c>
      <c r="AU10">
        <v>476.89</v>
      </c>
      <c r="AV10">
        <v>590.19000000000005</v>
      </c>
      <c r="AW10">
        <v>317.27</v>
      </c>
      <c r="AY10">
        <v>512.23</v>
      </c>
      <c r="AZ10">
        <v>628.64</v>
      </c>
      <c r="BA10">
        <v>391.21</v>
      </c>
      <c r="BC10">
        <v>925.86</v>
      </c>
      <c r="BD10">
        <v>723.39</v>
      </c>
      <c r="BE10">
        <v>597.11</v>
      </c>
      <c r="BG10">
        <v>66.48</v>
      </c>
      <c r="BH10">
        <v>33.56</v>
      </c>
      <c r="BI10">
        <v>24.43</v>
      </c>
      <c r="BK10">
        <v>156.22</v>
      </c>
      <c r="BL10">
        <v>170.19</v>
      </c>
      <c r="BM10">
        <v>139.82</v>
      </c>
      <c r="BO10">
        <v>1546.16</v>
      </c>
      <c r="BP10">
        <v>1283.03</v>
      </c>
      <c r="BQ10">
        <v>993.46</v>
      </c>
      <c r="BS10">
        <f>(E10/Q10)*100</f>
        <v>30.96694876486734</v>
      </c>
      <c r="BT10">
        <f>(F10/R10)*100</f>
        <v>21.287360943573248</v>
      </c>
      <c r="BU10">
        <f>(G10/S10)*100</f>
        <v>2440.5940594059407</v>
      </c>
      <c r="BW10">
        <f>100*Y10/Q10</f>
        <v>81.721752058554443</v>
      </c>
      <c r="BX10">
        <f>100*Z10/R10</f>
        <v>73.800428896930711</v>
      </c>
      <c r="BY10">
        <f>100*AA10/S10</f>
        <v>1470778.712871287</v>
      </c>
      <c r="CA10">
        <f t="shared" si="0"/>
        <v>0.32758078382855588</v>
      </c>
      <c r="CB10">
        <f t="shared" si="1"/>
        <v>0.28836476388959487</v>
      </c>
      <c r="CC10">
        <f t="shared" si="2"/>
        <v>0.44069719797018314</v>
      </c>
      <c r="CE10">
        <f t="shared" si="3"/>
        <v>1.9414540040680242</v>
      </c>
      <c r="CF10">
        <f t="shared" si="4"/>
        <v>1.2256900320235855</v>
      </c>
      <c r="CG10">
        <f t="shared" si="5"/>
        <v>1.8820247738519245</v>
      </c>
      <c r="CI10">
        <f t="shared" si="6"/>
        <v>4.1288567404941752</v>
      </c>
      <c r="CJ10">
        <f t="shared" si="7"/>
        <v>3.2624125976849405</v>
      </c>
      <c r="CK10">
        <f t="shared" si="8"/>
        <v>3.3547418108997284</v>
      </c>
      <c r="CM10">
        <f t="shared" si="9"/>
        <v>0.5123734645700796</v>
      </c>
      <c r="CN10">
        <f t="shared" si="10"/>
        <v>0.98047289288165207</v>
      </c>
      <c r="CO10">
        <f t="shared" si="11"/>
        <v>0.6529961609080287</v>
      </c>
      <c r="CQ10">
        <f t="shared" si="12"/>
        <v>5.0237542595248925</v>
      </c>
      <c r="CR10">
        <f t="shared" si="13"/>
        <v>5.7343840181611796</v>
      </c>
      <c r="CS10">
        <f t="shared" si="14"/>
        <v>2.666954563370317E-4</v>
      </c>
      <c r="CU10">
        <f t="shared" si="15"/>
        <v>20.089943877993477</v>
      </c>
      <c r="CV10">
        <f t="shared" si="16"/>
        <v>16.148664975232563</v>
      </c>
      <c r="CW10">
        <f t="shared" si="17"/>
        <v>13.392049336213741</v>
      </c>
      <c r="CY10">
        <f t="shared" si="18"/>
        <v>13.257683316406609</v>
      </c>
      <c r="CZ10">
        <f t="shared" si="19"/>
        <v>19.880341256099481</v>
      </c>
      <c r="DA10">
        <f t="shared" si="20"/>
        <v>0.16071906693711968</v>
      </c>
    </row>
    <row r="12" spans="1:105" x14ac:dyDescent="0.3">
      <c r="A12" t="s">
        <v>3</v>
      </c>
      <c r="E12">
        <v>16.39</v>
      </c>
      <c r="F12">
        <v>-0.55000000000000004</v>
      </c>
      <c r="G12">
        <v>-9.5500000000000007</v>
      </c>
      <c r="I12">
        <v>222.85</v>
      </c>
      <c r="J12">
        <v>155.93</v>
      </c>
      <c r="K12">
        <v>182.69</v>
      </c>
      <c r="M12">
        <v>89.63</v>
      </c>
      <c r="N12">
        <v>90.2</v>
      </c>
      <c r="O12">
        <v>149.15</v>
      </c>
      <c r="Q12">
        <v>114.96</v>
      </c>
      <c r="R12">
        <v>109.04</v>
      </c>
      <c r="S12">
        <v>109.04</v>
      </c>
      <c r="U12">
        <v>630.1</v>
      </c>
      <c r="V12" t="s">
        <v>36</v>
      </c>
      <c r="W12" t="s">
        <v>36</v>
      </c>
      <c r="Y12">
        <v>185.15</v>
      </c>
      <c r="Z12">
        <v>143</v>
      </c>
      <c r="AA12">
        <v>167.55</v>
      </c>
      <c r="AC12">
        <v>42.02</v>
      </c>
      <c r="AD12">
        <v>27.74</v>
      </c>
      <c r="AE12">
        <v>27.36</v>
      </c>
      <c r="AG12">
        <v>327.17</v>
      </c>
      <c r="AH12">
        <v>323.98</v>
      </c>
      <c r="AI12">
        <v>388.66</v>
      </c>
      <c r="AK12">
        <v>312.26</v>
      </c>
      <c r="AL12">
        <v>326.52</v>
      </c>
      <c r="AM12">
        <v>398.51</v>
      </c>
      <c r="AQ12">
        <v>-1.49</v>
      </c>
      <c r="AR12">
        <v>-1.99</v>
      </c>
      <c r="AS12">
        <v>-0.3</v>
      </c>
      <c r="AU12">
        <v>166.28</v>
      </c>
      <c r="AV12">
        <v>231.67</v>
      </c>
      <c r="AW12">
        <v>207.32</v>
      </c>
      <c r="AY12">
        <v>195.43</v>
      </c>
      <c r="AZ12">
        <v>283.54000000000002</v>
      </c>
      <c r="BA12">
        <v>269.31</v>
      </c>
      <c r="BC12">
        <v>148.44</v>
      </c>
      <c r="BD12">
        <v>143.32</v>
      </c>
      <c r="BE12">
        <v>221.57</v>
      </c>
      <c r="BG12">
        <v>2.17</v>
      </c>
      <c r="BH12">
        <v>2.86</v>
      </c>
      <c r="BI12">
        <v>9.52</v>
      </c>
      <c r="BK12">
        <v>43.66</v>
      </c>
      <c r="BL12">
        <v>34.97</v>
      </c>
      <c r="BM12">
        <v>35.26</v>
      </c>
      <c r="BO12">
        <v>418.29</v>
      </c>
      <c r="BP12">
        <v>441.47</v>
      </c>
      <c r="BQ12">
        <v>452</v>
      </c>
      <c r="BS12">
        <f>(E12/Q12)*100</f>
        <v>14.257132915796799</v>
      </c>
      <c r="BT12">
        <f>(F12/R12)*100</f>
        <v>-0.50440205429200302</v>
      </c>
      <c r="BU12">
        <f>(G12/S12)*100</f>
        <v>-8.7582538517975053</v>
      </c>
      <c r="BW12">
        <f>100*Y12/Q12</f>
        <v>161.05601948503829</v>
      </c>
      <c r="BX12">
        <f>100*Z12/R12</f>
        <v>131.14453411592075</v>
      </c>
      <c r="BY12">
        <f>100*AA12/S12</f>
        <v>153.65920763022743</v>
      </c>
      <c r="CA12">
        <f t="shared" si="0"/>
        <v>0.26256916045224921</v>
      </c>
      <c r="CB12">
        <f t="shared" si="1"/>
        <v>0.15094746838174991</v>
      </c>
      <c r="CC12">
        <f t="shared" si="2"/>
        <v>0.1700752459965271</v>
      </c>
      <c r="CE12">
        <f t="shared" si="3"/>
        <v>0.89271108972816937</v>
      </c>
      <c r="CF12">
        <f t="shared" si="4"/>
        <v>0.61863858073984546</v>
      </c>
      <c r="CG12">
        <f t="shared" si="5"/>
        <v>1.0687343237507234</v>
      </c>
      <c r="CI12">
        <f t="shared" si="6"/>
        <v>7.1520842876775079</v>
      </c>
      <c r="CJ12">
        <f t="shared" si="7"/>
        <v>9.3371461252502144</v>
      </c>
      <c r="CK12">
        <f t="shared" si="8"/>
        <v>11.302041973908112</v>
      </c>
      <c r="CM12">
        <f t="shared" si="9"/>
        <v>0.87695759479470503</v>
      </c>
      <c r="CN12">
        <f t="shared" si="10"/>
        <v>1.8183800423266852</v>
      </c>
      <c r="CO12">
        <f t="shared" si="11"/>
        <v>1.4741365154086157</v>
      </c>
      <c r="CQ12">
        <f t="shared" si="12"/>
        <v>3.9123033216311098</v>
      </c>
      <c r="CR12" t="e">
        <f t="shared" si="13"/>
        <v>#VALUE!</v>
      </c>
      <c r="CS12" t="e">
        <f t="shared" si="14"/>
        <v>#VALUE!</v>
      </c>
      <c r="CU12">
        <f t="shared" si="15"/>
        <v>4.5572638078063443</v>
      </c>
      <c r="CV12">
        <f t="shared" si="16"/>
        <v>-0.78399901228469737</v>
      </c>
      <c r="CW12">
        <f t="shared" si="17"/>
        <v>-2.5343487881438698</v>
      </c>
      <c r="CY12">
        <f t="shared" si="18"/>
        <v>44.195421598535695</v>
      </c>
      <c r="CZ12" t="e">
        <f t="shared" si="19"/>
        <v>#VALUE!</v>
      </c>
      <c r="DA12" t="e">
        <f t="shared" si="20"/>
        <v>#VALUE!</v>
      </c>
    </row>
    <row r="14" spans="1:105" x14ac:dyDescent="0.3">
      <c r="A14" t="s">
        <v>4</v>
      </c>
      <c r="E14">
        <v>80.81</v>
      </c>
      <c r="F14">
        <v>71.47</v>
      </c>
      <c r="G14">
        <v>79.900000000000006</v>
      </c>
      <c r="I14">
        <v>669.97</v>
      </c>
      <c r="J14">
        <v>591.37</v>
      </c>
      <c r="K14">
        <v>570.36</v>
      </c>
      <c r="M14">
        <v>82.81</v>
      </c>
      <c r="N14">
        <v>121.35</v>
      </c>
      <c r="O14">
        <v>72.7</v>
      </c>
      <c r="Q14">
        <v>75.69</v>
      </c>
      <c r="R14">
        <v>75.69</v>
      </c>
      <c r="S14">
        <v>75.69</v>
      </c>
      <c r="U14">
        <v>984.21</v>
      </c>
      <c r="V14">
        <v>974.63</v>
      </c>
      <c r="W14">
        <v>696.55</v>
      </c>
      <c r="Y14">
        <v>885.1</v>
      </c>
      <c r="Z14">
        <v>781.26</v>
      </c>
      <c r="AA14">
        <v>753.5</v>
      </c>
      <c r="AC14">
        <v>133.36000000000001</v>
      </c>
      <c r="AD14">
        <v>115.05</v>
      </c>
      <c r="AE14">
        <v>128.38999999999999</v>
      </c>
      <c r="AG14">
        <v>391.16</v>
      </c>
      <c r="AH14">
        <v>369.27</v>
      </c>
      <c r="AI14">
        <v>379.46</v>
      </c>
      <c r="AK14">
        <v>267.02</v>
      </c>
      <c r="AL14">
        <v>258.05</v>
      </c>
      <c r="AM14">
        <v>256.31</v>
      </c>
      <c r="AQ14">
        <v>43.63</v>
      </c>
      <c r="AR14">
        <v>40.159999999999997</v>
      </c>
      <c r="AS14">
        <v>43.26</v>
      </c>
      <c r="AU14">
        <v>80.95</v>
      </c>
      <c r="AV14">
        <v>88.33</v>
      </c>
      <c r="AW14">
        <v>104.05</v>
      </c>
      <c r="AY14">
        <v>87.85</v>
      </c>
      <c r="AZ14">
        <v>96.7</v>
      </c>
      <c r="BA14">
        <v>132.03</v>
      </c>
      <c r="BC14">
        <v>377.24</v>
      </c>
      <c r="BD14">
        <v>309.32</v>
      </c>
      <c r="BE14">
        <v>219.97</v>
      </c>
      <c r="BG14">
        <v>82.81</v>
      </c>
      <c r="BH14">
        <v>121.35</v>
      </c>
      <c r="BI14">
        <v>72.7</v>
      </c>
      <c r="BK14">
        <v>44.08</v>
      </c>
      <c r="BL14">
        <v>43.55</v>
      </c>
      <c r="BM14">
        <v>23.3</v>
      </c>
      <c r="BO14">
        <v>757.82</v>
      </c>
      <c r="BP14">
        <v>688.07</v>
      </c>
      <c r="BQ14">
        <v>702.39</v>
      </c>
      <c r="BS14">
        <f>(E14/Q14)*100</f>
        <v>106.76443387501652</v>
      </c>
      <c r="BT14">
        <f>(F14/R14)*100</f>
        <v>94.424626767076234</v>
      </c>
      <c r="BU14">
        <f>(G14/S14)*100</f>
        <v>105.56216144801162</v>
      </c>
      <c r="BW14">
        <f>100*Y14/Q14</f>
        <v>1169.3750825736558</v>
      </c>
      <c r="BX14">
        <f>100*Z14/R14</f>
        <v>1032.183908045977</v>
      </c>
      <c r="BY14">
        <f>100*AA14/S14</f>
        <v>995.50799312987192</v>
      </c>
      <c r="CA14">
        <f t="shared" si="0"/>
        <v>0.54453366275478687</v>
      </c>
      <c r="CB14">
        <f t="shared" si="1"/>
        <v>0.49303747311219287</v>
      </c>
      <c r="CC14">
        <f t="shared" si="2"/>
        <v>0.22393080249879868</v>
      </c>
      <c r="CE14">
        <f t="shared" si="3"/>
        <v>4.6601605929586167</v>
      </c>
      <c r="CF14">
        <f t="shared" si="4"/>
        <v>3.5018679950186797</v>
      </c>
      <c r="CG14">
        <f t="shared" si="5"/>
        <v>2.1140797693416626</v>
      </c>
      <c r="CI14">
        <f t="shared" si="6"/>
        <v>6.0576225045372052</v>
      </c>
      <c r="CJ14">
        <f t="shared" si="7"/>
        <v>5.9253731343283587</v>
      </c>
      <c r="CK14">
        <f t="shared" si="8"/>
        <v>11.000429184549356</v>
      </c>
      <c r="CM14">
        <f t="shared" si="9"/>
        <v>0.13112527426601189</v>
      </c>
      <c r="CN14">
        <f t="shared" si="10"/>
        <v>0.16351860933087578</v>
      </c>
      <c r="CO14">
        <f t="shared" si="11"/>
        <v>0.23148537765621713</v>
      </c>
      <c r="CQ14">
        <f t="shared" si="12"/>
        <v>0.8416546706586826</v>
      </c>
      <c r="CR14">
        <f t="shared" si="13"/>
        <v>0.94424064587973278</v>
      </c>
      <c r="CS14">
        <f t="shared" si="14"/>
        <v>0.69969302587923021</v>
      </c>
      <c r="CU14">
        <f t="shared" si="15"/>
        <v>31.736373862358125</v>
      </c>
      <c r="CV14">
        <f t="shared" si="16"/>
        <v>30.118883201993118</v>
      </c>
      <c r="CW14">
        <f t="shared" si="17"/>
        <v>32.454013598271224</v>
      </c>
      <c r="CY14">
        <f t="shared" si="18"/>
        <v>9.2185193540403407</v>
      </c>
      <c r="CZ14">
        <f t="shared" si="19"/>
        <v>10.321777626976354</v>
      </c>
      <c r="DA14">
        <f t="shared" si="20"/>
        <v>6.5984817897371713</v>
      </c>
    </row>
    <row r="16" spans="1:105" x14ac:dyDescent="0.3">
      <c r="A16" t="s">
        <v>19</v>
      </c>
      <c r="E16">
        <v>20.22</v>
      </c>
      <c r="F16">
        <v>32.47</v>
      </c>
      <c r="G16">
        <v>38.28</v>
      </c>
      <c r="I16">
        <v>215.83</v>
      </c>
      <c r="J16">
        <v>178.38</v>
      </c>
      <c r="K16">
        <v>144.71</v>
      </c>
      <c r="M16">
        <v>132.47</v>
      </c>
      <c r="N16">
        <v>103.22</v>
      </c>
      <c r="O16">
        <v>96.77</v>
      </c>
      <c r="Q16">
        <v>91</v>
      </c>
      <c r="R16">
        <v>87</v>
      </c>
      <c r="S16">
        <v>87</v>
      </c>
      <c r="U16">
        <v>572.95000000000005</v>
      </c>
      <c r="V16">
        <v>643.80999999999995</v>
      </c>
      <c r="W16">
        <v>535.59</v>
      </c>
      <c r="Y16">
        <v>237.17</v>
      </c>
      <c r="Z16">
        <v>205.03</v>
      </c>
      <c r="AA16">
        <v>166.34</v>
      </c>
      <c r="AC16">
        <v>87.7</v>
      </c>
      <c r="AD16">
        <v>97.2</v>
      </c>
      <c r="AE16">
        <v>100.54</v>
      </c>
      <c r="AG16">
        <v>699.74</v>
      </c>
      <c r="AH16">
        <v>613.51</v>
      </c>
      <c r="AI16">
        <v>592.61</v>
      </c>
      <c r="AK16">
        <v>672.63</v>
      </c>
      <c r="AL16">
        <v>567.29</v>
      </c>
      <c r="AM16">
        <v>537.38</v>
      </c>
      <c r="AQ16">
        <v>6.9</v>
      </c>
      <c r="AR16">
        <v>13.76</v>
      </c>
      <c r="AS16">
        <v>16.95</v>
      </c>
      <c r="AU16">
        <v>259.16000000000003</v>
      </c>
      <c r="AV16">
        <v>238.2</v>
      </c>
      <c r="AW16">
        <v>195.21</v>
      </c>
      <c r="AY16">
        <v>421.28</v>
      </c>
      <c r="AZ16">
        <v>422.37</v>
      </c>
      <c r="BA16">
        <v>340.71</v>
      </c>
      <c r="BC16">
        <v>267.55</v>
      </c>
      <c r="BD16">
        <v>224.54</v>
      </c>
      <c r="BE16">
        <v>180.21</v>
      </c>
      <c r="BG16">
        <v>14.86</v>
      </c>
      <c r="BH16">
        <v>10.51</v>
      </c>
      <c r="BI16">
        <v>6.17</v>
      </c>
      <c r="BK16">
        <v>108.93</v>
      </c>
      <c r="BL16">
        <v>95.57</v>
      </c>
      <c r="BM16">
        <v>67.08</v>
      </c>
      <c r="BO16">
        <v>637.1</v>
      </c>
      <c r="BP16">
        <v>600.74</v>
      </c>
      <c r="BQ16">
        <v>485.42</v>
      </c>
      <c r="BS16">
        <f>(E16/Q16)*100</f>
        <v>22.219780219780219</v>
      </c>
      <c r="BT16">
        <f>(F16/R16)*100</f>
        <v>37.321839080459768</v>
      </c>
      <c r="BU16">
        <f>(G16/S16)*100</f>
        <v>44</v>
      </c>
      <c r="BW16">
        <f>100*Y16/Q16</f>
        <v>260.62637362637361</v>
      </c>
      <c r="BX16">
        <f>100*Z16/R16</f>
        <v>235.66666666666666</v>
      </c>
      <c r="BY16">
        <f>100*AA16/S16</f>
        <v>191.19540229885058</v>
      </c>
      <c r="CA16">
        <f t="shared" si="0"/>
        <v>0.42031949374903532</v>
      </c>
      <c r="CB16">
        <f t="shared" si="1"/>
        <v>0.4012174643157011</v>
      </c>
      <c r="CC16">
        <f t="shared" si="2"/>
        <v>0.3436299369909328</v>
      </c>
      <c r="CE16">
        <f t="shared" si="3"/>
        <v>1.0323738231208519</v>
      </c>
      <c r="CF16">
        <f t="shared" si="4"/>
        <v>0.94265323257766587</v>
      </c>
      <c r="CG16">
        <f t="shared" si="5"/>
        <v>0.92315967419701861</v>
      </c>
      <c r="CI16">
        <f t="shared" si="6"/>
        <v>6.1748829523547224</v>
      </c>
      <c r="CJ16">
        <f t="shared" si="7"/>
        <v>5.9358585330124516</v>
      </c>
      <c r="CK16">
        <f t="shared" si="8"/>
        <v>8.0110316040548604</v>
      </c>
      <c r="CM16">
        <f t="shared" si="9"/>
        <v>1.9519065931520176</v>
      </c>
      <c r="CN16">
        <f t="shared" si="10"/>
        <v>2.3678102926337035</v>
      </c>
      <c r="CO16">
        <f t="shared" si="11"/>
        <v>2.3544330039389121</v>
      </c>
      <c r="CQ16">
        <f t="shared" si="12"/>
        <v>2.1983577180925078</v>
      </c>
      <c r="CR16">
        <f t="shared" si="13"/>
        <v>2.7318670438472417</v>
      </c>
      <c r="CS16">
        <f t="shared" si="14"/>
        <v>2.8012702897679453</v>
      </c>
      <c r="CU16">
        <f t="shared" si="15"/>
        <v>3.8742961671477949</v>
      </c>
      <c r="CV16">
        <f t="shared" si="16"/>
        <v>7.5336995321999662</v>
      </c>
      <c r="CW16">
        <f t="shared" si="17"/>
        <v>9.3197887312060246</v>
      </c>
      <c r="CY16">
        <f t="shared" si="18"/>
        <v>25.785583580613256</v>
      </c>
      <c r="CZ16">
        <f t="shared" si="19"/>
        <v>17.25022174314752</v>
      </c>
      <c r="DA16">
        <f t="shared" si="20"/>
        <v>12.172500000000001</v>
      </c>
    </row>
    <row r="19" spans="1:105" x14ac:dyDescent="0.3">
      <c r="B19" s="1" t="s">
        <v>20</v>
      </c>
      <c r="C19" s="1"/>
      <c r="D19" s="1"/>
    </row>
    <row r="21" spans="1:105" x14ac:dyDescent="0.3">
      <c r="A21" t="s">
        <v>21</v>
      </c>
      <c r="E21">
        <v>8.08</v>
      </c>
      <c r="F21">
        <v>7.36</v>
      </c>
      <c r="G21">
        <v>2.46</v>
      </c>
      <c r="I21">
        <v>60.75</v>
      </c>
      <c r="J21">
        <v>63.14</v>
      </c>
      <c r="K21">
        <v>54.91</v>
      </c>
      <c r="M21">
        <v>9.42</v>
      </c>
      <c r="N21">
        <v>8.07</v>
      </c>
      <c r="O21">
        <v>6.91</v>
      </c>
      <c r="Q21">
        <v>97.01</v>
      </c>
      <c r="R21">
        <v>97.01</v>
      </c>
      <c r="S21">
        <v>52.16</v>
      </c>
      <c r="U21">
        <v>107.14</v>
      </c>
      <c r="V21">
        <v>53.52</v>
      </c>
      <c r="W21">
        <v>30.94</v>
      </c>
      <c r="Y21">
        <v>62.62</v>
      </c>
      <c r="Z21">
        <v>65.08</v>
      </c>
      <c r="AA21">
        <v>91.66</v>
      </c>
      <c r="AC21">
        <v>12.78</v>
      </c>
      <c r="AD21">
        <v>10.09</v>
      </c>
      <c r="AE21">
        <v>3.89</v>
      </c>
      <c r="AG21">
        <v>63.73</v>
      </c>
      <c r="AH21">
        <v>53.15</v>
      </c>
      <c r="AI21">
        <v>41.21</v>
      </c>
      <c r="AK21">
        <v>51.84</v>
      </c>
      <c r="AL21">
        <v>44.12</v>
      </c>
      <c r="AM21">
        <v>38.11</v>
      </c>
      <c r="AQ21">
        <v>3.82</v>
      </c>
      <c r="AR21">
        <v>1.68</v>
      </c>
      <c r="AS21">
        <v>0.64</v>
      </c>
      <c r="AU21">
        <v>10.01</v>
      </c>
      <c r="AV21">
        <v>13.84</v>
      </c>
      <c r="AW21">
        <v>7.51</v>
      </c>
      <c r="AY21">
        <v>11.13</v>
      </c>
      <c r="AZ21">
        <v>14.18</v>
      </c>
      <c r="BA21">
        <v>7.64</v>
      </c>
      <c r="BC21">
        <v>32.78</v>
      </c>
      <c r="BD21">
        <v>31.22</v>
      </c>
      <c r="BE21">
        <v>24.47</v>
      </c>
      <c r="BG21">
        <v>1.89</v>
      </c>
      <c r="BH21">
        <v>1.47</v>
      </c>
      <c r="BI21">
        <v>1.55</v>
      </c>
      <c r="BK21">
        <v>15.1</v>
      </c>
      <c r="BL21">
        <v>12.04</v>
      </c>
      <c r="BM21">
        <v>8.7799999999999994</v>
      </c>
      <c r="BO21">
        <v>71.88</v>
      </c>
      <c r="BP21">
        <v>77.319999999999993</v>
      </c>
      <c r="BQ21">
        <v>62.55</v>
      </c>
      <c r="BS21">
        <f>(E21/Q21)*100</f>
        <v>8.3290382434800545</v>
      </c>
      <c r="BT21">
        <f>(F21/R21)*100</f>
        <v>7.5868467168333158</v>
      </c>
      <c r="BU21">
        <f>(G21/S21)*100</f>
        <v>4.7162576687116573</v>
      </c>
      <c r="BW21">
        <f>100*Y21/Q21</f>
        <v>64.550046386970408</v>
      </c>
      <c r="BX21">
        <f>100*Z21/R21</f>
        <v>67.08586743634676</v>
      </c>
      <c r="BY21">
        <f>100*AA21/S21</f>
        <v>175.72852760736197</v>
      </c>
      <c r="CA21">
        <f t="shared" si="0"/>
        <v>1.5084915084915085</v>
      </c>
      <c r="CB21">
        <f t="shared" si="1"/>
        <v>0.86994219653179183</v>
      </c>
      <c r="CC21">
        <f t="shared" si="2"/>
        <v>1.1691078561917443</v>
      </c>
      <c r="CE21">
        <f t="shared" si="3"/>
        <v>3.2747252747252751</v>
      </c>
      <c r="CF21">
        <f t="shared" si="4"/>
        <v>2.2557803468208091</v>
      </c>
      <c r="CG21">
        <f t="shared" si="5"/>
        <v>3.2583222370173104</v>
      </c>
      <c r="CI21">
        <f t="shared" si="6"/>
        <v>3.4331125827814573</v>
      </c>
      <c r="CJ21">
        <f t="shared" si="7"/>
        <v>3.6644518272425248</v>
      </c>
      <c r="CK21">
        <f t="shared" si="8"/>
        <v>4.3405466970387243</v>
      </c>
      <c r="CM21">
        <f t="shared" si="9"/>
        <v>0.18320987654320989</v>
      </c>
      <c r="CN21">
        <f t="shared" si="10"/>
        <v>0.22458029775102945</v>
      </c>
      <c r="CO21">
        <f t="shared" si="11"/>
        <v>0.1391367692587871</v>
      </c>
      <c r="CQ21">
        <f t="shared" si="12"/>
        <v>1.6597974129671034</v>
      </c>
      <c r="CR21">
        <f t="shared" si="13"/>
        <v>0.79778352796558094</v>
      </c>
      <c r="CS21">
        <f t="shared" si="14"/>
        <v>0.17606703032947851</v>
      </c>
      <c r="CU21">
        <f t="shared" si="15"/>
        <v>18.656833516397285</v>
      </c>
      <c r="CV21">
        <f t="shared" si="16"/>
        <v>16.989651928504234</v>
      </c>
      <c r="CW21">
        <f t="shared" si="17"/>
        <v>7.5224460082504274</v>
      </c>
      <c r="CY21">
        <f t="shared" si="18"/>
        <v>12.863429950495048</v>
      </c>
      <c r="CZ21">
        <f t="shared" si="19"/>
        <v>7.0543141304347836</v>
      </c>
      <c r="DA21">
        <f t="shared" si="20"/>
        <v>6.5602861788617881</v>
      </c>
    </row>
    <row r="23" spans="1:105" x14ac:dyDescent="0.3">
      <c r="A23" t="s">
        <v>22</v>
      </c>
      <c r="E23">
        <v>1.01</v>
      </c>
      <c r="F23">
        <v>0.4</v>
      </c>
      <c r="G23">
        <v>2.29</v>
      </c>
      <c r="I23">
        <v>56.64</v>
      </c>
      <c r="J23">
        <v>55.58</v>
      </c>
      <c r="K23">
        <v>56.87</v>
      </c>
      <c r="M23">
        <v>19.37</v>
      </c>
      <c r="N23">
        <v>17.91</v>
      </c>
      <c r="O23">
        <v>24.34</v>
      </c>
      <c r="Q23">
        <v>117.8</v>
      </c>
      <c r="R23">
        <v>117.8</v>
      </c>
      <c r="S23">
        <v>117.8</v>
      </c>
      <c r="U23">
        <v>50.85</v>
      </c>
      <c r="V23">
        <v>56.85</v>
      </c>
      <c r="W23">
        <v>46.35</v>
      </c>
      <c r="Y23">
        <v>48.08</v>
      </c>
      <c r="Z23">
        <v>47.18</v>
      </c>
      <c r="AA23">
        <v>43.65</v>
      </c>
      <c r="AC23">
        <v>10.01</v>
      </c>
      <c r="AD23">
        <v>9.58</v>
      </c>
      <c r="AE23">
        <v>14.16</v>
      </c>
      <c r="AG23">
        <v>64.58</v>
      </c>
      <c r="AH23">
        <v>62.35</v>
      </c>
      <c r="AI23">
        <v>59.52</v>
      </c>
      <c r="AK23">
        <v>63.16</v>
      </c>
      <c r="AL23">
        <v>61.69</v>
      </c>
      <c r="AM23">
        <v>55.83</v>
      </c>
      <c r="AQ23">
        <v>0.46</v>
      </c>
      <c r="AR23">
        <v>0.27</v>
      </c>
      <c r="AS23">
        <v>1.4</v>
      </c>
      <c r="AU23">
        <v>44.03</v>
      </c>
      <c r="AV23">
        <v>43.23</v>
      </c>
      <c r="AW23">
        <v>40.96</v>
      </c>
      <c r="AY23">
        <v>46.57</v>
      </c>
      <c r="AZ23">
        <v>44.43</v>
      </c>
      <c r="BA23">
        <v>49.62</v>
      </c>
      <c r="BC23">
        <v>69.19</v>
      </c>
      <c r="BD23">
        <v>61.22</v>
      </c>
      <c r="BE23">
        <v>62.1</v>
      </c>
      <c r="BG23">
        <v>3.05</v>
      </c>
      <c r="BH23">
        <v>2.9</v>
      </c>
      <c r="BI23">
        <v>9.26</v>
      </c>
      <c r="BK23">
        <v>41.13</v>
      </c>
      <c r="BL23">
        <v>36.880000000000003</v>
      </c>
      <c r="BM23">
        <v>24.25</v>
      </c>
      <c r="BO23">
        <v>103.22</v>
      </c>
      <c r="BP23">
        <v>100.01</v>
      </c>
      <c r="BQ23">
        <v>106.49</v>
      </c>
      <c r="BS23">
        <f>(E23/Q23)*100</f>
        <v>0.85738539898132426</v>
      </c>
      <c r="BT23">
        <f>(F23/R23)*100</f>
        <v>0.33955857385398985</v>
      </c>
      <c r="BU23">
        <f>(G23/S23)*100</f>
        <v>1.9439728353140919</v>
      </c>
      <c r="BW23">
        <f>100*Y23/Q23</f>
        <v>40.81494057724958</v>
      </c>
      <c r="BX23">
        <f>100*Z23/R23</f>
        <v>40.050933786078097</v>
      </c>
      <c r="BY23">
        <f>100*AA23/S23</f>
        <v>37.054329371816642</v>
      </c>
      <c r="CA23">
        <f t="shared" si="0"/>
        <v>0.93413581648875765</v>
      </c>
      <c r="CB23">
        <f t="shared" si="1"/>
        <v>0.85311126532500592</v>
      </c>
      <c r="CC23">
        <f t="shared" si="2"/>
        <v>0.592041015625</v>
      </c>
      <c r="CE23">
        <f t="shared" si="3"/>
        <v>1.5714285714285714</v>
      </c>
      <c r="CF23">
        <f t="shared" si="4"/>
        <v>1.416146194772149</v>
      </c>
      <c r="CG23">
        <f t="shared" si="5"/>
        <v>1.51611328125</v>
      </c>
      <c r="CI23">
        <f t="shared" si="6"/>
        <v>1.535618769754437</v>
      </c>
      <c r="CJ23">
        <f t="shared" si="7"/>
        <v>1.6727223427331885</v>
      </c>
      <c r="CK23">
        <f t="shared" si="8"/>
        <v>2.3022680412371135</v>
      </c>
      <c r="CM23">
        <f t="shared" si="9"/>
        <v>0.82221045197740117</v>
      </c>
      <c r="CN23">
        <f t="shared" si="10"/>
        <v>0.79938826916156891</v>
      </c>
      <c r="CO23">
        <f t="shared" si="11"/>
        <v>0.87251626516616843</v>
      </c>
      <c r="CQ23">
        <f t="shared" si="12"/>
        <v>1.2458673044925124</v>
      </c>
      <c r="CR23">
        <f t="shared" si="13"/>
        <v>1.4194425604069523</v>
      </c>
      <c r="CS23">
        <f t="shared" si="14"/>
        <v>1.2508659793814432</v>
      </c>
      <c r="CU23">
        <f t="shared" si="15"/>
        <v>2.1988231650665879</v>
      </c>
      <c r="CV23">
        <f t="shared" si="16"/>
        <v>1.0585404971932721</v>
      </c>
      <c r="CW23">
        <f t="shared" si="17"/>
        <v>6.1995967741935605</v>
      </c>
      <c r="CY23">
        <f t="shared" si="18"/>
        <v>59.308217821782179</v>
      </c>
      <c r="CZ23">
        <f t="shared" si="19"/>
        <v>167.42325</v>
      </c>
      <c r="DA23">
        <f t="shared" si="20"/>
        <v>23.842925764192138</v>
      </c>
    </row>
    <row r="25" spans="1:105" x14ac:dyDescent="0.3">
      <c r="A25" t="s">
        <v>23</v>
      </c>
      <c r="E25">
        <v>0.3</v>
      </c>
      <c r="F25">
        <v>0.31</v>
      </c>
      <c r="G25">
        <v>0.26</v>
      </c>
      <c r="I25">
        <v>6.18</v>
      </c>
      <c r="J25">
        <v>7.36</v>
      </c>
      <c r="K25">
        <v>0.56999999999999995</v>
      </c>
      <c r="M25">
        <v>2.66</v>
      </c>
      <c r="N25">
        <v>1.79</v>
      </c>
      <c r="O25">
        <v>1.6</v>
      </c>
      <c r="Q25">
        <v>49.81</v>
      </c>
      <c r="R25">
        <v>49.81</v>
      </c>
      <c r="S25">
        <v>49.81</v>
      </c>
      <c r="U25">
        <v>49.45</v>
      </c>
      <c r="V25">
        <v>24.65</v>
      </c>
      <c r="W25">
        <v>15.05</v>
      </c>
      <c r="Y25">
        <v>2.86</v>
      </c>
      <c r="Z25">
        <v>2.25</v>
      </c>
      <c r="AA25">
        <v>1.1299999999999999</v>
      </c>
      <c r="AC25">
        <v>-0.13</v>
      </c>
      <c r="AD25">
        <v>0.97</v>
      </c>
      <c r="AE25">
        <v>0.89</v>
      </c>
      <c r="AG25">
        <v>25.97</v>
      </c>
      <c r="AH25">
        <v>20.3</v>
      </c>
      <c r="AI25">
        <v>18.89</v>
      </c>
      <c r="AK25">
        <v>25.52</v>
      </c>
      <c r="AL25">
        <v>19.920000000000002</v>
      </c>
      <c r="AM25">
        <v>18.63</v>
      </c>
      <c r="AQ25">
        <v>0.14000000000000001</v>
      </c>
      <c r="AR25">
        <v>7.0000000000000007E-2</v>
      </c>
      <c r="AS25">
        <v>0</v>
      </c>
      <c r="AU25">
        <v>7.89</v>
      </c>
      <c r="AV25">
        <v>6.79</v>
      </c>
      <c r="AW25">
        <v>6.73</v>
      </c>
      <c r="AY25">
        <v>10.72</v>
      </c>
      <c r="AZ25">
        <v>9.08</v>
      </c>
      <c r="BA25">
        <v>7.65</v>
      </c>
      <c r="BC25">
        <v>7.63</v>
      </c>
      <c r="BD25">
        <v>6.51</v>
      </c>
      <c r="BE25">
        <v>7.07</v>
      </c>
      <c r="BG25">
        <v>0.41</v>
      </c>
      <c r="BH25">
        <v>0.34</v>
      </c>
      <c r="BI25">
        <v>0.35</v>
      </c>
      <c r="BK25">
        <v>3.88</v>
      </c>
      <c r="BL25">
        <v>4.1100000000000003</v>
      </c>
      <c r="BM25">
        <v>4.41</v>
      </c>
      <c r="BO25">
        <v>16.89</v>
      </c>
      <c r="BP25">
        <v>16.45</v>
      </c>
      <c r="BQ25">
        <v>8.2200000000000006</v>
      </c>
      <c r="BS25">
        <f>(E25/Q25)*100</f>
        <v>0.60228869704878529</v>
      </c>
      <c r="BT25">
        <f>(F25/R25)*100</f>
        <v>0.62236498695041154</v>
      </c>
      <c r="BU25">
        <f>(G25/S25)*100</f>
        <v>0.52198353744228065</v>
      </c>
      <c r="BW25">
        <f>100*Y25/Q25</f>
        <v>5.7418189118650869</v>
      </c>
      <c r="BX25">
        <f>100*Z25/R25</f>
        <v>4.51716522786589</v>
      </c>
      <c r="BY25">
        <f>100*AA25/S25</f>
        <v>2.2686207588837579</v>
      </c>
      <c r="CA25">
        <f t="shared" si="0"/>
        <v>0.49176172370088722</v>
      </c>
      <c r="CB25">
        <f t="shared" si="1"/>
        <v>0.60530191458026517</v>
      </c>
      <c r="CC25">
        <f t="shared" si="2"/>
        <v>0.65527488855869243</v>
      </c>
      <c r="CE25">
        <f t="shared" si="3"/>
        <v>0.96704689480354877</v>
      </c>
      <c r="CF25">
        <f t="shared" si="4"/>
        <v>0.95876288659793807</v>
      </c>
      <c r="CG25">
        <f t="shared" si="5"/>
        <v>1.0505200594353641</v>
      </c>
      <c r="CI25">
        <f t="shared" si="6"/>
        <v>6.5773195876288657</v>
      </c>
      <c r="CJ25">
        <f t="shared" si="7"/>
        <v>4.8467153284671536</v>
      </c>
      <c r="CK25">
        <f t="shared" si="8"/>
        <v>4.2244897959183669</v>
      </c>
      <c r="CM25">
        <f t="shared" si="9"/>
        <v>1.7346278317152106</v>
      </c>
      <c r="CN25">
        <f t="shared" si="10"/>
        <v>1.2336956521739131</v>
      </c>
      <c r="CO25">
        <f t="shared" si="11"/>
        <v>13.421052631578949</v>
      </c>
      <c r="CQ25">
        <f t="shared" si="12"/>
        <v>8.6122534965034969</v>
      </c>
      <c r="CR25">
        <f t="shared" si="13"/>
        <v>5.4569622222222227</v>
      </c>
      <c r="CS25">
        <f t="shared" si="14"/>
        <v>6.6339867256637186</v>
      </c>
      <c r="CU25">
        <f t="shared" si="15"/>
        <v>1.732768579129762</v>
      </c>
      <c r="CV25">
        <f t="shared" si="16"/>
        <v>1.8719211822660009</v>
      </c>
      <c r="CW25">
        <f t="shared" si="17"/>
        <v>1.3763896241397622</v>
      </c>
      <c r="CY25">
        <f t="shared" si="18"/>
        <v>82.103483333333344</v>
      </c>
      <c r="CZ25">
        <f t="shared" si="19"/>
        <v>39.606983870967738</v>
      </c>
      <c r="DA25">
        <f t="shared" si="20"/>
        <v>28.832326923076923</v>
      </c>
    </row>
    <row r="27" spans="1:105" x14ac:dyDescent="0.3">
      <c r="A27" t="s">
        <v>33</v>
      </c>
      <c r="E27">
        <v>-0.88</v>
      </c>
      <c r="F27">
        <v>0.75</v>
      </c>
      <c r="G27">
        <v>1.31</v>
      </c>
      <c r="I27">
        <v>14.87</v>
      </c>
      <c r="J27">
        <v>15.79</v>
      </c>
      <c r="K27">
        <v>15.07</v>
      </c>
      <c r="M27">
        <v>14.94</v>
      </c>
      <c r="N27">
        <v>13.09</v>
      </c>
      <c r="O27">
        <v>12.18</v>
      </c>
      <c r="Q27">
        <v>42.07</v>
      </c>
      <c r="R27">
        <v>42.07</v>
      </c>
      <c r="S27">
        <v>42.07</v>
      </c>
      <c r="U27">
        <v>48.8</v>
      </c>
      <c r="V27">
        <v>43.3</v>
      </c>
      <c r="W27">
        <v>31.9</v>
      </c>
      <c r="Y27">
        <v>35.36</v>
      </c>
      <c r="Z27">
        <v>37.53</v>
      </c>
      <c r="AA27">
        <v>35.83</v>
      </c>
      <c r="AC27">
        <v>1.22</v>
      </c>
      <c r="AD27">
        <v>3.82</v>
      </c>
      <c r="AE27">
        <v>4.75</v>
      </c>
      <c r="AG27">
        <v>75.7</v>
      </c>
      <c r="AH27">
        <v>54.7</v>
      </c>
      <c r="AI27">
        <v>66.430000000000007</v>
      </c>
      <c r="AK27">
        <v>77.11</v>
      </c>
      <c r="AL27">
        <v>53.56</v>
      </c>
      <c r="AM27">
        <v>64.41</v>
      </c>
      <c r="AQ27">
        <v>-0.51</v>
      </c>
      <c r="AR27">
        <v>0.37</v>
      </c>
      <c r="AS27">
        <v>0.71</v>
      </c>
      <c r="AU27">
        <v>30.33</v>
      </c>
      <c r="AV27">
        <v>26.77</v>
      </c>
      <c r="AW27">
        <v>21.77</v>
      </c>
      <c r="AY27">
        <v>36.97</v>
      </c>
      <c r="AZ27">
        <v>33.840000000000003</v>
      </c>
      <c r="BA27">
        <v>29.31</v>
      </c>
      <c r="BC27">
        <v>34.42</v>
      </c>
      <c r="BD27">
        <v>32.11</v>
      </c>
      <c r="BE27">
        <v>27.27</v>
      </c>
      <c r="BG27">
        <v>0.89</v>
      </c>
      <c r="BH27">
        <v>1.06</v>
      </c>
      <c r="BI27">
        <v>1.8</v>
      </c>
      <c r="BK27">
        <v>16.39</v>
      </c>
      <c r="BL27">
        <v>16.23</v>
      </c>
      <c r="BM27">
        <v>11.21</v>
      </c>
      <c r="BO27">
        <v>51.85</v>
      </c>
      <c r="BP27">
        <v>49.62</v>
      </c>
      <c r="BQ27">
        <v>44.39</v>
      </c>
      <c r="BS27">
        <f>(E27/Q27)*100</f>
        <v>-2.0917518421678154</v>
      </c>
      <c r="BT27">
        <f>(F27/R27)*100</f>
        <v>1.7827430473021155</v>
      </c>
      <c r="BU27">
        <f>(G27/S27)*100</f>
        <v>3.1138578559543619</v>
      </c>
      <c r="BW27">
        <f>100*Y27/Q27</f>
        <v>84.050392203470409</v>
      </c>
      <c r="BX27">
        <f>100*Z27/R27</f>
        <v>89.208462086997855</v>
      </c>
      <c r="BY27">
        <f>100*AA27/S27</f>
        <v>85.167577846446392</v>
      </c>
      <c r="CA27">
        <f t="shared" si="0"/>
        <v>0.5403890537421695</v>
      </c>
      <c r="CB27">
        <f t="shared" si="1"/>
        <v>0.6062756817332835</v>
      </c>
      <c r="CC27">
        <f t="shared" si="2"/>
        <v>0.51492880110243455</v>
      </c>
      <c r="CE27">
        <f t="shared" si="3"/>
        <v>1.1348499835146721</v>
      </c>
      <c r="CF27">
        <f t="shared" si="4"/>
        <v>1.1994770265222263</v>
      </c>
      <c r="CG27">
        <f t="shared" si="5"/>
        <v>1.2526412494258155</v>
      </c>
      <c r="CI27">
        <f t="shared" si="6"/>
        <v>4.7046979865771812</v>
      </c>
      <c r="CJ27">
        <f t="shared" si="7"/>
        <v>3.3000616142945165</v>
      </c>
      <c r="CK27">
        <f t="shared" si="8"/>
        <v>5.7457627118644057</v>
      </c>
      <c r="CM27">
        <f t="shared" si="9"/>
        <v>2.4862138533960998</v>
      </c>
      <c r="CN27">
        <f t="shared" si="10"/>
        <v>2.1431285623812544</v>
      </c>
      <c r="CO27">
        <f t="shared" si="11"/>
        <v>1.9449236894492368</v>
      </c>
      <c r="CQ27">
        <f t="shared" si="12"/>
        <v>0.58060407239819001</v>
      </c>
      <c r="CR27">
        <f t="shared" si="13"/>
        <v>0.48537996269650946</v>
      </c>
      <c r="CS27">
        <f t="shared" si="14"/>
        <v>0.37455567959810215</v>
      </c>
      <c r="CU27">
        <f t="shared" si="15"/>
        <v>-1.8626155878467499</v>
      </c>
      <c r="CV27">
        <f t="shared" si="16"/>
        <v>2.0840950639853806</v>
      </c>
      <c r="CW27">
        <f t="shared" si="17"/>
        <v>3.0407948216167546</v>
      </c>
      <c r="CY27">
        <f t="shared" si="18"/>
        <v>-23.329727272727272</v>
      </c>
      <c r="CZ27">
        <f t="shared" si="19"/>
        <v>24.288413333333331</v>
      </c>
      <c r="DA27">
        <f t="shared" si="20"/>
        <v>10.244526717557251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Kumar</dc:creator>
  <cp:lastModifiedBy>Pankaj Kumar</cp:lastModifiedBy>
  <dcterms:created xsi:type="dcterms:W3CDTF">2019-01-26T11:12:56Z</dcterms:created>
  <dcterms:modified xsi:type="dcterms:W3CDTF">2019-01-27T15:27:39Z</dcterms:modified>
</cp:coreProperties>
</file>