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755"/>
  </bookViews>
  <sheets>
    <sheet name="OSV1" sheetId="1" r:id="rId1"/>
  </sheets>
  <calcPr calcId="152511"/>
</workbook>
</file>

<file path=xl/calcChain.xml><?xml version="1.0" encoding="utf-8"?>
<calcChain xmlns="http://schemas.openxmlformats.org/spreadsheetml/2006/main">
  <c r="AV70" i="1" l="1"/>
  <c r="AU70" i="1"/>
  <c r="AT70" i="1"/>
  <c r="AS70" i="1"/>
  <c r="AR70" i="1"/>
  <c r="AQ70" i="1"/>
  <c r="AP70" i="1"/>
  <c r="AO70" i="1"/>
  <c r="AN70" i="1"/>
  <c r="AM70" i="1"/>
  <c r="AL70" i="1"/>
  <c r="AK70" i="1"/>
  <c r="AT69" i="1"/>
  <c r="AS69" i="1"/>
  <c r="AP69" i="1"/>
  <c r="AV69" i="1" s="1"/>
  <c r="AO69" i="1"/>
  <c r="AU69" i="1" s="1"/>
  <c r="AN69" i="1"/>
  <c r="AM69" i="1"/>
  <c r="AL69" i="1"/>
  <c r="AR69" i="1" s="1"/>
  <c r="AK69" i="1"/>
  <c r="AQ69" i="1" s="1"/>
  <c r="AJ69" i="1"/>
  <c r="AI69" i="1"/>
  <c r="AV68" i="1"/>
  <c r="AU68" i="1"/>
  <c r="AR68" i="1"/>
  <c r="AQ68" i="1"/>
  <c r="AP68" i="1"/>
  <c r="AO68" i="1"/>
  <c r="AN68" i="1"/>
  <c r="AT68" i="1" s="1"/>
  <c r="AM68" i="1"/>
  <c r="AS68" i="1" s="1"/>
  <c r="AL68" i="1"/>
  <c r="AK68" i="1"/>
  <c r="AJ68" i="1"/>
  <c r="AI68" i="1"/>
  <c r="AT67" i="1"/>
  <c r="AS67" i="1"/>
  <c r="AP67" i="1"/>
  <c r="AV67" i="1" s="1"/>
  <c r="AO67" i="1"/>
  <c r="AU67" i="1" s="1"/>
  <c r="AN67" i="1"/>
  <c r="AM67" i="1"/>
  <c r="AL67" i="1"/>
  <c r="AR67" i="1" s="1"/>
  <c r="AK67" i="1"/>
  <c r="AQ67" i="1" s="1"/>
  <c r="AJ67" i="1"/>
  <c r="AI67" i="1"/>
  <c r="AV66" i="1"/>
  <c r="AU66" i="1"/>
  <c r="AR66" i="1"/>
  <c r="AQ66" i="1"/>
  <c r="AP66" i="1"/>
  <c r="AO66" i="1"/>
  <c r="AN66" i="1"/>
  <c r="AT66" i="1" s="1"/>
  <c r="AM66" i="1"/>
  <c r="AS66" i="1" s="1"/>
  <c r="AL66" i="1"/>
  <c r="AK66" i="1"/>
  <c r="AJ66" i="1"/>
  <c r="AI66" i="1"/>
  <c r="AT65" i="1"/>
  <c r="AS65" i="1"/>
  <c r="AP65" i="1"/>
  <c r="AV65" i="1" s="1"/>
  <c r="AO65" i="1"/>
  <c r="AU65" i="1" s="1"/>
  <c r="AN65" i="1"/>
  <c r="AM65" i="1"/>
  <c r="AL65" i="1"/>
  <c r="AR65" i="1" s="1"/>
  <c r="AK65" i="1"/>
  <c r="AQ65" i="1" s="1"/>
  <c r="AJ65" i="1"/>
  <c r="AI65" i="1"/>
  <c r="AV64" i="1"/>
  <c r="AU64" i="1"/>
  <c r="AR64" i="1"/>
  <c r="AQ64" i="1"/>
  <c r="AP64" i="1"/>
  <c r="AO64" i="1"/>
  <c r="AN64" i="1"/>
  <c r="AT64" i="1" s="1"/>
  <c r="AM64" i="1"/>
  <c r="AS64" i="1" s="1"/>
  <c r="AL64" i="1"/>
  <c r="AK64" i="1"/>
  <c r="AJ64" i="1"/>
  <c r="AI64" i="1"/>
  <c r="AT63" i="1"/>
  <c r="AS63" i="1"/>
  <c r="AP63" i="1"/>
  <c r="AV63" i="1" s="1"/>
  <c r="AO63" i="1"/>
  <c r="AU63" i="1" s="1"/>
  <c r="AN63" i="1"/>
  <c r="AM63" i="1"/>
  <c r="AL63" i="1"/>
  <c r="AR63" i="1" s="1"/>
  <c r="AK63" i="1"/>
  <c r="AQ63" i="1" s="1"/>
  <c r="AJ63" i="1"/>
  <c r="AI63" i="1"/>
  <c r="AV62" i="1"/>
  <c r="AU62" i="1"/>
  <c r="AR62" i="1"/>
  <c r="AQ62" i="1"/>
  <c r="AP62" i="1"/>
  <c r="AO62" i="1"/>
  <c r="AN62" i="1"/>
  <c r="AT62" i="1" s="1"/>
  <c r="AM62" i="1"/>
  <c r="AS62" i="1" s="1"/>
  <c r="AL62" i="1"/>
  <c r="AK62" i="1"/>
  <c r="AJ62" i="1"/>
  <c r="AI62" i="1"/>
  <c r="AT61" i="1"/>
  <c r="AS61" i="1"/>
  <c r="AP61" i="1"/>
  <c r="AV61" i="1" s="1"/>
  <c r="AO61" i="1"/>
  <c r="AU61" i="1" s="1"/>
  <c r="AN61" i="1"/>
  <c r="AM61" i="1"/>
  <c r="AL61" i="1"/>
  <c r="AR61" i="1" s="1"/>
  <c r="AK61" i="1"/>
  <c r="AQ61" i="1" s="1"/>
  <c r="AJ61" i="1"/>
  <c r="AI61" i="1"/>
  <c r="AV60" i="1"/>
  <c r="AU60" i="1"/>
  <c r="AR60" i="1"/>
  <c r="AQ60" i="1"/>
  <c r="AP60" i="1"/>
  <c r="AO60" i="1"/>
  <c r="AN60" i="1"/>
  <c r="AT60" i="1" s="1"/>
  <c r="AM60" i="1"/>
  <c r="AS60" i="1" s="1"/>
  <c r="AL60" i="1"/>
  <c r="AK60" i="1"/>
  <c r="AJ60" i="1"/>
  <c r="AI60" i="1"/>
  <c r="AT59" i="1"/>
  <c r="AS59" i="1"/>
  <c r="AP59" i="1"/>
  <c r="AV59" i="1" s="1"/>
  <c r="AO59" i="1"/>
  <c r="AU59" i="1" s="1"/>
  <c r="AN59" i="1"/>
  <c r="AM59" i="1"/>
  <c r="AL59" i="1"/>
  <c r="AR59" i="1" s="1"/>
  <c r="AK59" i="1"/>
  <c r="AQ59" i="1" s="1"/>
  <c r="AJ59" i="1"/>
  <c r="AI59" i="1"/>
  <c r="AV58" i="1"/>
  <c r="AU58" i="1"/>
  <c r="AR58" i="1"/>
  <c r="AQ58" i="1"/>
  <c r="AP58" i="1"/>
  <c r="AO58" i="1"/>
  <c r="AN58" i="1"/>
  <c r="AT58" i="1" s="1"/>
  <c r="AM58" i="1"/>
  <c r="AS58" i="1" s="1"/>
  <c r="AL58" i="1"/>
  <c r="AK58" i="1"/>
  <c r="AJ58" i="1"/>
  <c r="AI58" i="1"/>
  <c r="AT57" i="1"/>
  <c r="AS57" i="1"/>
  <c r="AP57" i="1"/>
  <c r="AV57" i="1" s="1"/>
  <c r="AO57" i="1"/>
  <c r="AU57" i="1" s="1"/>
  <c r="AN57" i="1"/>
  <c r="AM57" i="1"/>
  <c r="AL57" i="1"/>
  <c r="AR57" i="1" s="1"/>
  <c r="AK57" i="1"/>
  <c r="AQ57" i="1" s="1"/>
  <c r="AJ57" i="1"/>
  <c r="AI57" i="1"/>
  <c r="AV56" i="1"/>
  <c r="AU56" i="1"/>
  <c r="AR56" i="1"/>
  <c r="AQ56" i="1"/>
  <c r="AP56" i="1"/>
  <c r="AO56" i="1"/>
  <c r="AN56" i="1"/>
  <c r="AT56" i="1" s="1"/>
  <c r="AM56" i="1"/>
  <c r="AS56" i="1" s="1"/>
  <c r="AL56" i="1"/>
  <c r="AK56" i="1"/>
  <c r="AJ56" i="1"/>
  <c r="AI56" i="1"/>
  <c r="AT55" i="1"/>
  <c r="AS55" i="1"/>
  <c r="AP55" i="1"/>
  <c r="AV55" i="1" s="1"/>
  <c r="AO55" i="1"/>
  <c r="AU55" i="1" s="1"/>
  <c r="AN55" i="1"/>
  <c r="AM55" i="1"/>
  <c r="AL55" i="1"/>
  <c r="AR55" i="1" s="1"/>
  <c r="AK55" i="1"/>
  <c r="AQ55" i="1" s="1"/>
  <c r="AJ55" i="1"/>
  <c r="AI55" i="1"/>
  <c r="AV54" i="1"/>
  <c r="AU54" i="1"/>
  <c r="AR54" i="1"/>
  <c r="AQ54" i="1"/>
  <c r="AP54" i="1"/>
  <c r="AO54" i="1"/>
  <c r="AN54" i="1"/>
  <c r="AT54" i="1" s="1"/>
  <c r="AM54" i="1"/>
  <c r="AS54" i="1" s="1"/>
  <c r="AL54" i="1"/>
  <c r="AK54" i="1"/>
  <c r="AJ54" i="1"/>
  <c r="AI54" i="1"/>
  <c r="AT53" i="1"/>
  <c r="AS53" i="1"/>
  <c r="AP53" i="1"/>
  <c r="AV53" i="1" s="1"/>
  <c r="AO53" i="1"/>
  <c r="AU53" i="1" s="1"/>
  <c r="AN53" i="1"/>
  <c r="AM53" i="1"/>
  <c r="AL53" i="1"/>
  <c r="AR53" i="1" s="1"/>
  <c r="AK53" i="1"/>
  <c r="AQ53" i="1" s="1"/>
  <c r="AJ53" i="1"/>
  <c r="AI53" i="1"/>
  <c r="AV52" i="1"/>
  <c r="AU52" i="1"/>
  <c r="AR52" i="1"/>
  <c r="AQ52" i="1"/>
  <c r="AP52" i="1"/>
  <c r="AO52" i="1"/>
  <c r="AN52" i="1"/>
  <c r="AT52" i="1" s="1"/>
  <c r="AM52" i="1"/>
  <c r="AS52" i="1" s="1"/>
  <c r="AL52" i="1"/>
  <c r="AK52" i="1"/>
  <c r="AJ52" i="1"/>
  <c r="AI52" i="1"/>
  <c r="AT51" i="1"/>
  <c r="AS51" i="1"/>
  <c r="AP51" i="1"/>
  <c r="AV51" i="1" s="1"/>
  <c r="AO51" i="1"/>
  <c r="AU51" i="1" s="1"/>
  <c r="AN51" i="1"/>
  <c r="AM51" i="1"/>
  <c r="AL51" i="1"/>
  <c r="AR51" i="1" s="1"/>
  <c r="AK51" i="1"/>
  <c r="AQ51" i="1" s="1"/>
  <c r="AJ51" i="1"/>
  <c r="AI51" i="1"/>
  <c r="AV50" i="1"/>
  <c r="AU50" i="1"/>
  <c r="AR50" i="1"/>
  <c r="AQ50" i="1"/>
  <c r="AP50" i="1"/>
  <c r="AO50" i="1"/>
  <c r="AN50" i="1"/>
  <c r="AT50" i="1" s="1"/>
  <c r="AM50" i="1"/>
  <c r="AS50" i="1" s="1"/>
  <c r="AL50" i="1"/>
  <c r="AK50" i="1"/>
  <c r="AJ50" i="1"/>
  <c r="AI50" i="1"/>
  <c r="AT49" i="1"/>
  <c r="AS49" i="1"/>
  <c r="AP49" i="1"/>
  <c r="AV49" i="1" s="1"/>
  <c r="AO49" i="1"/>
  <c r="AU49" i="1" s="1"/>
  <c r="AN49" i="1"/>
  <c r="AM49" i="1"/>
  <c r="AL49" i="1"/>
  <c r="AR49" i="1" s="1"/>
  <c r="AK49" i="1"/>
  <c r="AQ49" i="1" s="1"/>
  <c r="AJ49" i="1"/>
  <c r="AI49" i="1"/>
  <c r="AV48" i="1"/>
  <c r="AU48" i="1"/>
  <c r="AR48" i="1"/>
  <c r="AQ48" i="1"/>
  <c r="AP48" i="1"/>
  <c r="AO48" i="1"/>
  <c r="AN48" i="1"/>
  <c r="AT48" i="1" s="1"/>
  <c r="AM48" i="1"/>
  <c r="AS48" i="1" s="1"/>
  <c r="AL48" i="1"/>
  <c r="AK48" i="1"/>
  <c r="AJ48" i="1"/>
  <c r="AI48" i="1"/>
  <c r="AT47" i="1"/>
  <c r="AS47" i="1"/>
  <c r="AP47" i="1"/>
  <c r="AV47" i="1" s="1"/>
  <c r="AO47" i="1"/>
  <c r="AU47" i="1" s="1"/>
  <c r="AN47" i="1"/>
  <c r="AM47" i="1"/>
  <c r="AL47" i="1"/>
  <c r="AR47" i="1" s="1"/>
  <c r="AK47" i="1"/>
  <c r="AQ47" i="1" s="1"/>
  <c r="AJ47" i="1"/>
  <c r="AI47" i="1"/>
  <c r="AV46" i="1"/>
  <c r="AU46" i="1"/>
  <c r="AR46" i="1"/>
  <c r="AQ46" i="1"/>
  <c r="AP46" i="1"/>
  <c r="AO46" i="1"/>
  <c r="AN46" i="1"/>
  <c r="AT46" i="1" s="1"/>
  <c r="AM46" i="1"/>
  <c r="AS46" i="1" s="1"/>
  <c r="AL46" i="1"/>
  <c r="AK46" i="1"/>
  <c r="AJ46" i="1"/>
  <c r="AI46" i="1"/>
  <c r="AT45" i="1"/>
  <c r="AS45" i="1"/>
  <c r="AP45" i="1"/>
  <c r="AV45" i="1" s="1"/>
  <c r="AO45" i="1"/>
  <c r="AU45" i="1" s="1"/>
  <c r="AN45" i="1"/>
  <c r="AM45" i="1"/>
  <c r="AL45" i="1"/>
  <c r="AR45" i="1" s="1"/>
  <c r="AK45" i="1"/>
  <c r="AQ45" i="1" s="1"/>
  <c r="AJ45" i="1"/>
  <c r="AI45" i="1"/>
  <c r="AV44" i="1"/>
  <c r="AU44" i="1"/>
  <c r="AR44" i="1"/>
  <c r="AQ44" i="1"/>
  <c r="AP44" i="1"/>
  <c r="AO44" i="1"/>
  <c r="AN44" i="1"/>
  <c r="AT44" i="1" s="1"/>
  <c r="AM44" i="1"/>
  <c r="AS44" i="1" s="1"/>
  <c r="AL44" i="1"/>
  <c r="AK44" i="1"/>
  <c r="AJ44" i="1"/>
  <c r="AI44" i="1"/>
  <c r="AT43" i="1"/>
  <c r="AS43" i="1"/>
  <c r="AP43" i="1"/>
  <c r="AV43" i="1" s="1"/>
  <c r="AO43" i="1"/>
  <c r="AU43" i="1" s="1"/>
  <c r="AN43" i="1"/>
  <c r="AM43" i="1"/>
  <c r="AL43" i="1"/>
  <c r="AR43" i="1" s="1"/>
  <c r="AK43" i="1"/>
  <c r="AQ43" i="1" s="1"/>
  <c r="AJ43" i="1"/>
  <c r="AI43" i="1"/>
  <c r="AV42" i="1"/>
  <c r="AU42" i="1"/>
  <c r="AR42" i="1"/>
  <c r="AQ42" i="1"/>
  <c r="AP42" i="1"/>
  <c r="AO42" i="1"/>
  <c r="AN42" i="1"/>
  <c r="AT42" i="1" s="1"/>
  <c r="AM42" i="1"/>
  <c r="AS42" i="1" s="1"/>
  <c r="AL42" i="1"/>
  <c r="AK42" i="1"/>
  <c r="AJ42" i="1"/>
  <c r="AI42" i="1"/>
  <c r="AT41" i="1"/>
  <c r="AS41" i="1"/>
  <c r="AP41" i="1"/>
  <c r="AV41" i="1" s="1"/>
  <c r="AO41" i="1"/>
  <c r="AU41" i="1" s="1"/>
  <c r="AN41" i="1"/>
  <c r="AM41" i="1"/>
  <c r="AL41" i="1"/>
  <c r="AR41" i="1" s="1"/>
  <c r="AK41" i="1"/>
  <c r="AQ41" i="1" s="1"/>
  <c r="AJ41" i="1"/>
  <c r="AI41" i="1"/>
  <c r="AV40" i="1"/>
  <c r="AU40" i="1"/>
  <c r="AR40" i="1"/>
  <c r="AQ40" i="1"/>
  <c r="AP40" i="1"/>
  <c r="AO40" i="1"/>
  <c r="AN40" i="1"/>
  <c r="AT40" i="1" s="1"/>
  <c r="AM40" i="1"/>
  <c r="AS40" i="1" s="1"/>
  <c r="AL40" i="1"/>
  <c r="AK40" i="1"/>
  <c r="AJ40" i="1"/>
  <c r="AI40" i="1"/>
  <c r="AT39" i="1"/>
  <c r="AS39" i="1"/>
  <c r="AP39" i="1"/>
  <c r="AV39" i="1" s="1"/>
  <c r="AO39" i="1"/>
  <c r="AU39" i="1" s="1"/>
  <c r="AN39" i="1"/>
  <c r="AM39" i="1"/>
  <c r="AL39" i="1"/>
  <c r="AR39" i="1" s="1"/>
  <c r="AK39" i="1"/>
  <c r="AQ39" i="1" s="1"/>
  <c r="AJ39" i="1"/>
  <c r="AI39" i="1"/>
  <c r="AV38" i="1"/>
  <c r="AU38" i="1"/>
  <c r="AR38" i="1"/>
  <c r="AQ38" i="1"/>
  <c r="AP38" i="1"/>
  <c r="AO38" i="1"/>
  <c r="AN38" i="1"/>
  <c r="AT38" i="1" s="1"/>
  <c r="AM38" i="1"/>
  <c r="AS38" i="1" s="1"/>
  <c r="AL38" i="1"/>
  <c r="AK38" i="1"/>
  <c r="AJ38" i="1"/>
  <c r="AI38" i="1"/>
  <c r="AT37" i="1"/>
  <c r="AS37" i="1"/>
  <c r="AP37" i="1"/>
  <c r="AV37" i="1" s="1"/>
  <c r="AO37" i="1"/>
  <c r="AU37" i="1" s="1"/>
  <c r="AN37" i="1"/>
  <c r="AM37" i="1"/>
  <c r="AL37" i="1"/>
  <c r="AR37" i="1" s="1"/>
  <c r="AK37" i="1"/>
  <c r="AQ37" i="1" s="1"/>
  <c r="AJ37" i="1"/>
  <c r="AI37" i="1"/>
  <c r="AV36" i="1"/>
  <c r="AU36" i="1"/>
  <c r="AR36" i="1"/>
  <c r="AQ36" i="1"/>
  <c r="AP36" i="1"/>
  <c r="AO36" i="1"/>
  <c r="AN36" i="1"/>
  <c r="AT36" i="1" s="1"/>
  <c r="AM36" i="1"/>
  <c r="AS36" i="1" s="1"/>
  <c r="AL36" i="1"/>
  <c r="AK36" i="1"/>
  <c r="AJ36" i="1"/>
  <c r="AI36" i="1"/>
  <c r="AT35" i="1"/>
  <c r="AS35" i="1"/>
  <c r="AP35" i="1"/>
  <c r="AV35" i="1" s="1"/>
  <c r="AO35" i="1"/>
  <c r="AU35" i="1" s="1"/>
  <c r="AN35" i="1"/>
  <c r="AM35" i="1"/>
  <c r="AL35" i="1"/>
  <c r="AR35" i="1" s="1"/>
  <c r="AK35" i="1"/>
  <c r="AQ35" i="1" s="1"/>
  <c r="AJ35" i="1"/>
  <c r="AI35" i="1"/>
  <c r="AV34" i="1"/>
  <c r="AU34" i="1"/>
  <c r="AR34" i="1"/>
  <c r="AQ34" i="1"/>
  <c r="AP34" i="1"/>
  <c r="AO34" i="1"/>
  <c r="AN34" i="1"/>
  <c r="AT34" i="1" s="1"/>
  <c r="AM34" i="1"/>
  <c r="AS34" i="1" s="1"/>
  <c r="AL34" i="1"/>
  <c r="AK34" i="1"/>
  <c r="AJ34" i="1"/>
  <c r="AI34" i="1"/>
  <c r="AT33" i="1"/>
  <c r="AS33" i="1"/>
  <c r="AP33" i="1"/>
  <c r="AV33" i="1" s="1"/>
  <c r="AO33" i="1"/>
  <c r="AU33" i="1" s="1"/>
  <c r="AN33" i="1"/>
  <c r="AM33" i="1"/>
  <c r="AL33" i="1"/>
  <c r="AR33" i="1" s="1"/>
  <c r="AK33" i="1"/>
  <c r="AQ33" i="1" s="1"/>
  <c r="AJ33" i="1"/>
  <c r="AI33" i="1"/>
  <c r="AV32" i="1"/>
  <c r="AU32" i="1"/>
  <c r="AR32" i="1"/>
  <c r="AQ32" i="1"/>
  <c r="AP32" i="1"/>
  <c r="AO32" i="1"/>
  <c r="AN32" i="1"/>
  <c r="AT32" i="1" s="1"/>
  <c r="AM32" i="1"/>
  <c r="AS32" i="1" s="1"/>
  <c r="AL32" i="1"/>
  <c r="AK32" i="1"/>
  <c r="AJ32" i="1"/>
  <c r="AI32" i="1"/>
  <c r="AT31" i="1"/>
  <c r="AS31" i="1"/>
  <c r="AP31" i="1"/>
  <c r="AV31" i="1" s="1"/>
  <c r="AO31" i="1"/>
  <c r="AU31" i="1" s="1"/>
  <c r="AN31" i="1"/>
  <c r="AM31" i="1"/>
  <c r="AL31" i="1"/>
  <c r="AR31" i="1" s="1"/>
  <c r="AK31" i="1"/>
  <c r="AQ31" i="1" s="1"/>
  <c r="AJ31" i="1"/>
  <c r="AI31" i="1"/>
  <c r="AV30" i="1"/>
  <c r="AU30" i="1"/>
  <c r="AR30" i="1"/>
  <c r="AQ30" i="1"/>
  <c r="AP30" i="1"/>
  <c r="AO30" i="1"/>
  <c r="AN30" i="1"/>
  <c r="AT30" i="1" s="1"/>
  <c r="AM30" i="1"/>
  <c r="AS30" i="1" s="1"/>
  <c r="AL30" i="1"/>
  <c r="AK30" i="1"/>
  <c r="AJ30" i="1"/>
  <c r="AI30" i="1"/>
  <c r="AT29" i="1"/>
  <c r="AS29" i="1"/>
  <c r="AP29" i="1"/>
  <c r="AV29" i="1" s="1"/>
  <c r="AO29" i="1"/>
  <c r="AU29" i="1" s="1"/>
  <c r="AN29" i="1"/>
  <c r="AM29" i="1"/>
  <c r="AL29" i="1"/>
  <c r="AR29" i="1" s="1"/>
  <c r="AK29" i="1"/>
  <c r="AQ29" i="1" s="1"/>
  <c r="AJ29" i="1"/>
  <c r="AI29" i="1"/>
  <c r="AV28" i="1"/>
  <c r="AU28" i="1"/>
  <c r="AR28" i="1"/>
  <c r="AQ28" i="1"/>
  <c r="AP28" i="1"/>
  <c r="AO28" i="1"/>
  <c r="AN28" i="1"/>
  <c r="AT28" i="1" s="1"/>
  <c r="AM28" i="1"/>
  <c r="AS28" i="1" s="1"/>
  <c r="AL28" i="1"/>
  <c r="AK28" i="1"/>
  <c r="AJ28" i="1"/>
  <c r="AI28" i="1"/>
  <c r="AT27" i="1"/>
  <c r="AS27" i="1"/>
  <c r="AP27" i="1"/>
  <c r="AV27" i="1" s="1"/>
  <c r="AO27" i="1"/>
  <c r="AU27" i="1" s="1"/>
  <c r="AN27" i="1"/>
  <c r="AM27" i="1"/>
  <c r="AL27" i="1"/>
  <c r="AR27" i="1" s="1"/>
  <c r="AK27" i="1"/>
  <c r="AQ27" i="1" s="1"/>
  <c r="AJ27" i="1"/>
  <c r="AI27" i="1"/>
  <c r="AV26" i="1"/>
  <c r="AU26" i="1"/>
  <c r="AR26" i="1"/>
  <c r="AQ26" i="1"/>
  <c r="AP26" i="1"/>
  <c r="AO26" i="1"/>
  <c r="AN26" i="1"/>
  <c r="AT26" i="1" s="1"/>
  <c r="AM26" i="1"/>
  <c r="AS26" i="1" s="1"/>
  <c r="AL26" i="1"/>
  <c r="AK26" i="1"/>
  <c r="AJ26" i="1"/>
  <c r="AI26" i="1"/>
  <c r="AT25" i="1"/>
  <c r="AS25" i="1"/>
  <c r="AP25" i="1"/>
  <c r="AV25" i="1" s="1"/>
  <c r="AO25" i="1"/>
  <c r="AU25" i="1" s="1"/>
  <c r="AN25" i="1"/>
  <c r="AM25" i="1"/>
  <c r="AL25" i="1"/>
  <c r="AR25" i="1" s="1"/>
  <c r="AK25" i="1"/>
  <c r="AQ25" i="1" s="1"/>
  <c r="AJ25" i="1"/>
  <c r="AI25" i="1"/>
  <c r="AV24" i="1"/>
  <c r="AU24" i="1"/>
  <c r="AR24" i="1"/>
  <c r="AQ24" i="1"/>
  <c r="AP24" i="1"/>
  <c r="AO24" i="1"/>
  <c r="AN24" i="1"/>
  <c r="AT24" i="1" s="1"/>
  <c r="AM24" i="1"/>
  <c r="AS24" i="1" s="1"/>
  <c r="AL24" i="1"/>
  <c r="AK24" i="1"/>
  <c r="AJ24" i="1"/>
  <c r="AI24" i="1"/>
  <c r="AT23" i="1"/>
  <c r="AS23" i="1"/>
  <c r="AP23" i="1"/>
  <c r="AV23" i="1" s="1"/>
  <c r="AO23" i="1"/>
  <c r="AU23" i="1" s="1"/>
  <c r="AN23" i="1"/>
  <c r="AM23" i="1"/>
  <c r="AL23" i="1"/>
  <c r="AR23" i="1" s="1"/>
  <c r="AK23" i="1"/>
  <c r="AQ23" i="1" s="1"/>
  <c r="AJ23" i="1"/>
  <c r="AI23" i="1"/>
  <c r="AV22" i="1"/>
  <c r="AU22" i="1"/>
  <c r="AR22" i="1"/>
  <c r="AQ22" i="1"/>
  <c r="AP22" i="1"/>
  <c r="AO22" i="1"/>
  <c r="AN22" i="1"/>
  <c r="AT22" i="1" s="1"/>
  <c r="AM22" i="1"/>
  <c r="AS22" i="1" s="1"/>
  <c r="AL22" i="1"/>
  <c r="AK22" i="1"/>
  <c r="AJ22" i="1"/>
  <c r="AI22" i="1"/>
  <c r="AT21" i="1"/>
  <c r="AS21" i="1"/>
  <c r="AP21" i="1"/>
  <c r="AV21" i="1" s="1"/>
  <c r="AO21" i="1"/>
  <c r="AU21" i="1" s="1"/>
  <c r="AN21" i="1"/>
  <c r="AM21" i="1"/>
  <c r="AL21" i="1"/>
  <c r="AR21" i="1" s="1"/>
  <c r="AK21" i="1"/>
  <c r="AQ21" i="1" s="1"/>
  <c r="AJ21" i="1"/>
  <c r="AI21" i="1"/>
  <c r="AV20" i="1"/>
  <c r="AU20" i="1"/>
  <c r="AR20" i="1"/>
  <c r="AQ20" i="1"/>
  <c r="AP20" i="1"/>
  <c r="AO20" i="1"/>
  <c r="AN20" i="1"/>
  <c r="AT20" i="1" s="1"/>
  <c r="AM20" i="1"/>
  <c r="AS20" i="1" s="1"/>
  <c r="AL20" i="1"/>
  <c r="AK20" i="1"/>
  <c r="AJ20" i="1"/>
  <c r="AI20" i="1"/>
  <c r="AT19" i="1"/>
  <c r="AS19" i="1"/>
  <c r="AP19" i="1"/>
  <c r="AV19" i="1" s="1"/>
  <c r="AO19" i="1"/>
  <c r="AU19" i="1" s="1"/>
  <c r="AN19" i="1"/>
  <c r="AM19" i="1"/>
  <c r="AL19" i="1"/>
  <c r="AR19" i="1" s="1"/>
  <c r="AK19" i="1"/>
  <c r="AQ19" i="1" s="1"/>
  <c r="AJ19" i="1"/>
  <c r="AI19" i="1"/>
  <c r="AV18" i="1"/>
  <c r="AU18" i="1"/>
  <c r="AR18" i="1"/>
  <c r="AQ18" i="1"/>
  <c r="AP18" i="1"/>
  <c r="AO18" i="1"/>
  <c r="AN18" i="1"/>
  <c r="AT18" i="1" s="1"/>
  <c r="AM18" i="1"/>
  <c r="AS18" i="1" s="1"/>
  <c r="AL18" i="1"/>
  <c r="AK18" i="1"/>
  <c r="AJ18" i="1"/>
  <c r="AI18" i="1"/>
  <c r="AT17" i="1"/>
  <c r="AS17" i="1"/>
  <c r="AP17" i="1"/>
  <c r="AV17" i="1" s="1"/>
  <c r="AO17" i="1"/>
  <c r="AU17" i="1" s="1"/>
  <c r="AN17" i="1"/>
  <c r="AM17" i="1"/>
  <c r="AL17" i="1"/>
  <c r="AR17" i="1" s="1"/>
  <c r="AK17" i="1"/>
  <c r="AQ17" i="1" s="1"/>
  <c r="AJ17" i="1"/>
  <c r="AI17" i="1"/>
  <c r="AV16" i="1"/>
  <c r="AU16" i="1"/>
  <c r="AR16" i="1"/>
  <c r="AQ16" i="1"/>
  <c r="AP16" i="1"/>
  <c r="AO16" i="1"/>
  <c r="AN16" i="1"/>
  <c r="AT16" i="1" s="1"/>
  <c r="AM16" i="1"/>
  <c r="AS16" i="1" s="1"/>
  <c r="AL16" i="1"/>
  <c r="AK16" i="1"/>
  <c r="AJ16" i="1"/>
  <c r="AI16" i="1"/>
  <c r="AT15" i="1"/>
  <c r="AS15" i="1"/>
  <c r="AP15" i="1"/>
  <c r="AV15" i="1" s="1"/>
  <c r="AO15" i="1"/>
  <c r="AU15" i="1" s="1"/>
  <c r="AN15" i="1"/>
  <c r="AM15" i="1"/>
  <c r="AL15" i="1"/>
  <c r="AR15" i="1" s="1"/>
  <c r="AK15" i="1"/>
  <c r="AQ15" i="1" s="1"/>
  <c r="AJ15" i="1"/>
  <c r="AI15" i="1"/>
  <c r="AV14" i="1"/>
  <c r="AU14" i="1"/>
  <c r="AR14" i="1"/>
  <c r="AQ14" i="1"/>
  <c r="AP14" i="1"/>
  <c r="AO14" i="1"/>
  <c r="AN14" i="1"/>
  <c r="AT14" i="1" s="1"/>
  <c r="AM14" i="1"/>
  <c r="AS14" i="1" s="1"/>
  <c r="AL14" i="1"/>
  <c r="AK14" i="1"/>
  <c r="AJ14" i="1"/>
  <c r="AI14" i="1"/>
  <c r="AT13" i="1"/>
  <c r="AS13" i="1"/>
  <c r="AP13" i="1"/>
  <c r="AV13" i="1" s="1"/>
  <c r="AO13" i="1"/>
  <c r="AU13" i="1" s="1"/>
  <c r="AN13" i="1"/>
  <c r="AM13" i="1"/>
  <c r="AL13" i="1"/>
  <c r="AR13" i="1" s="1"/>
  <c r="AK13" i="1"/>
  <c r="AQ13" i="1" s="1"/>
  <c r="AJ13" i="1"/>
  <c r="AI13" i="1"/>
  <c r="AV12" i="1"/>
  <c r="AU12" i="1"/>
  <c r="AR12" i="1"/>
  <c r="AQ12" i="1"/>
  <c r="AP12" i="1"/>
  <c r="AO12" i="1"/>
  <c r="AN12" i="1"/>
  <c r="AT12" i="1" s="1"/>
  <c r="AM12" i="1"/>
  <c r="AS12" i="1" s="1"/>
  <c r="AL12" i="1"/>
  <c r="AK12" i="1"/>
  <c r="AJ12" i="1"/>
  <c r="AI12" i="1"/>
  <c r="AT11" i="1"/>
  <c r="AS11" i="1"/>
  <c r="AP11" i="1"/>
  <c r="AV11" i="1" s="1"/>
  <c r="AO11" i="1"/>
  <c r="AU11" i="1" s="1"/>
  <c r="AN11" i="1"/>
  <c r="AM11" i="1"/>
  <c r="AL11" i="1"/>
  <c r="AR11" i="1" s="1"/>
  <c r="AK11" i="1"/>
  <c r="AQ11" i="1" s="1"/>
  <c r="AJ11" i="1"/>
  <c r="AI11" i="1"/>
  <c r="AV10" i="1"/>
  <c r="AU10" i="1"/>
  <c r="AR10" i="1"/>
  <c r="AQ10" i="1"/>
  <c r="AP10" i="1"/>
  <c r="AO10" i="1"/>
  <c r="AN10" i="1"/>
  <c r="AT10" i="1" s="1"/>
  <c r="AM10" i="1"/>
  <c r="AS10" i="1" s="1"/>
  <c r="AL10" i="1"/>
  <c r="AK10" i="1"/>
  <c r="AJ10" i="1"/>
  <c r="AI10" i="1"/>
  <c r="AT9" i="1"/>
  <c r="AS9" i="1"/>
  <c r="AP9" i="1"/>
  <c r="AV9" i="1" s="1"/>
  <c r="AO9" i="1"/>
  <c r="AU9" i="1" s="1"/>
  <c r="AN9" i="1"/>
  <c r="AM9" i="1"/>
  <c r="AL9" i="1"/>
  <c r="AR9" i="1" s="1"/>
  <c r="AK9" i="1"/>
  <c r="AQ9" i="1" s="1"/>
  <c r="AJ9" i="1"/>
  <c r="AI9" i="1"/>
  <c r="AV8" i="1"/>
  <c r="AU8" i="1"/>
  <c r="AR8" i="1"/>
  <c r="AQ8" i="1"/>
  <c r="AP8" i="1"/>
  <c r="AO8" i="1"/>
  <c r="AN8" i="1"/>
  <c r="AT8" i="1" s="1"/>
  <c r="AM8" i="1"/>
  <c r="AS8" i="1" s="1"/>
  <c r="AL8" i="1"/>
  <c r="AK8" i="1"/>
  <c r="AJ8" i="1"/>
  <c r="AI8" i="1"/>
  <c r="AT7" i="1"/>
  <c r="AS7" i="1"/>
  <c r="AP7" i="1"/>
  <c r="AV7" i="1" s="1"/>
  <c r="AO7" i="1"/>
  <c r="AU7" i="1" s="1"/>
  <c r="AN7" i="1"/>
  <c r="AM7" i="1"/>
  <c r="AL7" i="1"/>
  <c r="AR7" i="1" s="1"/>
  <c r="AK7" i="1"/>
  <c r="AQ7" i="1" s="1"/>
  <c r="AJ7" i="1"/>
  <c r="AI7" i="1"/>
  <c r="AV6" i="1"/>
  <c r="AU6" i="1"/>
  <c r="AQ6" i="1"/>
  <c r="AP6" i="1"/>
  <c r="AO6" i="1"/>
  <c r="AN6" i="1"/>
  <c r="AT6" i="1" s="1"/>
  <c r="AM6" i="1"/>
  <c r="AS6" i="1" s="1"/>
  <c r="AL6" i="1"/>
  <c r="AR6" i="1" s="1"/>
  <c r="AK6" i="1"/>
  <c r="AJ6" i="1"/>
  <c r="AI6" i="1"/>
  <c r="AS5" i="1"/>
  <c r="AS71" i="1" s="1"/>
  <c r="AS72" i="1" s="1"/>
  <c r="AP5" i="1"/>
  <c r="AV5" i="1" s="1"/>
  <c r="AV71" i="1" s="1"/>
  <c r="AV72" i="1" s="1"/>
  <c r="AV73" i="1" s="1"/>
  <c r="AV74" i="1" s="1"/>
  <c r="AV75" i="1" s="1"/>
  <c r="AO5" i="1"/>
  <c r="AO71" i="1" s="1"/>
  <c r="AO72" i="1" s="1"/>
  <c r="AO73" i="1" s="1"/>
  <c r="AO74" i="1" s="1"/>
  <c r="AO75" i="1" s="1"/>
  <c r="AN5" i="1"/>
  <c r="AN71" i="1" s="1"/>
  <c r="AN72" i="1" s="1"/>
  <c r="AN73" i="1" s="1"/>
  <c r="AN74" i="1" s="1"/>
  <c r="AN75" i="1" s="1"/>
  <c r="AM5" i="1"/>
  <c r="AM71" i="1" s="1"/>
  <c r="AM72" i="1" s="1"/>
  <c r="AM73" i="1" s="1"/>
  <c r="AM74" i="1" s="1"/>
  <c r="AM75" i="1" s="1"/>
  <c r="AL5" i="1"/>
  <c r="AR5" i="1" s="1"/>
  <c r="AR71" i="1" s="1"/>
  <c r="AR72" i="1" s="1"/>
  <c r="AR73" i="1" s="1"/>
  <c r="AR74" i="1" s="1"/>
  <c r="AR75" i="1" s="1"/>
  <c r="AK5" i="1"/>
  <c r="AK71" i="1" s="1"/>
  <c r="AK72" i="1" s="1"/>
  <c r="AK73" i="1" s="1"/>
  <c r="AK74" i="1" s="1"/>
  <c r="AK75" i="1" s="1"/>
  <c r="AS73" i="1" l="1"/>
  <c r="AS74" i="1" s="1"/>
  <c r="AS75" i="1" s="1"/>
  <c r="AL71" i="1"/>
  <c r="AL72" i="1" s="1"/>
  <c r="AL73" i="1" s="1"/>
  <c r="AL74" i="1" s="1"/>
  <c r="AL75" i="1" s="1"/>
  <c r="AP71" i="1"/>
  <c r="AP72" i="1" s="1"/>
  <c r="AP73" i="1" s="1"/>
  <c r="AP74" i="1" s="1"/>
  <c r="AP75" i="1" s="1"/>
  <c r="AT5" i="1"/>
  <c r="AT71" i="1" s="1"/>
  <c r="AT72" i="1" s="1"/>
  <c r="AT73" i="1" s="1"/>
  <c r="AT74" i="1" s="1"/>
  <c r="AT75" i="1" s="1"/>
  <c r="AQ5" i="1"/>
  <c r="AQ71" i="1" s="1"/>
  <c r="AQ72" i="1" s="1"/>
  <c r="AQ73" i="1" s="1"/>
  <c r="AQ74" i="1" s="1"/>
  <c r="AQ75" i="1" s="1"/>
  <c r="AU5" i="1"/>
  <c r="AU71" i="1" s="1"/>
  <c r="AU72" i="1" s="1"/>
  <c r="AU73" i="1" s="1"/>
  <c r="AU74" i="1" s="1"/>
  <c r="AU75" i="1" s="1"/>
</calcChain>
</file>

<file path=xl/sharedStrings.xml><?xml version="1.0" encoding="utf-8"?>
<sst xmlns="http://schemas.openxmlformats.org/spreadsheetml/2006/main" count="163" uniqueCount="94">
  <si>
    <t>MID-I</t>
  </si>
  <si>
    <t>MID-II</t>
  </si>
  <si>
    <t xml:space="preserve">Operating System &amp; Virtualization
</t>
  </si>
  <si>
    <t>Q1</t>
  </si>
  <si>
    <t>Q2</t>
  </si>
  <si>
    <t>Q3</t>
  </si>
  <si>
    <t>Q4</t>
  </si>
  <si>
    <t>Q5</t>
  </si>
  <si>
    <t>Out of 70</t>
  </si>
  <si>
    <t>Total out of 140</t>
  </si>
  <si>
    <t>Sem: 2IT</t>
  </si>
  <si>
    <t>A</t>
  </si>
  <si>
    <t>B</t>
  </si>
  <si>
    <t>C</t>
  </si>
  <si>
    <t>OUT OF 30 MARKS</t>
  </si>
  <si>
    <t>S.No</t>
  </si>
  <si>
    <t>Enrollment No.</t>
  </si>
  <si>
    <t>Student Name</t>
  </si>
  <si>
    <t>CO1</t>
  </si>
  <si>
    <t>CO2</t>
  </si>
  <si>
    <t>CO3</t>
  </si>
  <si>
    <t>CO4</t>
  </si>
  <si>
    <t>CO5</t>
  </si>
  <si>
    <t>CO6</t>
  </si>
  <si>
    <t>CO wise marks</t>
  </si>
  <si>
    <t>Mavani Dhruv Shaileshkumar</t>
  </si>
  <si>
    <t>Roshankumar Hareshbhai Monpara</t>
  </si>
  <si>
    <t>Panchal Rajan Mukeshbhai</t>
  </si>
  <si>
    <t>Bathani Aditya Shantilal</t>
  </si>
  <si>
    <t>Chaudhari Anish Rajubhai</t>
  </si>
  <si>
    <t>Jinang Sukhadiya</t>
  </si>
  <si>
    <t>Tirth Sathwara</t>
  </si>
  <si>
    <t>Patel Morvinkumar Bipinbhai</t>
  </si>
  <si>
    <t>Siddhi Marvaniya</t>
  </si>
  <si>
    <t>Bhanderi Amiraj Rajeshbhai</t>
  </si>
  <si>
    <t>Darji Aksh Mukeshbhai</t>
  </si>
  <si>
    <t>Babariya Yash Riteshbhai</t>
  </si>
  <si>
    <t>Modi Khushi Jagdishbhai</t>
  </si>
  <si>
    <t>Patel Jenish Pravinbhai</t>
  </si>
  <si>
    <t>Dhaduk Darshan Gopalbhai</t>
  </si>
  <si>
    <t>Purohit Vedant Pareshkumar</t>
  </si>
  <si>
    <t>Bhutka Deep Rameshbhai</t>
  </si>
  <si>
    <t>Godhani Semil Mahendra Bhai</t>
  </si>
  <si>
    <t>Sathwara Shreyansh Nareshbhai</t>
  </si>
  <si>
    <t>Rajvanshi Jaymil Rajeshkumar</t>
  </si>
  <si>
    <t>Patel Devarsh Jayeshkumar</t>
  </si>
  <si>
    <t>Gajjar Abhay Manojkumar</t>
  </si>
  <si>
    <t>Vaishnav Bhargavkumar Vishnuprasad</t>
  </si>
  <si>
    <t>Patel Jay Yogeshbhai</t>
  </si>
  <si>
    <t>Patel Varshilkumar Dilipbhai</t>
  </si>
  <si>
    <t>Patel Prince Bhikhabhai</t>
  </si>
  <si>
    <t>Patel Smit Pravinbhai</t>
  </si>
  <si>
    <t>Patel Binal Jayantbhai</t>
  </si>
  <si>
    <t>Patel Riddhamkumar Rajeshbhai</t>
  </si>
  <si>
    <t>Patel Rutvi Bharatbhai</t>
  </si>
  <si>
    <t>Panchal Yash Jashubhai</t>
  </si>
  <si>
    <t>Pandya Aryan Chetankumar</t>
  </si>
  <si>
    <t>Patel Omkumar Ashvinbhai</t>
  </si>
  <si>
    <t>Vinit</t>
  </si>
  <si>
    <t>Panchal Vivekkumar Rajubhai</t>
  </si>
  <si>
    <t>Rajput Gurusimransingh Rupindarsingh</t>
  </si>
  <si>
    <t>Asodiya Nikhilkumar Bharatbhai</t>
  </si>
  <si>
    <t>Patel Aryan Shaileshbhai</t>
  </si>
  <si>
    <t>Lalwani Niraj Ghanshyamdas</t>
  </si>
  <si>
    <t>Dhrupal Patel</t>
  </si>
  <si>
    <t>Savani Deepkumar Dharmeshbhai</t>
  </si>
  <si>
    <t>Patel Nisarg Girishkumar</t>
  </si>
  <si>
    <t>Vidja Smit Hitendrakumar</t>
  </si>
  <si>
    <t>Rana Siddharthsinh Hitendrasinh</t>
  </si>
  <si>
    <t>Gupta Rahulkumar Mahendrabhai</t>
  </si>
  <si>
    <t>Akhja Rohan Rashmikant</t>
  </si>
  <si>
    <t>Patel Aryankumar Rajnikant</t>
  </si>
  <si>
    <t>Patel Jeel Maheshbhai</t>
  </si>
  <si>
    <t>Parikh Tirth Rakeshbhai</t>
  </si>
  <si>
    <t>Parmar Mihir Mehulbhai</t>
  </si>
  <si>
    <t>Dasadiya Ruchit Naginbhai</t>
  </si>
  <si>
    <t>Solanki Chirag Jayantibhai</t>
  </si>
  <si>
    <t>Kewal Shah</t>
  </si>
  <si>
    <t>Patel Rahul Mahendrabhai</t>
  </si>
  <si>
    <t>Sakariya Himay Kiritbhai</t>
  </si>
  <si>
    <t>Shukla Anuj Mukesh</t>
  </si>
  <si>
    <t>Patel Manavkumar Satishkumar</t>
  </si>
  <si>
    <t>Patel Mihir Rakeshkumar</t>
  </si>
  <si>
    <t>Rathod Pinkal Vijaykumar</t>
  </si>
  <si>
    <t>Joshi Mihir Kaushikbhai</t>
  </si>
  <si>
    <t>Kathiriya Devarshiben Sanjaybhai</t>
  </si>
  <si>
    <t>Kanpariya Heli Vijaybhai</t>
  </si>
  <si>
    <t>Komal Kumari</t>
  </si>
  <si>
    <t>Parekh Nachiket Indravadan</t>
  </si>
  <si>
    <t>Tulsi Yadav</t>
  </si>
  <si>
    <t>Threshold 60%</t>
  </si>
  <si>
    <t>Number of Students above threshold</t>
  </si>
  <si>
    <t>Percentage of Student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</si>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</sst>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_ ;_ * \-#,##0_ ;_ * &quot;-&quot;??_ ;_ @_ "/>
    <numFmt numFmtId="165" formatCode="0.000"/>
  </numFmts>
  <fonts count="15">
    <font>
      <sz val="11"/>
      <color theme="1"/>
      <name val="Calibri"/>
      <scheme val="minor"/>
    </font>
    <font>
      <b/>
      <sz val="12"/>
      <color theme="1"/>
      <name val="Times New Roman"/>
    </font>
    <font>
      <sz val="11"/>
      <name val="Calibri"/>
    </font>
    <font>
      <sz val="12"/>
      <color theme="1"/>
      <name val="Times New Roman"/>
    </font>
    <font>
      <b/>
      <sz val="8"/>
      <color theme="1"/>
      <name val="Times New Roman"/>
    </font>
    <font>
      <b/>
      <sz val="12"/>
      <color theme="1"/>
      <name val="&quot;Times New Roman&quot;"/>
    </font>
    <font>
      <sz val="12"/>
      <color theme="1"/>
      <name val="&quot;Times New Roman&quot;"/>
    </font>
    <font>
      <sz val="11"/>
      <color theme="1"/>
      <name val="Arial"/>
    </font>
    <font>
      <sz val="11"/>
      <color theme="1"/>
      <name val="&quot;Times New Roman&quot;"/>
    </font>
    <font>
      <sz val="11"/>
      <color theme="1"/>
      <name val="&quot;Times New Roman&quot;"/>
    </font>
    <font>
      <sz val="12"/>
      <color rgb="FF000000"/>
      <name val="Times New Roman"/>
    </font>
    <font>
      <sz val="11"/>
      <color theme="1"/>
      <name val="Times New Roman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rgb="FF000000"/>
      <name val="Calibri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00FF00"/>
        <bgColor rgb="FF00FF00"/>
      </patternFill>
    </fill>
    <fill>
      <patternFill patternType="solid">
        <fgColor rgb="FFD9EAD3"/>
        <bgColor rgb="FFD9EAD3"/>
      </patternFill>
    </fill>
  </fills>
  <borders count="2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/>
    </xf>
    <xf numFmtId="164" fontId="3" fillId="5" borderId="0" xfId="0" applyNumberFormat="1" applyFont="1" applyFill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/>
    </xf>
    <xf numFmtId="164" fontId="3" fillId="5" borderId="10" xfId="0" applyNumberFormat="1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left" vertical="center"/>
    </xf>
    <xf numFmtId="0" fontId="1" fillId="5" borderId="10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164" fontId="1" fillId="5" borderId="10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6" fillId="7" borderId="10" xfId="0" applyFont="1" applyFill="1" applyBorder="1" applyAlignment="1">
      <alignment horizontal="center"/>
    </xf>
    <xf numFmtId="0" fontId="6" fillId="0" borderId="10" xfId="0" applyFont="1" applyBorder="1"/>
    <xf numFmtId="0" fontId="6" fillId="8" borderId="10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6" fillId="9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/>
    </xf>
    <xf numFmtId="0" fontId="6" fillId="0" borderId="13" xfId="0" applyFont="1" applyBorder="1"/>
    <xf numFmtId="0" fontId="6" fillId="8" borderId="13" xfId="0" applyFont="1" applyFill="1" applyBorder="1" applyAlignment="1">
      <alignment horizontal="center"/>
    </xf>
    <xf numFmtId="0" fontId="6" fillId="8" borderId="14" xfId="0" applyFont="1" applyFill="1" applyBorder="1" applyAlignment="1">
      <alignment horizontal="center"/>
    </xf>
    <xf numFmtId="0" fontId="7" fillId="10" borderId="14" xfId="0" applyFont="1" applyFill="1" applyBorder="1" applyAlignment="1"/>
    <xf numFmtId="0" fontId="6" fillId="9" borderId="14" xfId="0" applyFont="1" applyFill="1" applyBorder="1" applyAlignment="1">
      <alignment horizontal="center"/>
    </xf>
    <xf numFmtId="0" fontId="6" fillId="8" borderId="14" xfId="0" applyFont="1" applyFill="1" applyBorder="1" applyAlignment="1">
      <alignment horizontal="center"/>
    </xf>
    <xf numFmtId="0" fontId="7" fillId="10" borderId="14" xfId="0" applyFont="1" applyFill="1" applyBorder="1" applyAlignment="1"/>
    <xf numFmtId="0" fontId="7" fillId="0" borderId="14" xfId="0" applyFont="1" applyBorder="1" applyAlignment="1"/>
    <xf numFmtId="0" fontId="7" fillId="0" borderId="14" xfId="0" applyFont="1" applyBorder="1" applyAlignment="1"/>
    <xf numFmtId="0" fontId="8" fillId="8" borderId="14" xfId="0" applyFont="1" applyFill="1" applyBorder="1" applyAlignment="1">
      <alignment horizontal="center"/>
    </xf>
    <xf numFmtId="0" fontId="7" fillId="0" borderId="13" xfId="0" applyFont="1" applyBorder="1" applyAlignment="1"/>
    <xf numFmtId="0" fontId="8" fillId="8" borderId="14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 wrapText="1"/>
    </xf>
    <xf numFmtId="0" fontId="6" fillId="8" borderId="14" xfId="0" applyFont="1" applyFill="1" applyBorder="1" applyAlignment="1">
      <alignment horizontal="center" wrapText="1"/>
    </xf>
    <xf numFmtId="0" fontId="6" fillId="8" borderId="14" xfId="0" applyFont="1" applyFill="1" applyBorder="1" applyAlignment="1">
      <alignment horizontal="center" wrapText="1"/>
    </xf>
    <xf numFmtId="0" fontId="6" fillId="8" borderId="13" xfId="0" applyFont="1" applyFill="1" applyBorder="1" applyAlignment="1">
      <alignment horizontal="center"/>
    </xf>
    <xf numFmtId="0" fontId="7" fillId="0" borderId="13" xfId="0" applyFont="1" applyBorder="1" applyAlignment="1"/>
    <xf numFmtId="0" fontId="6" fillId="0" borderId="13" xfId="0" applyFont="1" applyBorder="1"/>
    <xf numFmtId="0" fontId="9" fillId="8" borderId="14" xfId="0" applyFont="1" applyFill="1" applyBorder="1" applyAlignment="1">
      <alignment horizontal="center"/>
    </xf>
    <xf numFmtId="0" fontId="6" fillId="7" borderId="13" xfId="0" applyFont="1" applyFill="1" applyBorder="1" applyAlignment="1">
      <alignment horizontal="center"/>
    </xf>
    <xf numFmtId="0" fontId="10" fillId="7" borderId="9" xfId="0" applyFont="1" applyFill="1" applyBorder="1" applyAlignment="1">
      <alignment horizontal="center"/>
    </xf>
    <xf numFmtId="0" fontId="10" fillId="0" borderId="10" xfId="0" applyFont="1" applyBorder="1" applyAlignment="1"/>
    <xf numFmtId="0" fontId="6" fillId="8" borderId="13" xfId="0" applyFont="1" applyFill="1" applyBorder="1" applyAlignment="1">
      <alignment horizontal="center"/>
    </xf>
    <xf numFmtId="0" fontId="6" fillId="8" borderId="14" xfId="0" applyFont="1" applyFill="1" applyBorder="1" applyAlignment="1">
      <alignment horizontal="center"/>
    </xf>
    <xf numFmtId="0" fontId="3" fillId="10" borderId="10" xfId="0" applyFont="1" applyFill="1" applyBorder="1" applyAlignment="1">
      <alignment horizontal="center"/>
    </xf>
    <xf numFmtId="0" fontId="3" fillId="10" borderId="9" xfId="0" applyFont="1" applyFill="1" applyBorder="1" applyAlignment="1">
      <alignment horizontal="center"/>
    </xf>
    <xf numFmtId="0" fontId="11" fillId="10" borderId="9" xfId="0" applyFont="1" applyFill="1" applyBorder="1" applyAlignment="1">
      <alignment horizontal="center"/>
    </xf>
    <xf numFmtId="0" fontId="11" fillId="10" borderId="9" xfId="0" applyFont="1" applyFill="1" applyBorder="1" applyAlignment="1">
      <alignment horizontal="center"/>
    </xf>
    <xf numFmtId="0" fontId="12" fillId="0" borderId="9" xfId="0" applyFont="1" applyBorder="1" applyAlignment="1"/>
    <xf numFmtId="0" fontId="11" fillId="10" borderId="9" xfId="0" applyFont="1" applyFill="1" applyBorder="1" applyAlignment="1">
      <alignment horizontal="center"/>
    </xf>
    <xf numFmtId="0" fontId="3" fillId="10" borderId="9" xfId="0" applyFont="1" applyFill="1" applyBorder="1" applyAlignment="1">
      <alignment horizontal="center"/>
    </xf>
    <xf numFmtId="0" fontId="3" fillId="10" borderId="9" xfId="0" applyFont="1" applyFill="1" applyBorder="1" applyAlignment="1">
      <alignment horizontal="center" vertical="center" wrapText="1"/>
    </xf>
    <xf numFmtId="0" fontId="3" fillId="10" borderId="9" xfId="0" applyFont="1" applyFill="1" applyBorder="1" applyAlignment="1">
      <alignment horizontal="center" vertical="center" wrapText="1"/>
    </xf>
    <xf numFmtId="0" fontId="3" fillId="10" borderId="10" xfId="0" applyFont="1" applyFill="1" applyBorder="1" applyAlignment="1">
      <alignment horizontal="center" vertical="center"/>
    </xf>
    <xf numFmtId="164" fontId="3" fillId="10" borderId="10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left" vertical="center"/>
    </xf>
    <xf numFmtId="0" fontId="13" fillId="0" borderId="10" xfId="0" applyFont="1" applyBorder="1"/>
    <xf numFmtId="0" fontId="3" fillId="10" borderId="10" xfId="0" applyFont="1" applyFill="1" applyBorder="1" applyAlignment="1">
      <alignment horizontal="center" vertical="center" wrapText="1"/>
    </xf>
    <xf numFmtId="165" fontId="3" fillId="10" borderId="10" xfId="0" applyNumberFormat="1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left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64" fontId="3" fillId="2" borderId="15" xfId="0" applyNumberFormat="1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1" fillId="4" borderId="7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 wrapText="1"/>
    </xf>
    <xf numFmtId="0" fontId="2" fillId="0" borderId="12" xfId="0" applyFont="1" applyBorder="1"/>
    <xf numFmtId="0" fontId="2" fillId="0" borderId="13" xfId="0" applyFont="1" applyBorder="1"/>
    <xf numFmtId="0" fontId="14" fillId="0" borderId="7" xfId="0" applyFont="1" applyBorder="1" applyAlignment="1">
      <alignment horizontal="center"/>
    </xf>
    <xf numFmtId="0" fontId="1" fillId="2" borderId="7" xfId="0" applyFont="1" applyFill="1" applyBorder="1" applyAlignment="1">
      <alignment horizontal="left" vertical="center"/>
    </xf>
    <xf numFmtId="164" fontId="1" fillId="6" borderId="7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" fillId="4" borderId="0" xfId="0" applyFont="1" applyFill="1" applyAlignment="1">
      <alignment horizontal="center" vertical="center"/>
    </xf>
    <xf numFmtId="0" fontId="0" fillId="0" borderId="0" xfId="0" applyFont="1" applyAlignment="1"/>
    <xf numFmtId="0" fontId="1" fillId="2" borderId="4" xfId="0" applyFont="1" applyFill="1" applyBorder="1" applyAlignment="1">
      <alignment horizontal="left" vertical="center"/>
    </xf>
    <xf numFmtId="0" fontId="2" fillId="0" borderId="5" xfId="0" applyFont="1" applyBorder="1"/>
    <xf numFmtId="0" fontId="2" fillId="0" borderId="6" xfId="0" applyFont="1" applyBorder="1"/>
  </cellXfs>
  <cellStyles count="1">
    <cellStyle name="Normal" xfId="0" builtinId="0"/>
  </cellStyles>
  <dxfs count="1">
    <dxf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55"/>
  <sheetViews>
    <sheetView tabSelected="1" workbookViewId="0"/>
  </sheetViews>
  <sheetFormatPr defaultColWidth="14.42578125" defaultRowHeight="15" customHeight="1"/>
  <cols>
    <col min="1" max="1" width="7.28515625" customWidth="1"/>
    <col min="2" max="2" width="16.5703125" customWidth="1"/>
    <col min="3" max="3" width="36.7109375" customWidth="1"/>
    <col min="4" max="18" width="5.28515625" customWidth="1"/>
    <col min="19" max="19" width="6" customWidth="1"/>
    <col min="20" max="34" width="5.28515625" customWidth="1"/>
    <col min="35" max="35" width="6.5703125" customWidth="1"/>
    <col min="36" max="36" width="11.42578125" customWidth="1"/>
    <col min="37" max="48" width="8.85546875" customWidth="1"/>
  </cols>
  <sheetData>
    <row r="1" spans="1:48" ht="14.25" customHeight="1">
      <c r="A1" s="1"/>
      <c r="B1" s="1"/>
      <c r="C1" s="1"/>
      <c r="D1" s="93" t="s">
        <v>0</v>
      </c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5"/>
      <c r="S1" s="2"/>
      <c r="T1" s="96" t="s">
        <v>1</v>
      </c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  <c r="AI1" s="3"/>
      <c r="AJ1" s="4"/>
      <c r="AK1" s="5"/>
      <c r="AL1" s="5"/>
      <c r="AM1" s="5"/>
      <c r="AN1" s="5"/>
      <c r="AO1" s="5"/>
      <c r="AP1" s="5"/>
      <c r="AQ1" s="6"/>
      <c r="AR1" s="6"/>
      <c r="AS1" s="6"/>
      <c r="AT1" s="6"/>
      <c r="AU1" s="6"/>
      <c r="AV1" s="6"/>
    </row>
    <row r="2" spans="1:48" ht="15" customHeight="1">
      <c r="A2" s="98" t="s">
        <v>2</v>
      </c>
      <c r="B2" s="99"/>
      <c r="C2" s="100"/>
      <c r="D2" s="83" t="s">
        <v>3</v>
      </c>
      <c r="E2" s="84"/>
      <c r="F2" s="84"/>
      <c r="G2" s="83" t="s">
        <v>4</v>
      </c>
      <c r="H2" s="84"/>
      <c r="I2" s="85"/>
      <c r="J2" s="83" t="s">
        <v>5</v>
      </c>
      <c r="K2" s="84"/>
      <c r="L2" s="85"/>
      <c r="M2" s="83" t="s">
        <v>6</v>
      </c>
      <c r="N2" s="84"/>
      <c r="O2" s="85"/>
      <c r="P2" s="83" t="s">
        <v>7</v>
      </c>
      <c r="Q2" s="84"/>
      <c r="R2" s="85"/>
      <c r="S2" s="7" t="s">
        <v>8</v>
      </c>
      <c r="T2" s="86" t="s">
        <v>3</v>
      </c>
      <c r="U2" s="84"/>
      <c r="V2" s="84"/>
      <c r="W2" s="86" t="s">
        <v>4</v>
      </c>
      <c r="X2" s="84"/>
      <c r="Y2" s="85"/>
      <c r="Z2" s="86" t="s">
        <v>5</v>
      </c>
      <c r="AA2" s="84"/>
      <c r="AB2" s="85"/>
      <c r="AC2" s="86" t="s">
        <v>6</v>
      </c>
      <c r="AD2" s="84"/>
      <c r="AE2" s="85"/>
      <c r="AF2" s="86" t="s">
        <v>7</v>
      </c>
      <c r="AG2" s="84"/>
      <c r="AH2" s="85"/>
      <c r="AI2" s="8" t="s">
        <v>8</v>
      </c>
      <c r="AJ2" s="87" t="s">
        <v>9</v>
      </c>
      <c r="AK2" s="9"/>
      <c r="AL2" s="9"/>
      <c r="AM2" s="9"/>
      <c r="AN2" s="9"/>
      <c r="AO2" s="9"/>
      <c r="AP2" s="9"/>
      <c r="AQ2" s="10"/>
      <c r="AR2" s="10"/>
      <c r="AS2" s="10"/>
      <c r="AT2" s="10"/>
      <c r="AU2" s="10"/>
      <c r="AV2" s="10"/>
    </row>
    <row r="3" spans="1:48" ht="14.25" customHeight="1">
      <c r="A3" s="91" t="s">
        <v>10</v>
      </c>
      <c r="B3" s="84"/>
      <c r="C3" s="85"/>
      <c r="D3" s="11" t="s">
        <v>11</v>
      </c>
      <c r="E3" s="11" t="s">
        <v>12</v>
      </c>
      <c r="F3" s="11" t="s">
        <v>13</v>
      </c>
      <c r="G3" s="11" t="s">
        <v>11</v>
      </c>
      <c r="H3" s="11" t="s">
        <v>12</v>
      </c>
      <c r="I3" s="11" t="s">
        <v>13</v>
      </c>
      <c r="J3" s="11" t="s">
        <v>11</v>
      </c>
      <c r="K3" s="11" t="s">
        <v>12</v>
      </c>
      <c r="L3" s="11" t="s">
        <v>13</v>
      </c>
      <c r="M3" s="11" t="s">
        <v>11</v>
      </c>
      <c r="N3" s="11" t="s">
        <v>12</v>
      </c>
      <c r="O3" s="11" t="s">
        <v>13</v>
      </c>
      <c r="P3" s="11" t="s">
        <v>11</v>
      </c>
      <c r="Q3" s="11" t="s">
        <v>12</v>
      </c>
      <c r="R3" s="11" t="s">
        <v>13</v>
      </c>
      <c r="S3" s="11"/>
      <c r="T3" s="11" t="s">
        <v>11</v>
      </c>
      <c r="U3" s="11" t="s">
        <v>12</v>
      </c>
      <c r="V3" s="11" t="s">
        <v>13</v>
      </c>
      <c r="W3" s="11" t="s">
        <v>11</v>
      </c>
      <c r="X3" s="11" t="s">
        <v>12</v>
      </c>
      <c r="Y3" s="11" t="s">
        <v>13</v>
      </c>
      <c r="Z3" s="11" t="s">
        <v>11</v>
      </c>
      <c r="AA3" s="11" t="s">
        <v>12</v>
      </c>
      <c r="AB3" s="11" t="s">
        <v>13</v>
      </c>
      <c r="AC3" s="11" t="s">
        <v>11</v>
      </c>
      <c r="AD3" s="11" t="s">
        <v>12</v>
      </c>
      <c r="AE3" s="11" t="s">
        <v>13</v>
      </c>
      <c r="AF3" s="11" t="s">
        <v>11</v>
      </c>
      <c r="AG3" s="11" t="s">
        <v>12</v>
      </c>
      <c r="AH3" s="11" t="s">
        <v>13</v>
      </c>
      <c r="AI3" s="11"/>
      <c r="AJ3" s="88"/>
      <c r="AK3" s="9"/>
      <c r="AL3" s="9"/>
      <c r="AM3" s="9"/>
      <c r="AN3" s="9"/>
      <c r="AO3" s="9"/>
      <c r="AP3" s="9"/>
      <c r="AQ3" s="92" t="s">
        <v>14</v>
      </c>
      <c r="AR3" s="84"/>
      <c r="AS3" s="84"/>
      <c r="AT3" s="84"/>
      <c r="AU3" s="84"/>
      <c r="AV3" s="85"/>
    </row>
    <row r="4" spans="1:48" ht="14.25" customHeight="1">
      <c r="A4" s="12" t="s">
        <v>15</v>
      </c>
      <c r="B4" s="12" t="s">
        <v>16</v>
      </c>
      <c r="C4" s="13" t="s">
        <v>17</v>
      </c>
      <c r="D4" s="14" t="s">
        <v>18</v>
      </c>
      <c r="E4" s="14" t="s">
        <v>18</v>
      </c>
      <c r="F4" s="14" t="s">
        <v>18</v>
      </c>
      <c r="G4" s="14" t="s">
        <v>18</v>
      </c>
      <c r="H4" s="14" t="s">
        <v>18</v>
      </c>
      <c r="I4" s="14" t="s">
        <v>19</v>
      </c>
      <c r="J4" s="14" t="s">
        <v>19</v>
      </c>
      <c r="K4" s="14" t="s">
        <v>19</v>
      </c>
      <c r="L4" s="14" t="s">
        <v>19</v>
      </c>
      <c r="M4" s="14" t="s">
        <v>19</v>
      </c>
      <c r="N4" s="14" t="s">
        <v>20</v>
      </c>
      <c r="O4" s="14" t="s">
        <v>20</v>
      </c>
      <c r="P4" s="14" t="s">
        <v>20</v>
      </c>
      <c r="Q4" s="14" t="s">
        <v>20</v>
      </c>
      <c r="R4" s="14" t="s">
        <v>20</v>
      </c>
      <c r="S4" s="14"/>
      <c r="T4" s="15" t="s">
        <v>21</v>
      </c>
      <c r="U4" s="16" t="s">
        <v>21</v>
      </c>
      <c r="V4" s="16" t="s">
        <v>21</v>
      </c>
      <c r="W4" s="16" t="s">
        <v>21</v>
      </c>
      <c r="X4" s="16" t="s">
        <v>21</v>
      </c>
      <c r="Y4" s="16" t="s">
        <v>22</v>
      </c>
      <c r="Z4" s="16" t="s">
        <v>22</v>
      </c>
      <c r="AA4" s="16" t="s">
        <v>22</v>
      </c>
      <c r="AB4" s="16" t="s">
        <v>22</v>
      </c>
      <c r="AC4" s="16" t="s">
        <v>22</v>
      </c>
      <c r="AD4" s="16" t="s">
        <v>23</v>
      </c>
      <c r="AE4" s="16" t="s">
        <v>23</v>
      </c>
      <c r="AF4" s="16" t="s">
        <v>23</v>
      </c>
      <c r="AG4" s="16" t="s">
        <v>23</v>
      </c>
      <c r="AH4" s="16" t="s">
        <v>23</v>
      </c>
      <c r="AI4" s="14"/>
      <c r="AJ4" s="88"/>
      <c r="AK4" s="11" t="s">
        <v>18</v>
      </c>
      <c r="AL4" s="11" t="s">
        <v>19</v>
      </c>
      <c r="AM4" s="11" t="s">
        <v>20</v>
      </c>
      <c r="AN4" s="11" t="s">
        <v>21</v>
      </c>
      <c r="AO4" s="11" t="s">
        <v>22</v>
      </c>
      <c r="AP4" s="11" t="s">
        <v>23</v>
      </c>
      <c r="AQ4" s="17" t="s">
        <v>18</v>
      </c>
      <c r="AR4" s="17" t="s">
        <v>19</v>
      </c>
      <c r="AS4" s="17" t="s">
        <v>20</v>
      </c>
      <c r="AT4" s="17" t="s">
        <v>21</v>
      </c>
      <c r="AU4" s="17" t="s">
        <v>22</v>
      </c>
      <c r="AV4" s="17" t="s">
        <v>23</v>
      </c>
    </row>
    <row r="5" spans="1:48" ht="14.25" customHeight="1">
      <c r="A5" s="18"/>
      <c r="B5" s="12"/>
      <c r="C5" s="13" t="s">
        <v>24</v>
      </c>
      <c r="D5" s="14">
        <v>3</v>
      </c>
      <c r="E5" s="14">
        <v>4</v>
      </c>
      <c r="F5" s="14">
        <v>7</v>
      </c>
      <c r="G5" s="14">
        <v>3</v>
      </c>
      <c r="H5" s="14">
        <v>4</v>
      </c>
      <c r="I5" s="14">
        <v>7</v>
      </c>
      <c r="J5" s="14">
        <v>3</v>
      </c>
      <c r="K5" s="14">
        <v>4</v>
      </c>
      <c r="L5" s="14">
        <v>7</v>
      </c>
      <c r="M5" s="14">
        <v>3</v>
      </c>
      <c r="N5" s="14">
        <v>4</v>
      </c>
      <c r="O5" s="14">
        <v>7</v>
      </c>
      <c r="P5" s="14">
        <v>3</v>
      </c>
      <c r="Q5" s="14">
        <v>4</v>
      </c>
      <c r="R5" s="14">
        <v>7</v>
      </c>
      <c r="S5" s="14"/>
      <c r="T5" s="14">
        <v>3</v>
      </c>
      <c r="U5" s="14">
        <v>4</v>
      </c>
      <c r="V5" s="14">
        <v>7</v>
      </c>
      <c r="W5" s="14">
        <v>3</v>
      </c>
      <c r="X5" s="14">
        <v>4</v>
      </c>
      <c r="Y5" s="14">
        <v>7</v>
      </c>
      <c r="Z5" s="14">
        <v>3</v>
      </c>
      <c r="AA5" s="14">
        <v>4</v>
      </c>
      <c r="AB5" s="14">
        <v>7</v>
      </c>
      <c r="AC5" s="14">
        <v>3</v>
      </c>
      <c r="AD5" s="14">
        <v>4</v>
      </c>
      <c r="AE5" s="14">
        <v>7</v>
      </c>
      <c r="AF5" s="14">
        <v>3</v>
      </c>
      <c r="AG5" s="14">
        <v>4</v>
      </c>
      <c r="AH5" s="14">
        <v>7</v>
      </c>
      <c r="AI5" s="14"/>
      <c r="AJ5" s="89"/>
      <c r="AK5" s="11">
        <f t="shared" ref="AK5:AK69" si="0">SUMIF($D$4:$AH$4, "CO1", $D5:$AH5)</f>
        <v>21</v>
      </c>
      <c r="AL5" s="11">
        <f t="shared" ref="AL5:AL69" si="1">SUMIF($D$4:$AH$4, "CO2", $D5:$AH5)</f>
        <v>24</v>
      </c>
      <c r="AM5" s="11">
        <f t="shared" ref="AM5:AM69" si="2">SUMIF($D$4:$AH$4, "CO3", $D5:$AH5)</f>
        <v>25</v>
      </c>
      <c r="AN5" s="11">
        <f t="shared" ref="AN5:AN69" si="3">SUMIF($D$4:$AH$4, "CO4", $D5:$AH5)</f>
        <v>21</v>
      </c>
      <c r="AO5" s="11">
        <f t="shared" ref="AO5:AO69" si="4">SUMIF($D$4:$AH$4, "CO5", $D5:$AH5)</f>
        <v>24</v>
      </c>
      <c r="AP5" s="11">
        <f t="shared" ref="AP5:AP69" si="5">SUMIF($D$4:$AH$4, "CO6", $D5:$AH5)</f>
        <v>25</v>
      </c>
      <c r="AQ5" s="17">
        <f t="shared" ref="AQ5:AV5" si="6">AK5*30/140</f>
        <v>4.5</v>
      </c>
      <c r="AR5" s="17">
        <f t="shared" si="6"/>
        <v>5.1428571428571432</v>
      </c>
      <c r="AS5" s="17">
        <f t="shared" si="6"/>
        <v>5.3571428571428568</v>
      </c>
      <c r="AT5" s="17">
        <f t="shared" si="6"/>
        <v>4.5</v>
      </c>
      <c r="AU5" s="17">
        <f t="shared" si="6"/>
        <v>5.1428571428571432</v>
      </c>
      <c r="AV5" s="17">
        <f t="shared" si="6"/>
        <v>5.3571428571428568</v>
      </c>
    </row>
    <row r="6" spans="1:48" ht="14.25" customHeight="1">
      <c r="A6" s="18">
        <v>1</v>
      </c>
      <c r="B6" s="19">
        <v>200390116001</v>
      </c>
      <c r="C6" s="20" t="s">
        <v>25</v>
      </c>
      <c r="D6" s="21">
        <v>3</v>
      </c>
      <c r="E6" s="22">
        <v>2</v>
      </c>
      <c r="F6" s="22">
        <v>6</v>
      </c>
      <c r="G6" s="22">
        <v>2</v>
      </c>
      <c r="H6" s="22">
        <v>4</v>
      </c>
      <c r="I6" s="22">
        <v>5</v>
      </c>
      <c r="J6" s="22">
        <v>2</v>
      </c>
      <c r="K6" s="22">
        <v>4</v>
      </c>
      <c r="L6" s="22">
        <v>5</v>
      </c>
      <c r="M6" s="22">
        <v>3</v>
      </c>
      <c r="N6" s="22">
        <v>4</v>
      </c>
      <c r="O6" s="22">
        <v>6</v>
      </c>
      <c r="P6" s="22">
        <v>3</v>
      </c>
      <c r="Q6" s="22">
        <v>2</v>
      </c>
      <c r="R6" s="22">
        <v>7</v>
      </c>
      <c r="S6" s="23">
        <v>58</v>
      </c>
      <c r="T6" s="21">
        <v>1</v>
      </c>
      <c r="U6" s="22">
        <v>2</v>
      </c>
      <c r="V6" s="22">
        <v>7</v>
      </c>
      <c r="W6" s="22">
        <v>2</v>
      </c>
      <c r="X6" s="22">
        <v>4</v>
      </c>
      <c r="Y6" s="22">
        <v>6</v>
      </c>
      <c r="Z6" s="22">
        <v>2</v>
      </c>
      <c r="AA6" s="22">
        <v>2</v>
      </c>
      <c r="AB6" s="22">
        <v>7</v>
      </c>
      <c r="AC6" s="22">
        <v>2</v>
      </c>
      <c r="AD6" s="22">
        <v>3</v>
      </c>
      <c r="AE6" s="22">
        <v>7</v>
      </c>
      <c r="AF6" s="22">
        <v>2</v>
      </c>
      <c r="AG6" s="22">
        <v>4</v>
      </c>
      <c r="AH6" s="24"/>
      <c r="AI6" s="25">
        <f t="shared" ref="AI6:AI69" si="7">SUM(T6:AH6)</f>
        <v>51</v>
      </c>
      <c r="AJ6" s="18">
        <f t="shared" ref="AJ6:AJ69" si="8">SUM(D6:R6)+SUM(T6:AH6)</f>
        <v>109</v>
      </c>
      <c r="AK6" s="18">
        <f t="shared" si="0"/>
        <v>17</v>
      </c>
      <c r="AL6" s="18">
        <f t="shared" si="1"/>
        <v>19</v>
      </c>
      <c r="AM6" s="18">
        <f t="shared" si="2"/>
        <v>22</v>
      </c>
      <c r="AN6" s="18">
        <f t="shared" si="3"/>
        <v>16</v>
      </c>
      <c r="AO6" s="18">
        <f t="shared" si="4"/>
        <v>19</v>
      </c>
      <c r="AP6" s="18">
        <f t="shared" si="5"/>
        <v>16</v>
      </c>
      <c r="AQ6" s="26">
        <f t="shared" ref="AQ6:AV6" si="9">AK6*30/140</f>
        <v>3.6428571428571428</v>
      </c>
      <c r="AR6" s="26">
        <f t="shared" si="9"/>
        <v>4.0714285714285712</v>
      </c>
      <c r="AS6" s="26">
        <f t="shared" si="9"/>
        <v>4.7142857142857144</v>
      </c>
      <c r="AT6" s="26">
        <f t="shared" si="9"/>
        <v>3.4285714285714284</v>
      </c>
      <c r="AU6" s="26">
        <f t="shared" si="9"/>
        <v>4.0714285714285712</v>
      </c>
      <c r="AV6" s="26">
        <f t="shared" si="9"/>
        <v>3.4285714285714284</v>
      </c>
    </row>
    <row r="7" spans="1:48" ht="14.25" customHeight="1">
      <c r="A7" s="18">
        <v>2</v>
      </c>
      <c r="B7" s="27">
        <v>200390116002</v>
      </c>
      <c r="C7" s="28" t="s">
        <v>26</v>
      </c>
      <c r="D7" s="29">
        <v>1</v>
      </c>
      <c r="E7" s="30">
        <v>2</v>
      </c>
      <c r="F7" s="30">
        <v>0</v>
      </c>
      <c r="G7" s="30">
        <v>2</v>
      </c>
      <c r="H7" s="30">
        <v>0</v>
      </c>
      <c r="I7" s="30">
        <v>7</v>
      </c>
      <c r="J7" s="30">
        <v>0</v>
      </c>
      <c r="K7" s="30">
        <v>0</v>
      </c>
      <c r="L7" s="30">
        <v>1</v>
      </c>
      <c r="M7" s="30">
        <v>2</v>
      </c>
      <c r="N7" s="30">
        <v>0</v>
      </c>
      <c r="O7" s="30">
        <v>1</v>
      </c>
      <c r="P7" s="30">
        <v>3</v>
      </c>
      <c r="Q7" s="30">
        <v>3</v>
      </c>
      <c r="R7" s="31"/>
      <c r="S7" s="32">
        <v>22</v>
      </c>
      <c r="T7" s="29">
        <v>0</v>
      </c>
      <c r="U7" s="33">
        <v>0</v>
      </c>
      <c r="V7" s="33">
        <v>3</v>
      </c>
      <c r="W7" s="33">
        <v>0</v>
      </c>
      <c r="X7" s="33">
        <v>0</v>
      </c>
      <c r="Y7" s="33">
        <v>5</v>
      </c>
      <c r="Z7" s="30">
        <v>1</v>
      </c>
      <c r="AA7" s="34"/>
      <c r="AB7" s="33">
        <v>3</v>
      </c>
      <c r="AC7" s="31"/>
      <c r="AD7" s="33">
        <v>1</v>
      </c>
      <c r="AE7" s="33">
        <v>1</v>
      </c>
      <c r="AF7" s="33">
        <v>1</v>
      </c>
      <c r="AG7" s="33">
        <v>1</v>
      </c>
      <c r="AH7" s="18"/>
      <c r="AI7" s="25">
        <f t="shared" si="7"/>
        <v>16</v>
      </c>
      <c r="AJ7" s="18">
        <f t="shared" si="8"/>
        <v>38</v>
      </c>
      <c r="AK7" s="18">
        <f t="shared" si="0"/>
        <v>5</v>
      </c>
      <c r="AL7" s="18">
        <f t="shared" si="1"/>
        <v>10</v>
      </c>
      <c r="AM7" s="18">
        <f t="shared" si="2"/>
        <v>7</v>
      </c>
      <c r="AN7" s="18">
        <f t="shared" si="3"/>
        <v>3</v>
      </c>
      <c r="AO7" s="18">
        <f t="shared" si="4"/>
        <v>9</v>
      </c>
      <c r="AP7" s="18">
        <f t="shared" si="5"/>
        <v>4</v>
      </c>
      <c r="AQ7" s="26">
        <f t="shared" ref="AQ7:AV7" si="10">AK7*30/140</f>
        <v>1.0714285714285714</v>
      </c>
      <c r="AR7" s="26">
        <f t="shared" si="10"/>
        <v>2.1428571428571428</v>
      </c>
      <c r="AS7" s="26">
        <f t="shared" si="10"/>
        <v>1.5</v>
      </c>
      <c r="AT7" s="26">
        <f t="shared" si="10"/>
        <v>0.6428571428571429</v>
      </c>
      <c r="AU7" s="26">
        <f t="shared" si="10"/>
        <v>1.9285714285714286</v>
      </c>
      <c r="AV7" s="26">
        <f t="shared" si="10"/>
        <v>0.8571428571428571</v>
      </c>
    </row>
    <row r="8" spans="1:48" ht="14.25" customHeight="1">
      <c r="A8" s="18">
        <v>3</v>
      </c>
      <c r="B8" s="27">
        <v>200390116003</v>
      </c>
      <c r="C8" s="28" t="s">
        <v>27</v>
      </c>
      <c r="D8" s="29">
        <v>2</v>
      </c>
      <c r="E8" s="30">
        <v>3</v>
      </c>
      <c r="F8" s="30">
        <v>2</v>
      </c>
      <c r="G8" s="30">
        <v>3</v>
      </c>
      <c r="H8" s="35"/>
      <c r="I8" s="30">
        <v>5</v>
      </c>
      <c r="J8" s="30">
        <v>1</v>
      </c>
      <c r="K8" s="35"/>
      <c r="L8" s="30">
        <v>3</v>
      </c>
      <c r="M8" s="30">
        <v>3</v>
      </c>
      <c r="N8" s="30">
        <v>3</v>
      </c>
      <c r="O8" s="30">
        <v>0</v>
      </c>
      <c r="P8" s="30">
        <v>2</v>
      </c>
      <c r="Q8" s="30">
        <v>1</v>
      </c>
      <c r="R8" s="30">
        <v>4</v>
      </c>
      <c r="S8" s="32">
        <v>32</v>
      </c>
      <c r="T8" s="29">
        <v>0</v>
      </c>
      <c r="U8" s="33">
        <v>3</v>
      </c>
      <c r="V8" s="30">
        <v>5</v>
      </c>
      <c r="W8" s="30">
        <v>1</v>
      </c>
      <c r="X8" s="36"/>
      <c r="Y8" s="30">
        <v>6</v>
      </c>
      <c r="Z8" s="30">
        <v>3</v>
      </c>
      <c r="AA8" s="30">
        <v>4</v>
      </c>
      <c r="AB8" s="30">
        <v>1</v>
      </c>
      <c r="AC8" s="30">
        <v>2</v>
      </c>
      <c r="AD8" s="30">
        <v>4</v>
      </c>
      <c r="AE8" s="30">
        <v>3</v>
      </c>
      <c r="AF8" s="33">
        <v>0</v>
      </c>
      <c r="AG8" s="30">
        <v>1</v>
      </c>
      <c r="AH8" s="24"/>
      <c r="AI8" s="25">
        <f t="shared" si="7"/>
        <v>33</v>
      </c>
      <c r="AJ8" s="18">
        <f t="shared" si="8"/>
        <v>65</v>
      </c>
      <c r="AK8" s="18">
        <f t="shared" si="0"/>
        <v>10</v>
      </c>
      <c r="AL8" s="18">
        <f t="shared" si="1"/>
        <v>12</v>
      </c>
      <c r="AM8" s="18">
        <f t="shared" si="2"/>
        <v>10</v>
      </c>
      <c r="AN8" s="18">
        <f t="shared" si="3"/>
        <v>9</v>
      </c>
      <c r="AO8" s="18">
        <f t="shared" si="4"/>
        <v>16</v>
      </c>
      <c r="AP8" s="18">
        <f t="shared" si="5"/>
        <v>8</v>
      </c>
      <c r="AQ8" s="26">
        <f t="shared" ref="AQ8:AV8" si="11">AK8*30/140</f>
        <v>2.1428571428571428</v>
      </c>
      <c r="AR8" s="26">
        <f t="shared" si="11"/>
        <v>2.5714285714285716</v>
      </c>
      <c r="AS8" s="26">
        <f t="shared" si="11"/>
        <v>2.1428571428571428</v>
      </c>
      <c r="AT8" s="26">
        <f t="shared" si="11"/>
        <v>1.9285714285714286</v>
      </c>
      <c r="AU8" s="26">
        <f t="shared" si="11"/>
        <v>3.4285714285714284</v>
      </c>
      <c r="AV8" s="26">
        <f t="shared" si="11"/>
        <v>1.7142857142857142</v>
      </c>
    </row>
    <row r="9" spans="1:48" ht="14.25" customHeight="1">
      <c r="A9" s="18">
        <v>4</v>
      </c>
      <c r="B9" s="27">
        <v>200390116004</v>
      </c>
      <c r="C9" s="28" t="s">
        <v>28</v>
      </c>
      <c r="D9" s="29">
        <v>3</v>
      </c>
      <c r="E9" s="30">
        <v>3</v>
      </c>
      <c r="F9" s="30">
        <v>7</v>
      </c>
      <c r="G9" s="30">
        <v>3</v>
      </c>
      <c r="H9" s="30">
        <v>4</v>
      </c>
      <c r="I9" s="30">
        <v>7</v>
      </c>
      <c r="J9" s="30">
        <v>3</v>
      </c>
      <c r="K9" s="30">
        <v>4</v>
      </c>
      <c r="L9" s="30">
        <v>7</v>
      </c>
      <c r="M9" s="30">
        <v>3</v>
      </c>
      <c r="N9" s="30">
        <v>4</v>
      </c>
      <c r="O9" s="30">
        <v>6</v>
      </c>
      <c r="P9" s="30">
        <v>3</v>
      </c>
      <c r="Q9" s="30">
        <v>3</v>
      </c>
      <c r="R9" s="30">
        <v>5</v>
      </c>
      <c r="S9" s="32">
        <v>65</v>
      </c>
      <c r="T9" s="29">
        <v>1</v>
      </c>
      <c r="U9" s="33">
        <v>4</v>
      </c>
      <c r="V9" s="30">
        <v>7</v>
      </c>
      <c r="W9" s="30">
        <v>1</v>
      </c>
      <c r="X9" s="30">
        <v>4</v>
      </c>
      <c r="Y9" s="30">
        <v>4</v>
      </c>
      <c r="Z9" s="30">
        <v>2</v>
      </c>
      <c r="AA9" s="30">
        <v>2</v>
      </c>
      <c r="AB9" s="30">
        <v>6</v>
      </c>
      <c r="AC9" s="31"/>
      <c r="AD9" s="33">
        <v>4</v>
      </c>
      <c r="AE9" s="30">
        <v>7</v>
      </c>
      <c r="AF9" s="33">
        <v>2</v>
      </c>
      <c r="AG9" s="33">
        <v>3</v>
      </c>
      <c r="AH9" s="24"/>
      <c r="AI9" s="25">
        <f t="shared" si="7"/>
        <v>47</v>
      </c>
      <c r="AJ9" s="18">
        <f t="shared" si="8"/>
        <v>112</v>
      </c>
      <c r="AK9" s="18">
        <f t="shared" si="0"/>
        <v>20</v>
      </c>
      <c r="AL9" s="18">
        <f t="shared" si="1"/>
        <v>24</v>
      </c>
      <c r="AM9" s="18">
        <f t="shared" si="2"/>
        <v>21</v>
      </c>
      <c r="AN9" s="18">
        <f t="shared" si="3"/>
        <v>17</v>
      </c>
      <c r="AO9" s="18">
        <f t="shared" si="4"/>
        <v>14</v>
      </c>
      <c r="AP9" s="18">
        <f t="shared" si="5"/>
        <v>16</v>
      </c>
      <c r="AQ9" s="26">
        <f t="shared" ref="AQ9:AV9" si="12">AK9*30/140</f>
        <v>4.2857142857142856</v>
      </c>
      <c r="AR9" s="26">
        <f t="shared" si="12"/>
        <v>5.1428571428571432</v>
      </c>
      <c r="AS9" s="26">
        <f t="shared" si="12"/>
        <v>4.5</v>
      </c>
      <c r="AT9" s="26">
        <f t="shared" si="12"/>
        <v>3.6428571428571428</v>
      </c>
      <c r="AU9" s="26">
        <f t="shared" si="12"/>
        <v>3</v>
      </c>
      <c r="AV9" s="26">
        <f t="shared" si="12"/>
        <v>3.4285714285714284</v>
      </c>
    </row>
    <row r="10" spans="1:48" ht="14.25" customHeight="1">
      <c r="A10" s="18">
        <v>5</v>
      </c>
      <c r="B10" s="27">
        <v>200390116005</v>
      </c>
      <c r="C10" s="28" t="s">
        <v>29</v>
      </c>
      <c r="D10" s="29">
        <v>1</v>
      </c>
      <c r="E10" s="30">
        <v>1</v>
      </c>
      <c r="F10" s="35"/>
      <c r="G10" s="30">
        <v>1</v>
      </c>
      <c r="H10" s="30">
        <v>0</v>
      </c>
      <c r="I10" s="30">
        <v>2</v>
      </c>
      <c r="J10" s="30">
        <v>1</v>
      </c>
      <c r="K10" s="30">
        <v>0</v>
      </c>
      <c r="L10" s="35"/>
      <c r="M10" s="30">
        <v>2</v>
      </c>
      <c r="N10" s="30">
        <v>4</v>
      </c>
      <c r="O10" s="30">
        <v>2</v>
      </c>
      <c r="P10" s="30">
        <v>0</v>
      </c>
      <c r="Q10" s="37">
        <v>4</v>
      </c>
      <c r="R10" s="37">
        <v>6</v>
      </c>
      <c r="S10" s="32">
        <v>24</v>
      </c>
      <c r="T10" s="38"/>
      <c r="U10" s="30">
        <v>1</v>
      </c>
      <c r="V10" s="35"/>
      <c r="W10" s="30">
        <v>1</v>
      </c>
      <c r="X10" s="30">
        <v>0</v>
      </c>
      <c r="Y10" s="30">
        <v>0</v>
      </c>
      <c r="Z10" s="30">
        <v>0</v>
      </c>
      <c r="AA10" s="30">
        <v>0</v>
      </c>
      <c r="AB10" s="30">
        <v>0</v>
      </c>
      <c r="AC10" s="35"/>
      <c r="AD10" s="35"/>
      <c r="AE10" s="30">
        <v>0</v>
      </c>
      <c r="AF10" s="30">
        <v>1</v>
      </c>
      <c r="AG10" s="37">
        <v>2</v>
      </c>
      <c r="AH10" s="24"/>
      <c r="AI10" s="25">
        <f t="shared" si="7"/>
        <v>5</v>
      </c>
      <c r="AJ10" s="18">
        <f t="shared" si="8"/>
        <v>29</v>
      </c>
      <c r="AK10" s="18">
        <f t="shared" si="0"/>
        <v>3</v>
      </c>
      <c r="AL10" s="18">
        <f t="shared" si="1"/>
        <v>5</v>
      </c>
      <c r="AM10" s="18">
        <f t="shared" si="2"/>
        <v>16</v>
      </c>
      <c r="AN10" s="18">
        <f t="shared" si="3"/>
        <v>2</v>
      </c>
      <c r="AO10" s="18">
        <f t="shared" si="4"/>
        <v>0</v>
      </c>
      <c r="AP10" s="18">
        <f t="shared" si="5"/>
        <v>3</v>
      </c>
      <c r="AQ10" s="26">
        <f t="shared" ref="AQ10:AV10" si="13">AK10*30/140</f>
        <v>0.6428571428571429</v>
      </c>
      <c r="AR10" s="26">
        <f t="shared" si="13"/>
        <v>1.0714285714285714</v>
      </c>
      <c r="AS10" s="26">
        <f t="shared" si="13"/>
        <v>3.4285714285714284</v>
      </c>
      <c r="AT10" s="26">
        <f t="shared" si="13"/>
        <v>0.42857142857142855</v>
      </c>
      <c r="AU10" s="26">
        <f t="shared" si="13"/>
        <v>0</v>
      </c>
      <c r="AV10" s="26">
        <f t="shared" si="13"/>
        <v>0.6428571428571429</v>
      </c>
    </row>
    <row r="11" spans="1:48" ht="14.25" customHeight="1">
      <c r="A11" s="18">
        <v>6</v>
      </c>
      <c r="B11" s="27">
        <v>200390116006</v>
      </c>
      <c r="C11" s="28" t="s">
        <v>30</v>
      </c>
      <c r="D11" s="29">
        <v>1</v>
      </c>
      <c r="E11" s="30">
        <v>2</v>
      </c>
      <c r="F11" s="30">
        <v>1</v>
      </c>
      <c r="G11" s="30">
        <v>2</v>
      </c>
      <c r="H11" s="30">
        <v>3</v>
      </c>
      <c r="I11" s="37">
        <v>6</v>
      </c>
      <c r="J11" s="30">
        <v>3</v>
      </c>
      <c r="K11" s="30">
        <v>2</v>
      </c>
      <c r="L11" s="30">
        <v>0</v>
      </c>
      <c r="M11" s="37">
        <v>3</v>
      </c>
      <c r="N11" s="35"/>
      <c r="O11" s="37">
        <v>3</v>
      </c>
      <c r="P11" s="37">
        <v>3</v>
      </c>
      <c r="Q11" s="30">
        <v>1</v>
      </c>
      <c r="R11" s="30">
        <v>7</v>
      </c>
      <c r="S11" s="32">
        <v>37</v>
      </c>
      <c r="T11" s="29">
        <v>0</v>
      </c>
      <c r="U11" s="30">
        <v>4</v>
      </c>
      <c r="V11" s="30">
        <v>7</v>
      </c>
      <c r="W11" s="30">
        <v>3</v>
      </c>
      <c r="X11" s="30">
        <v>2</v>
      </c>
      <c r="Y11" s="37">
        <v>7</v>
      </c>
      <c r="Z11" s="30">
        <v>1</v>
      </c>
      <c r="AA11" s="30">
        <v>3</v>
      </c>
      <c r="AB11" s="30">
        <v>6</v>
      </c>
      <c r="AC11" s="37">
        <v>0</v>
      </c>
      <c r="AD11" s="35"/>
      <c r="AE11" s="37">
        <v>5</v>
      </c>
      <c r="AF11" s="37">
        <v>3</v>
      </c>
      <c r="AG11" s="30">
        <v>0</v>
      </c>
      <c r="AH11" s="24"/>
      <c r="AI11" s="25">
        <f t="shared" si="7"/>
        <v>41</v>
      </c>
      <c r="AJ11" s="18">
        <f t="shared" si="8"/>
        <v>78</v>
      </c>
      <c r="AK11" s="18">
        <f t="shared" si="0"/>
        <v>9</v>
      </c>
      <c r="AL11" s="18">
        <f t="shared" si="1"/>
        <v>14</v>
      </c>
      <c r="AM11" s="18">
        <f t="shared" si="2"/>
        <v>14</v>
      </c>
      <c r="AN11" s="18">
        <f t="shared" si="3"/>
        <v>16</v>
      </c>
      <c r="AO11" s="18">
        <f t="shared" si="4"/>
        <v>17</v>
      </c>
      <c r="AP11" s="18">
        <f t="shared" si="5"/>
        <v>8</v>
      </c>
      <c r="AQ11" s="26">
        <f t="shared" ref="AQ11:AV11" si="14">AK11*30/140</f>
        <v>1.9285714285714286</v>
      </c>
      <c r="AR11" s="26">
        <f t="shared" si="14"/>
        <v>3</v>
      </c>
      <c r="AS11" s="26">
        <f t="shared" si="14"/>
        <v>3</v>
      </c>
      <c r="AT11" s="26">
        <f t="shared" si="14"/>
        <v>3.4285714285714284</v>
      </c>
      <c r="AU11" s="26">
        <f t="shared" si="14"/>
        <v>3.6428571428571428</v>
      </c>
      <c r="AV11" s="26">
        <f t="shared" si="14"/>
        <v>1.7142857142857142</v>
      </c>
    </row>
    <row r="12" spans="1:48" ht="14.25" customHeight="1">
      <c r="A12" s="18">
        <v>7</v>
      </c>
      <c r="B12" s="27">
        <v>200390116007</v>
      </c>
      <c r="C12" s="28" t="s">
        <v>31</v>
      </c>
      <c r="D12" s="29">
        <v>0</v>
      </c>
      <c r="E12" s="31"/>
      <c r="F12" s="30">
        <v>1</v>
      </c>
      <c r="G12" s="30">
        <v>0</v>
      </c>
      <c r="H12" s="30">
        <v>2</v>
      </c>
      <c r="I12" s="30">
        <v>6</v>
      </c>
      <c r="J12" s="31"/>
      <c r="K12" s="30">
        <v>2</v>
      </c>
      <c r="L12" s="30">
        <v>0</v>
      </c>
      <c r="M12" s="31"/>
      <c r="N12" s="30">
        <v>4</v>
      </c>
      <c r="O12" s="30">
        <v>3</v>
      </c>
      <c r="P12" s="30">
        <v>3</v>
      </c>
      <c r="Q12" s="30">
        <v>2</v>
      </c>
      <c r="R12" s="30">
        <v>5</v>
      </c>
      <c r="S12" s="32">
        <v>28</v>
      </c>
      <c r="T12" s="29">
        <v>0</v>
      </c>
      <c r="U12" s="34"/>
      <c r="V12" s="33">
        <v>5</v>
      </c>
      <c r="W12" s="33">
        <v>2</v>
      </c>
      <c r="X12" s="34"/>
      <c r="Y12" s="33">
        <v>6</v>
      </c>
      <c r="Z12" s="34"/>
      <c r="AA12" s="33">
        <v>3</v>
      </c>
      <c r="AB12" s="33">
        <v>6</v>
      </c>
      <c r="AC12" s="33">
        <v>3</v>
      </c>
      <c r="AD12" s="33">
        <v>3</v>
      </c>
      <c r="AE12" s="33">
        <v>1</v>
      </c>
      <c r="AF12" s="33">
        <v>1</v>
      </c>
      <c r="AG12" s="33">
        <v>2</v>
      </c>
      <c r="AH12" s="18"/>
      <c r="AI12" s="25">
        <f t="shared" si="7"/>
        <v>32</v>
      </c>
      <c r="AJ12" s="18">
        <f t="shared" si="8"/>
        <v>60</v>
      </c>
      <c r="AK12" s="18">
        <f t="shared" si="0"/>
        <v>3</v>
      </c>
      <c r="AL12" s="18">
        <f t="shared" si="1"/>
        <v>8</v>
      </c>
      <c r="AM12" s="18">
        <f t="shared" si="2"/>
        <v>17</v>
      </c>
      <c r="AN12" s="18">
        <f t="shared" si="3"/>
        <v>7</v>
      </c>
      <c r="AO12" s="18">
        <f t="shared" si="4"/>
        <v>18</v>
      </c>
      <c r="AP12" s="18">
        <f t="shared" si="5"/>
        <v>7</v>
      </c>
      <c r="AQ12" s="26">
        <f t="shared" ref="AQ12:AV12" si="15">AK12*30/140</f>
        <v>0.6428571428571429</v>
      </c>
      <c r="AR12" s="26">
        <f t="shared" si="15"/>
        <v>1.7142857142857142</v>
      </c>
      <c r="AS12" s="26">
        <f t="shared" si="15"/>
        <v>3.6428571428571428</v>
      </c>
      <c r="AT12" s="26">
        <f t="shared" si="15"/>
        <v>1.5</v>
      </c>
      <c r="AU12" s="26">
        <f t="shared" si="15"/>
        <v>3.8571428571428572</v>
      </c>
      <c r="AV12" s="26">
        <f t="shared" si="15"/>
        <v>1.5</v>
      </c>
    </row>
    <row r="13" spans="1:48" ht="14.25" customHeight="1">
      <c r="A13" s="18">
        <v>8</v>
      </c>
      <c r="B13" s="27">
        <v>200390116008</v>
      </c>
      <c r="C13" s="28" t="s">
        <v>32</v>
      </c>
      <c r="D13" s="29">
        <v>1</v>
      </c>
      <c r="E13" s="30">
        <v>3</v>
      </c>
      <c r="F13" s="30">
        <v>6</v>
      </c>
      <c r="G13" s="30">
        <v>3</v>
      </c>
      <c r="H13" s="30">
        <v>3</v>
      </c>
      <c r="I13" s="30">
        <v>2</v>
      </c>
      <c r="J13" s="30">
        <v>3</v>
      </c>
      <c r="K13" s="30">
        <v>1</v>
      </c>
      <c r="L13" s="30">
        <v>7</v>
      </c>
      <c r="M13" s="30">
        <v>1</v>
      </c>
      <c r="N13" s="30">
        <v>3</v>
      </c>
      <c r="O13" s="30">
        <v>6</v>
      </c>
      <c r="P13" s="30">
        <v>0</v>
      </c>
      <c r="Q13" s="30">
        <v>1</v>
      </c>
      <c r="R13" s="30">
        <v>7</v>
      </c>
      <c r="S13" s="32">
        <v>47</v>
      </c>
      <c r="T13" s="38"/>
      <c r="U13" s="33">
        <v>0</v>
      </c>
      <c r="V13" s="33">
        <v>1</v>
      </c>
      <c r="W13" s="33">
        <v>2</v>
      </c>
      <c r="X13" s="33">
        <v>2</v>
      </c>
      <c r="Y13" s="33">
        <v>7</v>
      </c>
      <c r="Z13" s="33">
        <v>0</v>
      </c>
      <c r="AA13" s="33">
        <v>4</v>
      </c>
      <c r="AB13" s="33">
        <v>5</v>
      </c>
      <c r="AC13" s="36"/>
      <c r="AD13" s="33">
        <v>2</v>
      </c>
      <c r="AE13" s="33">
        <v>4</v>
      </c>
      <c r="AF13" s="33">
        <v>2</v>
      </c>
      <c r="AG13" s="33">
        <v>3</v>
      </c>
      <c r="AH13" s="18"/>
      <c r="AI13" s="25">
        <f t="shared" si="7"/>
        <v>32</v>
      </c>
      <c r="AJ13" s="18">
        <f t="shared" si="8"/>
        <v>79</v>
      </c>
      <c r="AK13" s="18">
        <f t="shared" si="0"/>
        <v>16</v>
      </c>
      <c r="AL13" s="18">
        <f t="shared" si="1"/>
        <v>14</v>
      </c>
      <c r="AM13" s="18">
        <f t="shared" si="2"/>
        <v>17</v>
      </c>
      <c r="AN13" s="18">
        <f t="shared" si="3"/>
        <v>5</v>
      </c>
      <c r="AO13" s="18">
        <f t="shared" si="4"/>
        <v>16</v>
      </c>
      <c r="AP13" s="18">
        <f t="shared" si="5"/>
        <v>11</v>
      </c>
      <c r="AQ13" s="26">
        <f t="shared" ref="AQ13:AV13" si="16">AK13*30/140</f>
        <v>3.4285714285714284</v>
      </c>
      <c r="AR13" s="26">
        <f t="shared" si="16"/>
        <v>3</v>
      </c>
      <c r="AS13" s="26">
        <f t="shared" si="16"/>
        <v>3.6428571428571428</v>
      </c>
      <c r="AT13" s="26">
        <f t="shared" si="16"/>
        <v>1.0714285714285714</v>
      </c>
      <c r="AU13" s="26">
        <f t="shared" si="16"/>
        <v>3.4285714285714284</v>
      </c>
      <c r="AV13" s="26">
        <f t="shared" si="16"/>
        <v>2.3571428571428572</v>
      </c>
    </row>
    <row r="14" spans="1:48" ht="14.25" customHeight="1">
      <c r="A14" s="18">
        <v>9</v>
      </c>
      <c r="B14" s="27">
        <v>200390116009</v>
      </c>
      <c r="C14" s="28" t="s">
        <v>33</v>
      </c>
      <c r="D14" s="29">
        <v>3</v>
      </c>
      <c r="E14" s="30">
        <v>2</v>
      </c>
      <c r="F14" s="30">
        <v>3</v>
      </c>
      <c r="G14" s="30">
        <v>2</v>
      </c>
      <c r="H14" s="30">
        <v>4</v>
      </c>
      <c r="I14" s="30">
        <v>2</v>
      </c>
      <c r="J14" s="30">
        <v>1</v>
      </c>
      <c r="K14" s="30">
        <v>1</v>
      </c>
      <c r="L14" s="30">
        <v>4</v>
      </c>
      <c r="M14" s="30">
        <v>1</v>
      </c>
      <c r="N14" s="30">
        <v>2</v>
      </c>
      <c r="O14" s="30">
        <v>2</v>
      </c>
      <c r="P14" s="30">
        <v>3</v>
      </c>
      <c r="Q14" s="30">
        <v>4</v>
      </c>
      <c r="R14" s="30">
        <v>5</v>
      </c>
      <c r="S14" s="32">
        <v>39</v>
      </c>
      <c r="T14" s="38"/>
      <c r="U14" s="33">
        <v>1</v>
      </c>
      <c r="V14" s="33">
        <v>7</v>
      </c>
      <c r="W14" s="33">
        <v>2</v>
      </c>
      <c r="X14" s="33">
        <v>3</v>
      </c>
      <c r="Y14" s="33">
        <v>7</v>
      </c>
      <c r="Z14" s="34"/>
      <c r="AA14" s="33">
        <v>1</v>
      </c>
      <c r="AB14" s="33">
        <v>2</v>
      </c>
      <c r="AC14" s="33">
        <v>2</v>
      </c>
      <c r="AD14" s="33">
        <v>0</v>
      </c>
      <c r="AE14" s="33">
        <v>1</v>
      </c>
      <c r="AF14" s="33">
        <v>1</v>
      </c>
      <c r="AG14" s="34"/>
      <c r="AH14" s="18"/>
      <c r="AI14" s="25">
        <f t="shared" si="7"/>
        <v>27</v>
      </c>
      <c r="AJ14" s="18">
        <f t="shared" si="8"/>
        <v>66</v>
      </c>
      <c r="AK14" s="18">
        <f t="shared" si="0"/>
        <v>14</v>
      </c>
      <c r="AL14" s="18">
        <f t="shared" si="1"/>
        <v>9</v>
      </c>
      <c r="AM14" s="18">
        <f t="shared" si="2"/>
        <v>16</v>
      </c>
      <c r="AN14" s="18">
        <f t="shared" si="3"/>
        <v>13</v>
      </c>
      <c r="AO14" s="18">
        <f t="shared" si="4"/>
        <v>12</v>
      </c>
      <c r="AP14" s="18">
        <f t="shared" si="5"/>
        <v>2</v>
      </c>
      <c r="AQ14" s="26">
        <f t="shared" ref="AQ14:AV14" si="17">AK14*30/140</f>
        <v>3</v>
      </c>
      <c r="AR14" s="26">
        <f t="shared" si="17"/>
        <v>1.9285714285714286</v>
      </c>
      <c r="AS14" s="26">
        <f t="shared" si="17"/>
        <v>3.4285714285714284</v>
      </c>
      <c r="AT14" s="26">
        <f t="shared" si="17"/>
        <v>2.7857142857142856</v>
      </c>
      <c r="AU14" s="26">
        <f t="shared" si="17"/>
        <v>2.5714285714285716</v>
      </c>
      <c r="AV14" s="26">
        <f t="shared" si="17"/>
        <v>0.42857142857142855</v>
      </c>
    </row>
    <row r="15" spans="1:48" ht="14.25" customHeight="1">
      <c r="A15" s="18">
        <v>10</v>
      </c>
      <c r="B15" s="27">
        <v>200390116010</v>
      </c>
      <c r="C15" s="28" t="s">
        <v>34</v>
      </c>
      <c r="D15" s="29">
        <v>2</v>
      </c>
      <c r="E15" s="30">
        <v>3</v>
      </c>
      <c r="F15" s="30">
        <v>6</v>
      </c>
      <c r="G15" s="30">
        <v>2</v>
      </c>
      <c r="H15" s="30">
        <v>4</v>
      </c>
      <c r="I15" s="37">
        <v>7</v>
      </c>
      <c r="J15" s="30">
        <v>3</v>
      </c>
      <c r="K15" s="30">
        <v>4</v>
      </c>
      <c r="L15" s="30">
        <v>7</v>
      </c>
      <c r="M15" s="37">
        <v>3</v>
      </c>
      <c r="N15" s="30">
        <v>2</v>
      </c>
      <c r="O15" s="37">
        <v>7</v>
      </c>
      <c r="P15" s="37">
        <v>3</v>
      </c>
      <c r="Q15" s="30">
        <v>4</v>
      </c>
      <c r="R15" s="30">
        <v>7</v>
      </c>
      <c r="S15" s="32">
        <v>64</v>
      </c>
      <c r="T15" s="29">
        <v>3</v>
      </c>
      <c r="U15" s="33">
        <v>2</v>
      </c>
      <c r="V15" s="33">
        <v>7</v>
      </c>
      <c r="W15" s="33">
        <v>1</v>
      </c>
      <c r="X15" s="33">
        <v>3</v>
      </c>
      <c r="Y15" s="39">
        <v>5</v>
      </c>
      <c r="Z15" s="33">
        <v>2</v>
      </c>
      <c r="AA15" s="33">
        <v>2</v>
      </c>
      <c r="AB15" s="33">
        <v>7</v>
      </c>
      <c r="AC15" s="39">
        <v>2</v>
      </c>
      <c r="AD15" s="33">
        <v>3</v>
      </c>
      <c r="AE15" s="39">
        <v>7</v>
      </c>
      <c r="AF15" s="39">
        <v>1</v>
      </c>
      <c r="AG15" s="33">
        <v>4</v>
      </c>
      <c r="AH15" s="18"/>
      <c r="AI15" s="25">
        <f t="shared" si="7"/>
        <v>49</v>
      </c>
      <c r="AJ15" s="18">
        <f t="shared" si="8"/>
        <v>113</v>
      </c>
      <c r="AK15" s="18">
        <f t="shared" si="0"/>
        <v>17</v>
      </c>
      <c r="AL15" s="18">
        <f t="shared" si="1"/>
        <v>24</v>
      </c>
      <c r="AM15" s="18">
        <f t="shared" si="2"/>
        <v>23</v>
      </c>
      <c r="AN15" s="18">
        <f t="shared" si="3"/>
        <v>16</v>
      </c>
      <c r="AO15" s="18">
        <f t="shared" si="4"/>
        <v>18</v>
      </c>
      <c r="AP15" s="18">
        <f t="shared" si="5"/>
        <v>15</v>
      </c>
      <c r="AQ15" s="26">
        <f t="shared" ref="AQ15:AV15" si="18">AK15*30/140</f>
        <v>3.6428571428571428</v>
      </c>
      <c r="AR15" s="26">
        <f t="shared" si="18"/>
        <v>5.1428571428571432</v>
      </c>
      <c r="AS15" s="26">
        <f t="shared" si="18"/>
        <v>4.9285714285714288</v>
      </c>
      <c r="AT15" s="26">
        <f t="shared" si="18"/>
        <v>3.4285714285714284</v>
      </c>
      <c r="AU15" s="26">
        <f t="shared" si="18"/>
        <v>3.8571428571428572</v>
      </c>
      <c r="AV15" s="26">
        <f t="shared" si="18"/>
        <v>3.2142857142857144</v>
      </c>
    </row>
    <row r="16" spans="1:48" ht="14.25" customHeight="1">
      <c r="A16" s="18">
        <v>11</v>
      </c>
      <c r="B16" s="27">
        <v>200390116011</v>
      </c>
      <c r="C16" s="28" t="s">
        <v>35</v>
      </c>
      <c r="D16" s="29">
        <v>2</v>
      </c>
      <c r="E16" s="37">
        <v>4</v>
      </c>
      <c r="F16" s="37">
        <v>7</v>
      </c>
      <c r="G16" s="30">
        <v>3</v>
      </c>
      <c r="H16" s="37">
        <v>2</v>
      </c>
      <c r="I16" s="30">
        <v>7</v>
      </c>
      <c r="J16" s="35"/>
      <c r="K16" s="30">
        <v>4</v>
      </c>
      <c r="L16" s="30">
        <v>4</v>
      </c>
      <c r="M16" s="30">
        <v>1</v>
      </c>
      <c r="N16" s="30">
        <v>3</v>
      </c>
      <c r="O16" s="30">
        <v>6</v>
      </c>
      <c r="P16" s="37">
        <v>1</v>
      </c>
      <c r="Q16" s="35"/>
      <c r="R16" s="30">
        <v>7</v>
      </c>
      <c r="S16" s="32">
        <v>51</v>
      </c>
      <c r="T16" s="29">
        <v>3</v>
      </c>
      <c r="U16" s="37">
        <v>4</v>
      </c>
      <c r="V16" s="37">
        <v>3</v>
      </c>
      <c r="W16" s="30">
        <v>2</v>
      </c>
      <c r="X16" s="37">
        <v>4</v>
      </c>
      <c r="Y16" s="30">
        <v>4</v>
      </c>
      <c r="Z16" s="30">
        <v>1</v>
      </c>
      <c r="AA16" s="30">
        <v>2</v>
      </c>
      <c r="AB16" s="30">
        <v>5</v>
      </c>
      <c r="AC16" s="30">
        <v>3</v>
      </c>
      <c r="AD16" s="30">
        <v>0</v>
      </c>
      <c r="AE16" s="30">
        <v>5</v>
      </c>
      <c r="AF16" s="37">
        <v>3</v>
      </c>
      <c r="AG16" s="39">
        <v>4</v>
      </c>
      <c r="AH16" s="40"/>
      <c r="AI16" s="25">
        <f t="shared" si="7"/>
        <v>43</v>
      </c>
      <c r="AJ16" s="18">
        <f t="shared" si="8"/>
        <v>94</v>
      </c>
      <c r="AK16" s="18">
        <f t="shared" si="0"/>
        <v>18</v>
      </c>
      <c r="AL16" s="18">
        <f t="shared" si="1"/>
        <v>16</v>
      </c>
      <c r="AM16" s="18">
        <f t="shared" si="2"/>
        <v>17</v>
      </c>
      <c r="AN16" s="18">
        <f t="shared" si="3"/>
        <v>16</v>
      </c>
      <c r="AO16" s="18">
        <f t="shared" si="4"/>
        <v>15</v>
      </c>
      <c r="AP16" s="18">
        <f t="shared" si="5"/>
        <v>12</v>
      </c>
      <c r="AQ16" s="26">
        <f t="shared" ref="AQ16:AV16" si="19">AK16*30/140</f>
        <v>3.8571428571428572</v>
      </c>
      <c r="AR16" s="26">
        <f t="shared" si="19"/>
        <v>3.4285714285714284</v>
      </c>
      <c r="AS16" s="26">
        <f t="shared" si="19"/>
        <v>3.6428571428571428</v>
      </c>
      <c r="AT16" s="26">
        <f t="shared" si="19"/>
        <v>3.4285714285714284</v>
      </c>
      <c r="AU16" s="26">
        <f t="shared" si="19"/>
        <v>3.2142857142857144</v>
      </c>
      <c r="AV16" s="26">
        <f t="shared" si="19"/>
        <v>2.5714285714285716</v>
      </c>
    </row>
    <row r="17" spans="1:48" ht="14.25" customHeight="1">
      <c r="A17" s="18">
        <v>12</v>
      </c>
      <c r="B17" s="27">
        <v>200390116012</v>
      </c>
      <c r="C17" s="28" t="s">
        <v>36</v>
      </c>
      <c r="D17" s="29">
        <v>2</v>
      </c>
      <c r="E17" s="30">
        <v>2</v>
      </c>
      <c r="F17" s="30">
        <v>5</v>
      </c>
      <c r="G17" s="30">
        <v>3</v>
      </c>
      <c r="H17" s="30">
        <v>4</v>
      </c>
      <c r="I17" s="30">
        <v>6</v>
      </c>
      <c r="J17" s="30">
        <v>0</v>
      </c>
      <c r="K17" s="30">
        <v>4</v>
      </c>
      <c r="L17" s="30">
        <v>5</v>
      </c>
      <c r="M17" s="30">
        <v>3</v>
      </c>
      <c r="N17" s="30">
        <v>4</v>
      </c>
      <c r="O17" s="30">
        <v>7</v>
      </c>
      <c r="P17" s="30">
        <v>3</v>
      </c>
      <c r="Q17" s="31"/>
      <c r="R17" s="30">
        <v>5</v>
      </c>
      <c r="S17" s="32">
        <v>53</v>
      </c>
      <c r="T17" s="29">
        <v>2</v>
      </c>
      <c r="U17" s="33">
        <v>2</v>
      </c>
      <c r="V17" s="33">
        <v>6</v>
      </c>
      <c r="W17" s="33">
        <v>1</v>
      </c>
      <c r="X17" s="33">
        <v>3</v>
      </c>
      <c r="Y17" s="33">
        <v>7</v>
      </c>
      <c r="Z17" s="33">
        <v>2</v>
      </c>
      <c r="AA17" s="33">
        <v>1</v>
      </c>
      <c r="AB17" s="33">
        <v>3</v>
      </c>
      <c r="AC17" s="33">
        <v>3</v>
      </c>
      <c r="AD17" s="33">
        <v>2</v>
      </c>
      <c r="AE17" s="33">
        <v>7</v>
      </c>
      <c r="AF17" s="33">
        <v>2</v>
      </c>
      <c r="AG17" s="33">
        <v>3</v>
      </c>
      <c r="AH17" s="40"/>
      <c r="AI17" s="25">
        <f t="shared" si="7"/>
        <v>44</v>
      </c>
      <c r="AJ17" s="18">
        <f t="shared" si="8"/>
        <v>97</v>
      </c>
      <c r="AK17" s="18">
        <f t="shared" si="0"/>
        <v>16</v>
      </c>
      <c r="AL17" s="18">
        <f t="shared" si="1"/>
        <v>18</v>
      </c>
      <c r="AM17" s="18">
        <f t="shared" si="2"/>
        <v>19</v>
      </c>
      <c r="AN17" s="18">
        <f t="shared" si="3"/>
        <v>14</v>
      </c>
      <c r="AO17" s="18">
        <f t="shared" si="4"/>
        <v>16</v>
      </c>
      <c r="AP17" s="18">
        <f t="shared" si="5"/>
        <v>14</v>
      </c>
      <c r="AQ17" s="26">
        <f t="shared" ref="AQ17:AV17" si="20">AK17*30/140</f>
        <v>3.4285714285714284</v>
      </c>
      <c r="AR17" s="26">
        <f t="shared" si="20"/>
        <v>3.8571428571428572</v>
      </c>
      <c r="AS17" s="26">
        <f t="shared" si="20"/>
        <v>4.0714285714285712</v>
      </c>
      <c r="AT17" s="26">
        <f t="shared" si="20"/>
        <v>3</v>
      </c>
      <c r="AU17" s="26">
        <f t="shared" si="20"/>
        <v>3.4285714285714284</v>
      </c>
      <c r="AV17" s="26">
        <f t="shared" si="20"/>
        <v>3</v>
      </c>
    </row>
    <row r="18" spans="1:48" ht="14.25" customHeight="1">
      <c r="A18" s="18">
        <v>13</v>
      </c>
      <c r="B18" s="27">
        <v>200390116013</v>
      </c>
      <c r="C18" s="28" t="s">
        <v>37</v>
      </c>
      <c r="D18" s="29">
        <v>3</v>
      </c>
      <c r="E18" s="30">
        <v>3</v>
      </c>
      <c r="F18" s="30">
        <v>7</v>
      </c>
      <c r="G18" s="30">
        <v>3</v>
      </c>
      <c r="H18" s="30">
        <v>4</v>
      </c>
      <c r="I18" s="30">
        <v>5</v>
      </c>
      <c r="J18" s="30">
        <v>2</v>
      </c>
      <c r="K18" s="30">
        <v>3</v>
      </c>
      <c r="L18" s="30">
        <v>7</v>
      </c>
      <c r="M18" s="30">
        <v>3</v>
      </c>
      <c r="N18" s="30">
        <v>3</v>
      </c>
      <c r="O18" s="30">
        <v>7</v>
      </c>
      <c r="P18" s="30">
        <v>3</v>
      </c>
      <c r="Q18" s="30">
        <v>4</v>
      </c>
      <c r="R18" s="30">
        <v>7</v>
      </c>
      <c r="S18" s="32">
        <v>64</v>
      </c>
      <c r="T18" s="29">
        <v>2</v>
      </c>
      <c r="U18" s="33">
        <v>2</v>
      </c>
      <c r="V18" s="33">
        <v>7</v>
      </c>
      <c r="W18" s="33">
        <v>3</v>
      </c>
      <c r="X18" s="33">
        <v>4</v>
      </c>
      <c r="Y18" s="33">
        <v>7</v>
      </c>
      <c r="Z18" s="33">
        <v>1</v>
      </c>
      <c r="AA18" s="33">
        <v>4</v>
      </c>
      <c r="AB18" s="33">
        <v>5</v>
      </c>
      <c r="AC18" s="33">
        <v>3</v>
      </c>
      <c r="AD18" s="33">
        <v>4</v>
      </c>
      <c r="AE18" s="33">
        <v>6</v>
      </c>
      <c r="AF18" s="33">
        <v>3</v>
      </c>
      <c r="AG18" s="33">
        <v>4</v>
      </c>
      <c r="AH18" s="40"/>
      <c r="AI18" s="25">
        <f t="shared" si="7"/>
        <v>55</v>
      </c>
      <c r="AJ18" s="18">
        <f t="shared" si="8"/>
        <v>119</v>
      </c>
      <c r="AK18" s="18">
        <f t="shared" si="0"/>
        <v>20</v>
      </c>
      <c r="AL18" s="18">
        <f t="shared" si="1"/>
        <v>20</v>
      </c>
      <c r="AM18" s="18">
        <f t="shared" si="2"/>
        <v>24</v>
      </c>
      <c r="AN18" s="18">
        <f t="shared" si="3"/>
        <v>18</v>
      </c>
      <c r="AO18" s="18">
        <f t="shared" si="4"/>
        <v>20</v>
      </c>
      <c r="AP18" s="18">
        <f t="shared" si="5"/>
        <v>17</v>
      </c>
      <c r="AQ18" s="26">
        <f t="shared" ref="AQ18:AV18" si="21">AK18*30/140</f>
        <v>4.2857142857142856</v>
      </c>
      <c r="AR18" s="26">
        <f t="shared" si="21"/>
        <v>4.2857142857142856</v>
      </c>
      <c r="AS18" s="26">
        <f t="shared" si="21"/>
        <v>5.1428571428571432</v>
      </c>
      <c r="AT18" s="26">
        <f t="shared" si="21"/>
        <v>3.8571428571428572</v>
      </c>
      <c r="AU18" s="26">
        <f t="shared" si="21"/>
        <v>4.2857142857142856</v>
      </c>
      <c r="AV18" s="26">
        <f t="shared" si="21"/>
        <v>3.6428571428571428</v>
      </c>
    </row>
    <row r="19" spans="1:48" ht="14.25" customHeight="1">
      <c r="A19" s="18">
        <v>14</v>
      </c>
      <c r="B19" s="27">
        <v>200390116014</v>
      </c>
      <c r="C19" s="28" t="s">
        <v>38</v>
      </c>
      <c r="D19" s="29">
        <v>1</v>
      </c>
      <c r="E19" s="35"/>
      <c r="F19" s="35"/>
      <c r="G19" s="30">
        <v>0</v>
      </c>
      <c r="H19" s="30">
        <v>0</v>
      </c>
      <c r="I19" s="30">
        <v>0</v>
      </c>
      <c r="J19" s="35"/>
      <c r="K19" s="30">
        <v>2</v>
      </c>
      <c r="L19" s="35"/>
      <c r="M19" s="30">
        <v>1</v>
      </c>
      <c r="N19" s="41">
        <v>0</v>
      </c>
      <c r="O19" s="35"/>
      <c r="P19" s="41">
        <v>1</v>
      </c>
      <c r="Q19" s="41">
        <v>0</v>
      </c>
      <c r="R19" s="41">
        <v>5</v>
      </c>
      <c r="S19" s="32">
        <v>10</v>
      </c>
      <c r="T19" s="29">
        <v>2</v>
      </c>
      <c r="U19" s="33">
        <v>2</v>
      </c>
      <c r="V19" s="36"/>
      <c r="W19" s="33">
        <v>1</v>
      </c>
      <c r="X19" s="33">
        <v>3</v>
      </c>
      <c r="Y19" s="33">
        <v>3</v>
      </c>
      <c r="Z19" s="36"/>
      <c r="AA19" s="36"/>
      <c r="AB19" s="33">
        <v>6</v>
      </c>
      <c r="AC19" s="33">
        <v>1</v>
      </c>
      <c r="AD19" s="42">
        <v>3</v>
      </c>
      <c r="AE19" s="42">
        <v>1</v>
      </c>
      <c r="AF19" s="42">
        <v>0</v>
      </c>
      <c r="AG19" s="42">
        <v>2</v>
      </c>
      <c r="AH19" s="40"/>
      <c r="AI19" s="25">
        <f t="shared" si="7"/>
        <v>24</v>
      </c>
      <c r="AJ19" s="18">
        <f t="shared" si="8"/>
        <v>34</v>
      </c>
      <c r="AK19" s="18">
        <f t="shared" si="0"/>
        <v>1</v>
      </c>
      <c r="AL19" s="18">
        <f t="shared" si="1"/>
        <v>3</v>
      </c>
      <c r="AM19" s="18">
        <f t="shared" si="2"/>
        <v>6</v>
      </c>
      <c r="AN19" s="18">
        <f t="shared" si="3"/>
        <v>8</v>
      </c>
      <c r="AO19" s="18">
        <f t="shared" si="4"/>
        <v>10</v>
      </c>
      <c r="AP19" s="18">
        <f t="shared" si="5"/>
        <v>6</v>
      </c>
      <c r="AQ19" s="26">
        <f t="shared" ref="AQ19:AV19" si="22">AK19*30/140</f>
        <v>0.21428571428571427</v>
      </c>
      <c r="AR19" s="26">
        <f t="shared" si="22"/>
        <v>0.6428571428571429</v>
      </c>
      <c r="AS19" s="26">
        <f t="shared" si="22"/>
        <v>1.2857142857142858</v>
      </c>
      <c r="AT19" s="26">
        <f t="shared" si="22"/>
        <v>1.7142857142857142</v>
      </c>
      <c r="AU19" s="26">
        <f t="shared" si="22"/>
        <v>2.1428571428571428</v>
      </c>
      <c r="AV19" s="26">
        <f t="shared" si="22"/>
        <v>1.2857142857142858</v>
      </c>
    </row>
    <row r="20" spans="1:48" ht="14.25" customHeight="1">
      <c r="A20" s="18">
        <v>15</v>
      </c>
      <c r="B20" s="27">
        <v>200390116015</v>
      </c>
      <c r="C20" s="28" t="s">
        <v>39</v>
      </c>
      <c r="D20" s="29">
        <v>1</v>
      </c>
      <c r="E20" s="35"/>
      <c r="F20" s="30">
        <v>0</v>
      </c>
      <c r="G20" s="37">
        <v>0</v>
      </c>
      <c r="H20" s="37">
        <v>4</v>
      </c>
      <c r="I20" s="30">
        <v>6</v>
      </c>
      <c r="J20" s="37">
        <v>2</v>
      </c>
      <c r="K20" s="30">
        <v>4</v>
      </c>
      <c r="L20" s="30">
        <v>5</v>
      </c>
      <c r="M20" s="37">
        <v>1</v>
      </c>
      <c r="N20" s="41">
        <v>0</v>
      </c>
      <c r="O20" s="37">
        <v>6</v>
      </c>
      <c r="P20" s="35"/>
      <c r="Q20" s="41">
        <v>3</v>
      </c>
      <c r="R20" s="37">
        <v>5</v>
      </c>
      <c r="S20" s="32">
        <v>37</v>
      </c>
      <c r="T20" s="29">
        <v>2</v>
      </c>
      <c r="U20" s="33">
        <v>0</v>
      </c>
      <c r="V20" s="33">
        <v>1</v>
      </c>
      <c r="W20" s="39">
        <v>0</v>
      </c>
      <c r="X20" s="39">
        <v>2</v>
      </c>
      <c r="Y20" s="33">
        <v>2</v>
      </c>
      <c r="Z20" s="39">
        <v>2</v>
      </c>
      <c r="AA20" s="33">
        <v>1</v>
      </c>
      <c r="AB20" s="33">
        <v>6</v>
      </c>
      <c r="AC20" s="39">
        <v>2</v>
      </c>
      <c r="AD20" s="42">
        <v>1</v>
      </c>
      <c r="AE20" s="39">
        <v>4</v>
      </c>
      <c r="AF20" s="42">
        <v>2</v>
      </c>
      <c r="AG20" s="42">
        <v>0</v>
      </c>
      <c r="AH20" s="40"/>
      <c r="AI20" s="25">
        <f t="shared" si="7"/>
        <v>25</v>
      </c>
      <c r="AJ20" s="18">
        <f t="shared" si="8"/>
        <v>62</v>
      </c>
      <c r="AK20" s="18">
        <f t="shared" si="0"/>
        <v>5</v>
      </c>
      <c r="AL20" s="18">
        <f t="shared" si="1"/>
        <v>18</v>
      </c>
      <c r="AM20" s="18">
        <f t="shared" si="2"/>
        <v>14</v>
      </c>
      <c r="AN20" s="18">
        <f t="shared" si="3"/>
        <v>5</v>
      </c>
      <c r="AO20" s="18">
        <f t="shared" si="4"/>
        <v>13</v>
      </c>
      <c r="AP20" s="18">
        <f t="shared" si="5"/>
        <v>7</v>
      </c>
      <c r="AQ20" s="26">
        <f t="shared" ref="AQ20:AV20" si="23">AK20*30/140</f>
        <v>1.0714285714285714</v>
      </c>
      <c r="AR20" s="26">
        <f t="shared" si="23"/>
        <v>3.8571428571428572</v>
      </c>
      <c r="AS20" s="26">
        <f t="shared" si="23"/>
        <v>3</v>
      </c>
      <c r="AT20" s="26">
        <f t="shared" si="23"/>
        <v>1.0714285714285714</v>
      </c>
      <c r="AU20" s="26">
        <f t="shared" si="23"/>
        <v>2.7857142857142856</v>
      </c>
      <c r="AV20" s="26">
        <f t="shared" si="23"/>
        <v>1.5</v>
      </c>
    </row>
    <row r="21" spans="1:48" ht="14.25" customHeight="1">
      <c r="A21" s="18">
        <v>16</v>
      </c>
      <c r="B21" s="27">
        <v>200390116016</v>
      </c>
      <c r="C21" s="28" t="s">
        <v>40</v>
      </c>
      <c r="D21" s="29">
        <v>2</v>
      </c>
      <c r="E21" s="37">
        <v>2</v>
      </c>
      <c r="F21" s="37">
        <v>7</v>
      </c>
      <c r="G21" s="37">
        <v>3</v>
      </c>
      <c r="H21" s="37">
        <v>2</v>
      </c>
      <c r="I21" s="30">
        <v>6</v>
      </c>
      <c r="J21" s="30">
        <v>3</v>
      </c>
      <c r="K21" s="30">
        <v>2</v>
      </c>
      <c r="L21" s="37">
        <v>7</v>
      </c>
      <c r="M21" s="35"/>
      <c r="N21" s="41">
        <v>4</v>
      </c>
      <c r="O21" s="41">
        <v>7</v>
      </c>
      <c r="P21" s="37">
        <v>3</v>
      </c>
      <c r="Q21" s="37">
        <v>1</v>
      </c>
      <c r="R21" s="41">
        <v>6</v>
      </c>
      <c r="S21" s="32">
        <v>55</v>
      </c>
      <c r="T21" s="29">
        <v>2</v>
      </c>
      <c r="U21" s="39">
        <v>3</v>
      </c>
      <c r="V21" s="39">
        <v>7</v>
      </c>
      <c r="W21" s="39">
        <v>3</v>
      </c>
      <c r="X21" s="39">
        <v>3</v>
      </c>
      <c r="Y21" s="33">
        <v>7</v>
      </c>
      <c r="Z21" s="33">
        <v>3</v>
      </c>
      <c r="AA21" s="33">
        <v>3</v>
      </c>
      <c r="AB21" s="39">
        <v>6</v>
      </c>
      <c r="AC21" s="33">
        <v>2</v>
      </c>
      <c r="AD21" s="42">
        <v>1</v>
      </c>
      <c r="AE21" s="42">
        <v>6</v>
      </c>
      <c r="AF21" s="39">
        <v>3</v>
      </c>
      <c r="AG21" s="39">
        <v>4</v>
      </c>
      <c r="AH21" s="40"/>
      <c r="AI21" s="25">
        <f t="shared" si="7"/>
        <v>53</v>
      </c>
      <c r="AJ21" s="18">
        <f t="shared" si="8"/>
        <v>108</v>
      </c>
      <c r="AK21" s="18">
        <f t="shared" si="0"/>
        <v>16</v>
      </c>
      <c r="AL21" s="18">
        <f t="shared" si="1"/>
        <v>18</v>
      </c>
      <c r="AM21" s="18">
        <f t="shared" si="2"/>
        <v>21</v>
      </c>
      <c r="AN21" s="18">
        <f t="shared" si="3"/>
        <v>18</v>
      </c>
      <c r="AO21" s="18">
        <f t="shared" si="4"/>
        <v>21</v>
      </c>
      <c r="AP21" s="18">
        <f t="shared" si="5"/>
        <v>14</v>
      </c>
      <c r="AQ21" s="26">
        <f t="shared" ref="AQ21:AV21" si="24">AK21*30/140</f>
        <v>3.4285714285714284</v>
      </c>
      <c r="AR21" s="26">
        <f t="shared" si="24"/>
        <v>3.8571428571428572</v>
      </c>
      <c r="AS21" s="26">
        <f t="shared" si="24"/>
        <v>4.5</v>
      </c>
      <c r="AT21" s="26">
        <f t="shared" si="24"/>
        <v>3.8571428571428572</v>
      </c>
      <c r="AU21" s="26">
        <f t="shared" si="24"/>
        <v>4.5</v>
      </c>
      <c r="AV21" s="26">
        <f t="shared" si="24"/>
        <v>3</v>
      </c>
    </row>
    <row r="22" spans="1:48" ht="14.25" customHeight="1">
      <c r="A22" s="18">
        <v>17</v>
      </c>
      <c r="B22" s="27">
        <v>200390116017</v>
      </c>
      <c r="C22" s="28" t="s">
        <v>41</v>
      </c>
      <c r="D22" s="29">
        <v>3</v>
      </c>
      <c r="E22" s="30">
        <v>3</v>
      </c>
      <c r="F22" s="30">
        <v>7</v>
      </c>
      <c r="G22" s="30">
        <v>3</v>
      </c>
      <c r="H22" s="37">
        <v>3</v>
      </c>
      <c r="I22" s="37">
        <v>7</v>
      </c>
      <c r="J22" s="30">
        <v>0</v>
      </c>
      <c r="K22" s="37">
        <v>2</v>
      </c>
      <c r="L22" s="30">
        <v>7</v>
      </c>
      <c r="M22" s="37">
        <v>3</v>
      </c>
      <c r="N22" s="41">
        <v>3</v>
      </c>
      <c r="O22" s="37">
        <v>3</v>
      </c>
      <c r="P22" s="41">
        <v>2</v>
      </c>
      <c r="Q22" s="41">
        <v>4</v>
      </c>
      <c r="R22" s="35"/>
      <c r="S22" s="32">
        <v>50</v>
      </c>
      <c r="T22" s="29">
        <v>3</v>
      </c>
      <c r="U22" s="33">
        <v>3</v>
      </c>
      <c r="V22" s="33">
        <v>6</v>
      </c>
      <c r="W22" s="33">
        <v>0</v>
      </c>
      <c r="X22" s="39">
        <v>3</v>
      </c>
      <c r="Y22" s="39">
        <v>7</v>
      </c>
      <c r="Z22" s="33">
        <v>2</v>
      </c>
      <c r="AA22" s="39">
        <v>3</v>
      </c>
      <c r="AB22" s="33">
        <v>1</v>
      </c>
      <c r="AC22" s="39">
        <v>3</v>
      </c>
      <c r="AD22" s="42">
        <v>2</v>
      </c>
      <c r="AE22" s="39">
        <v>7</v>
      </c>
      <c r="AF22" s="42">
        <v>3</v>
      </c>
      <c r="AG22" s="42">
        <v>4</v>
      </c>
      <c r="AH22" s="40"/>
      <c r="AI22" s="25">
        <f t="shared" si="7"/>
        <v>47</v>
      </c>
      <c r="AJ22" s="18">
        <f t="shared" si="8"/>
        <v>97</v>
      </c>
      <c r="AK22" s="18">
        <f t="shared" si="0"/>
        <v>19</v>
      </c>
      <c r="AL22" s="18">
        <f t="shared" si="1"/>
        <v>19</v>
      </c>
      <c r="AM22" s="18">
        <f t="shared" si="2"/>
        <v>12</v>
      </c>
      <c r="AN22" s="18">
        <f t="shared" si="3"/>
        <v>15</v>
      </c>
      <c r="AO22" s="18">
        <f t="shared" si="4"/>
        <v>16</v>
      </c>
      <c r="AP22" s="18">
        <f t="shared" si="5"/>
        <v>16</v>
      </c>
      <c r="AQ22" s="26">
        <f t="shared" ref="AQ22:AV22" si="25">AK22*30/140</f>
        <v>4.0714285714285712</v>
      </c>
      <c r="AR22" s="26">
        <f t="shared" si="25"/>
        <v>4.0714285714285712</v>
      </c>
      <c r="AS22" s="26">
        <f t="shared" si="25"/>
        <v>2.5714285714285716</v>
      </c>
      <c r="AT22" s="26">
        <f t="shared" si="25"/>
        <v>3.2142857142857144</v>
      </c>
      <c r="AU22" s="26">
        <f t="shared" si="25"/>
        <v>3.4285714285714284</v>
      </c>
      <c r="AV22" s="26">
        <f t="shared" si="25"/>
        <v>3.4285714285714284</v>
      </c>
    </row>
    <row r="23" spans="1:48" ht="14.25" customHeight="1">
      <c r="A23" s="18">
        <v>18</v>
      </c>
      <c r="B23" s="27">
        <v>200390116018</v>
      </c>
      <c r="C23" s="28" t="s">
        <v>42</v>
      </c>
      <c r="D23" s="38"/>
      <c r="E23" s="37">
        <v>1</v>
      </c>
      <c r="F23" s="37">
        <v>1</v>
      </c>
      <c r="G23" s="30">
        <v>3</v>
      </c>
      <c r="H23" s="37">
        <v>3</v>
      </c>
      <c r="I23" s="30">
        <v>1</v>
      </c>
      <c r="J23" s="30">
        <v>0</v>
      </c>
      <c r="K23" s="37">
        <v>3</v>
      </c>
      <c r="L23" s="37">
        <v>0</v>
      </c>
      <c r="M23" s="35"/>
      <c r="N23" s="41">
        <v>3</v>
      </c>
      <c r="O23" s="41">
        <v>4</v>
      </c>
      <c r="P23" s="37">
        <v>1</v>
      </c>
      <c r="Q23" s="41">
        <v>3</v>
      </c>
      <c r="R23" s="41">
        <v>7</v>
      </c>
      <c r="S23" s="32">
        <v>30</v>
      </c>
      <c r="T23" s="38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40"/>
      <c r="AI23" s="25">
        <f t="shared" si="7"/>
        <v>0</v>
      </c>
      <c r="AJ23" s="18">
        <f t="shared" si="8"/>
        <v>30</v>
      </c>
      <c r="AK23" s="18">
        <f t="shared" si="0"/>
        <v>8</v>
      </c>
      <c r="AL23" s="18">
        <f t="shared" si="1"/>
        <v>4</v>
      </c>
      <c r="AM23" s="18">
        <f t="shared" si="2"/>
        <v>18</v>
      </c>
      <c r="AN23" s="18">
        <f t="shared" si="3"/>
        <v>0</v>
      </c>
      <c r="AO23" s="18">
        <f t="shared" si="4"/>
        <v>0</v>
      </c>
      <c r="AP23" s="18">
        <f t="shared" si="5"/>
        <v>0</v>
      </c>
      <c r="AQ23" s="26">
        <f t="shared" ref="AQ23:AV23" si="26">AK23*30/140</f>
        <v>1.7142857142857142</v>
      </c>
      <c r="AR23" s="26">
        <f t="shared" si="26"/>
        <v>0.8571428571428571</v>
      </c>
      <c r="AS23" s="26">
        <f t="shared" si="26"/>
        <v>3.8571428571428572</v>
      </c>
      <c r="AT23" s="26">
        <f t="shared" si="26"/>
        <v>0</v>
      </c>
      <c r="AU23" s="26">
        <f t="shared" si="26"/>
        <v>0</v>
      </c>
      <c r="AV23" s="26">
        <f t="shared" si="26"/>
        <v>0</v>
      </c>
    </row>
    <row r="24" spans="1:48" ht="14.25" customHeight="1">
      <c r="A24" s="18">
        <v>19</v>
      </c>
      <c r="B24" s="27">
        <v>200390116019</v>
      </c>
      <c r="C24" s="28" t="s">
        <v>43</v>
      </c>
      <c r="D24" s="43">
        <v>1</v>
      </c>
      <c r="E24" s="35"/>
      <c r="F24" s="33">
        <v>4</v>
      </c>
      <c r="G24" s="33">
        <v>1</v>
      </c>
      <c r="H24" s="39">
        <v>4</v>
      </c>
      <c r="I24" s="33">
        <v>1</v>
      </c>
      <c r="J24" s="33">
        <v>2</v>
      </c>
      <c r="K24" s="33">
        <v>0</v>
      </c>
      <c r="L24" s="36"/>
      <c r="M24" s="39">
        <v>2</v>
      </c>
      <c r="N24" s="42">
        <v>2</v>
      </c>
      <c r="O24" s="42">
        <v>7</v>
      </c>
      <c r="P24" s="42">
        <v>0</v>
      </c>
      <c r="Q24" s="42">
        <v>3</v>
      </c>
      <c r="R24" s="42">
        <v>3</v>
      </c>
      <c r="S24" s="32">
        <v>30</v>
      </c>
      <c r="T24" s="38"/>
      <c r="U24" s="33">
        <v>0</v>
      </c>
      <c r="V24" s="33">
        <v>2</v>
      </c>
      <c r="W24" s="33">
        <v>0</v>
      </c>
      <c r="X24" s="39">
        <v>3</v>
      </c>
      <c r="Y24" s="33">
        <v>3</v>
      </c>
      <c r="Z24" s="33">
        <v>0</v>
      </c>
      <c r="AA24" s="33">
        <v>1</v>
      </c>
      <c r="AB24" s="39">
        <v>2</v>
      </c>
      <c r="AC24" s="39">
        <v>2</v>
      </c>
      <c r="AD24" s="42">
        <v>1</v>
      </c>
      <c r="AE24" s="42">
        <v>6</v>
      </c>
      <c r="AF24" s="42">
        <v>1</v>
      </c>
      <c r="AG24" s="42">
        <v>2</v>
      </c>
      <c r="AH24" s="40"/>
      <c r="AI24" s="25">
        <f t="shared" si="7"/>
        <v>23</v>
      </c>
      <c r="AJ24" s="18">
        <f t="shared" si="8"/>
        <v>53</v>
      </c>
      <c r="AK24" s="18">
        <f t="shared" si="0"/>
        <v>10</v>
      </c>
      <c r="AL24" s="18">
        <f t="shared" si="1"/>
        <v>5</v>
      </c>
      <c r="AM24" s="18">
        <f t="shared" si="2"/>
        <v>15</v>
      </c>
      <c r="AN24" s="18">
        <f t="shared" si="3"/>
        <v>5</v>
      </c>
      <c r="AO24" s="18">
        <f t="shared" si="4"/>
        <v>8</v>
      </c>
      <c r="AP24" s="18">
        <f t="shared" si="5"/>
        <v>10</v>
      </c>
      <c r="AQ24" s="26">
        <f t="shared" ref="AQ24:AV24" si="27">AK24*30/140</f>
        <v>2.1428571428571428</v>
      </c>
      <c r="AR24" s="26">
        <f t="shared" si="27"/>
        <v>1.0714285714285714</v>
      </c>
      <c r="AS24" s="26">
        <f t="shared" si="27"/>
        <v>3.2142857142857144</v>
      </c>
      <c r="AT24" s="26">
        <f t="shared" si="27"/>
        <v>1.0714285714285714</v>
      </c>
      <c r="AU24" s="26">
        <f t="shared" si="27"/>
        <v>1.7142857142857142</v>
      </c>
      <c r="AV24" s="26">
        <f t="shared" si="27"/>
        <v>2.1428571428571428</v>
      </c>
    </row>
    <row r="25" spans="1:48" ht="14.25" customHeight="1">
      <c r="A25" s="18">
        <v>20</v>
      </c>
      <c r="B25" s="27">
        <v>200390116020</v>
      </c>
      <c r="C25" s="28" t="s">
        <v>44</v>
      </c>
      <c r="D25" s="29">
        <v>0</v>
      </c>
      <c r="E25" s="30">
        <v>1</v>
      </c>
      <c r="F25" s="30">
        <v>5</v>
      </c>
      <c r="G25" s="30">
        <v>1</v>
      </c>
      <c r="H25" s="35"/>
      <c r="I25" s="35"/>
      <c r="J25" s="30">
        <v>0</v>
      </c>
      <c r="K25" s="30">
        <v>0</v>
      </c>
      <c r="L25" s="30">
        <v>7</v>
      </c>
      <c r="M25" s="30">
        <v>2</v>
      </c>
      <c r="N25" s="41">
        <v>1</v>
      </c>
      <c r="O25" s="41">
        <v>7</v>
      </c>
      <c r="P25" s="41">
        <v>2</v>
      </c>
      <c r="Q25" s="35"/>
      <c r="R25" s="41">
        <v>6</v>
      </c>
      <c r="S25" s="32">
        <v>32</v>
      </c>
      <c r="T25" s="29">
        <v>0</v>
      </c>
      <c r="U25" s="33">
        <v>3</v>
      </c>
      <c r="V25" s="33">
        <v>6</v>
      </c>
      <c r="W25" s="33">
        <v>3</v>
      </c>
      <c r="X25" s="33">
        <v>0</v>
      </c>
      <c r="Y25" s="33">
        <v>1</v>
      </c>
      <c r="Z25" s="33">
        <v>3</v>
      </c>
      <c r="AA25" s="33">
        <v>4</v>
      </c>
      <c r="AB25" s="33">
        <v>3</v>
      </c>
      <c r="AC25" s="33">
        <v>3</v>
      </c>
      <c r="AD25" s="42">
        <v>4</v>
      </c>
      <c r="AE25" s="42">
        <v>1</v>
      </c>
      <c r="AF25" s="42">
        <v>1</v>
      </c>
      <c r="AG25" s="42">
        <v>1</v>
      </c>
      <c r="AH25" s="40"/>
      <c r="AI25" s="25">
        <f t="shared" si="7"/>
        <v>33</v>
      </c>
      <c r="AJ25" s="18">
        <f t="shared" si="8"/>
        <v>65</v>
      </c>
      <c r="AK25" s="18">
        <f t="shared" si="0"/>
        <v>7</v>
      </c>
      <c r="AL25" s="18">
        <f t="shared" si="1"/>
        <v>9</v>
      </c>
      <c r="AM25" s="18">
        <f t="shared" si="2"/>
        <v>16</v>
      </c>
      <c r="AN25" s="18">
        <f t="shared" si="3"/>
        <v>12</v>
      </c>
      <c r="AO25" s="18">
        <f t="shared" si="4"/>
        <v>14</v>
      </c>
      <c r="AP25" s="18">
        <f t="shared" si="5"/>
        <v>7</v>
      </c>
      <c r="AQ25" s="26">
        <f t="shared" ref="AQ25:AV25" si="28">AK25*30/140</f>
        <v>1.5</v>
      </c>
      <c r="AR25" s="26">
        <f t="shared" si="28"/>
        <v>1.9285714285714286</v>
      </c>
      <c r="AS25" s="26">
        <f t="shared" si="28"/>
        <v>3.4285714285714284</v>
      </c>
      <c r="AT25" s="26">
        <f t="shared" si="28"/>
        <v>2.5714285714285716</v>
      </c>
      <c r="AU25" s="26">
        <f t="shared" si="28"/>
        <v>3</v>
      </c>
      <c r="AV25" s="26">
        <f t="shared" si="28"/>
        <v>1.5</v>
      </c>
    </row>
    <row r="26" spans="1:48" ht="14.25" customHeight="1">
      <c r="A26" s="18">
        <v>21</v>
      </c>
      <c r="B26" s="27">
        <v>200390116021</v>
      </c>
      <c r="C26" s="28" t="s">
        <v>45</v>
      </c>
      <c r="D26" s="44"/>
      <c r="E26" s="36"/>
      <c r="F26" s="33">
        <v>5</v>
      </c>
      <c r="G26" s="33">
        <v>1</v>
      </c>
      <c r="H26" s="33">
        <v>0</v>
      </c>
      <c r="I26" s="33">
        <v>7</v>
      </c>
      <c r="J26" s="33">
        <v>1</v>
      </c>
      <c r="K26" s="33">
        <v>0</v>
      </c>
      <c r="L26" s="33">
        <v>1</v>
      </c>
      <c r="M26" s="33">
        <v>0</v>
      </c>
      <c r="N26" s="42">
        <v>3</v>
      </c>
      <c r="O26" s="42">
        <v>2</v>
      </c>
      <c r="P26" s="42">
        <v>0</v>
      </c>
      <c r="Q26" s="42">
        <v>3</v>
      </c>
      <c r="R26" s="42">
        <v>2</v>
      </c>
      <c r="S26" s="32">
        <v>25</v>
      </c>
      <c r="T26" s="29">
        <v>1</v>
      </c>
      <c r="U26" s="33">
        <v>4</v>
      </c>
      <c r="V26" s="33">
        <v>7</v>
      </c>
      <c r="W26" s="33">
        <v>1</v>
      </c>
      <c r="X26" s="33">
        <v>3</v>
      </c>
      <c r="Y26" s="33">
        <v>7</v>
      </c>
      <c r="Z26" s="33">
        <v>0</v>
      </c>
      <c r="AA26" s="33">
        <v>2</v>
      </c>
      <c r="AB26" s="33">
        <v>7</v>
      </c>
      <c r="AC26" s="36"/>
      <c r="AD26" s="42">
        <v>2</v>
      </c>
      <c r="AE26" s="36"/>
      <c r="AF26" s="42">
        <v>1</v>
      </c>
      <c r="AG26" s="42">
        <v>3</v>
      </c>
      <c r="AH26" s="40"/>
      <c r="AI26" s="25">
        <f t="shared" si="7"/>
        <v>38</v>
      </c>
      <c r="AJ26" s="18">
        <f t="shared" si="8"/>
        <v>63</v>
      </c>
      <c r="AK26" s="18">
        <f t="shared" si="0"/>
        <v>6</v>
      </c>
      <c r="AL26" s="18">
        <f t="shared" si="1"/>
        <v>9</v>
      </c>
      <c r="AM26" s="18">
        <f t="shared" si="2"/>
        <v>10</v>
      </c>
      <c r="AN26" s="18">
        <f t="shared" si="3"/>
        <v>16</v>
      </c>
      <c r="AO26" s="18">
        <f t="shared" si="4"/>
        <v>16</v>
      </c>
      <c r="AP26" s="18">
        <f t="shared" si="5"/>
        <v>6</v>
      </c>
      <c r="AQ26" s="26">
        <f t="shared" ref="AQ26:AV26" si="29">AK26*30/140</f>
        <v>1.2857142857142858</v>
      </c>
      <c r="AR26" s="26">
        <f t="shared" si="29"/>
        <v>1.9285714285714286</v>
      </c>
      <c r="AS26" s="26">
        <f t="shared" si="29"/>
        <v>2.1428571428571428</v>
      </c>
      <c r="AT26" s="26">
        <f t="shared" si="29"/>
        <v>3.4285714285714284</v>
      </c>
      <c r="AU26" s="26">
        <f t="shared" si="29"/>
        <v>3.4285714285714284</v>
      </c>
      <c r="AV26" s="26">
        <f t="shared" si="29"/>
        <v>1.2857142857142858</v>
      </c>
    </row>
    <row r="27" spans="1:48" ht="14.25" customHeight="1">
      <c r="A27" s="18">
        <v>22</v>
      </c>
      <c r="B27" s="27">
        <v>200390116022</v>
      </c>
      <c r="C27" s="28" t="s">
        <v>46</v>
      </c>
      <c r="D27" s="29">
        <v>3</v>
      </c>
      <c r="E27" s="37">
        <v>4</v>
      </c>
      <c r="F27" s="30">
        <v>5</v>
      </c>
      <c r="G27" s="35"/>
      <c r="H27" s="37">
        <v>2</v>
      </c>
      <c r="I27" s="30">
        <v>7</v>
      </c>
      <c r="J27" s="30">
        <v>2</v>
      </c>
      <c r="K27" s="30">
        <v>2</v>
      </c>
      <c r="L27" s="37">
        <v>7</v>
      </c>
      <c r="M27" s="30">
        <v>2</v>
      </c>
      <c r="N27" s="41">
        <v>4</v>
      </c>
      <c r="O27" s="41">
        <v>7</v>
      </c>
      <c r="P27" s="35"/>
      <c r="Q27" s="41">
        <v>3</v>
      </c>
      <c r="R27" s="41">
        <v>7</v>
      </c>
      <c r="S27" s="32">
        <v>55</v>
      </c>
      <c r="T27" s="29">
        <v>2</v>
      </c>
      <c r="U27" s="39">
        <v>1</v>
      </c>
      <c r="V27" s="33">
        <v>6</v>
      </c>
      <c r="W27" s="39">
        <v>0</v>
      </c>
      <c r="X27" s="39">
        <v>3</v>
      </c>
      <c r="Y27" s="33">
        <v>6</v>
      </c>
      <c r="Z27" s="33">
        <v>2</v>
      </c>
      <c r="AA27" s="33">
        <v>4</v>
      </c>
      <c r="AB27" s="39">
        <v>6</v>
      </c>
      <c r="AC27" s="33">
        <v>0</v>
      </c>
      <c r="AD27" s="42">
        <v>1</v>
      </c>
      <c r="AE27" s="42">
        <v>5</v>
      </c>
      <c r="AF27" s="36"/>
      <c r="AG27" s="42">
        <v>3</v>
      </c>
      <c r="AH27" s="40"/>
      <c r="AI27" s="25">
        <f t="shared" si="7"/>
        <v>39</v>
      </c>
      <c r="AJ27" s="18">
        <f t="shared" si="8"/>
        <v>94</v>
      </c>
      <c r="AK27" s="18">
        <f t="shared" si="0"/>
        <v>14</v>
      </c>
      <c r="AL27" s="18">
        <f t="shared" si="1"/>
        <v>20</v>
      </c>
      <c r="AM27" s="18">
        <f t="shared" si="2"/>
        <v>21</v>
      </c>
      <c r="AN27" s="18">
        <f t="shared" si="3"/>
        <v>12</v>
      </c>
      <c r="AO27" s="18">
        <f t="shared" si="4"/>
        <v>18</v>
      </c>
      <c r="AP27" s="18">
        <f t="shared" si="5"/>
        <v>9</v>
      </c>
      <c r="AQ27" s="26">
        <f t="shared" ref="AQ27:AV27" si="30">AK27*30/140</f>
        <v>3</v>
      </c>
      <c r="AR27" s="26">
        <f t="shared" si="30"/>
        <v>4.2857142857142856</v>
      </c>
      <c r="AS27" s="26">
        <f t="shared" si="30"/>
        <v>4.5</v>
      </c>
      <c r="AT27" s="26">
        <f t="shared" si="30"/>
        <v>2.5714285714285716</v>
      </c>
      <c r="AU27" s="26">
        <f t="shared" si="30"/>
        <v>3.8571428571428572</v>
      </c>
      <c r="AV27" s="26">
        <f t="shared" si="30"/>
        <v>1.9285714285714286</v>
      </c>
    </row>
    <row r="28" spans="1:48" ht="14.25" customHeight="1">
      <c r="A28" s="18">
        <v>23</v>
      </c>
      <c r="B28" s="27">
        <v>200390116023</v>
      </c>
      <c r="C28" s="28" t="s">
        <v>47</v>
      </c>
      <c r="D28" s="29">
        <v>3</v>
      </c>
      <c r="E28" s="30">
        <v>3</v>
      </c>
      <c r="F28" s="37">
        <v>6</v>
      </c>
      <c r="G28" s="35"/>
      <c r="H28" s="30">
        <v>0</v>
      </c>
      <c r="I28" s="37">
        <v>0</v>
      </c>
      <c r="J28" s="33">
        <v>0</v>
      </c>
      <c r="K28" s="39">
        <v>0</v>
      </c>
      <c r="L28" s="39">
        <v>2</v>
      </c>
      <c r="M28" s="33">
        <v>0</v>
      </c>
      <c r="N28" s="36"/>
      <c r="O28" s="42">
        <v>0</v>
      </c>
      <c r="P28" s="36"/>
      <c r="Q28" s="39">
        <v>0</v>
      </c>
      <c r="R28" s="39">
        <v>5</v>
      </c>
      <c r="S28" s="32">
        <v>19</v>
      </c>
      <c r="T28" s="29">
        <v>1</v>
      </c>
      <c r="U28" s="33">
        <v>1</v>
      </c>
      <c r="V28" s="39">
        <v>1</v>
      </c>
      <c r="W28" s="33">
        <v>1</v>
      </c>
      <c r="X28" s="33">
        <v>0</v>
      </c>
      <c r="Y28" s="39">
        <v>1</v>
      </c>
      <c r="Z28" s="33">
        <v>0</v>
      </c>
      <c r="AA28" s="36"/>
      <c r="AB28" s="39">
        <v>0</v>
      </c>
      <c r="AC28" s="33">
        <v>2</v>
      </c>
      <c r="AD28" s="39">
        <v>3</v>
      </c>
      <c r="AE28" s="42">
        <v>0</v>
      </c>
      <c r="AF28" s="42">
        <v>0</v>
      </c>
      <c r="AG28" s="39">
        <v>4</v>
      </c>
      <c r="AH28" s="40"/>
      <c r="AI28" s="25">
        <f t="shared" si="7"/>
        <v>14</v>
      </c>
      <c r="AJ28" s="18">
        <f t="shared" si="8"/>
        <v>33</v>
      </c>
      <c r="AK28" s="18">
        <f t="shared" si="0"/>
        <v>12</v>
      </c>
      <c r="AL28" s="18">
        <f t="shared" si="1"/>
        <v>2</v>
      </c>
      <c r="AM28" s="18">
        <f t="shared" si="2"/>
        <v>5</v>
      </c>
      <c r="AN28" s="18">
        <f t="shared" si="3"/>
        <v>4</v>
      </c>
      <c r="AO28" s="18">
        <f t="shared" si="4"/>
        <v>3</v>
      </c>
      <c r="AP28" s="18">
        <f t="shared" si="5"/>
        <v>7</v>
      </c>
      <c r="AQ28" s="26">
        <f t="shared" ref="AQ28:AV28" si="31">AK28*30/140</f>
        <v>2.5714285714285716</v>
      </c>
      <c r="AR28" s="26">
        <f t="shared" si="31"/>
        <v>0.42857142857142855</v>
      </c>
      <c r="AS28" s="26">
        <f t="shared" si="31"/>
        <v>1.0714285714285714</v>
      </c>
      <c r="AT28" s="26">
        <f t="shared" si="31"/>
        <v>0.8571428571428571</v>
      </c>
      <c r="AU28" s="26">
        <f t="shared" si="31"/>
        <v>0.6428571428571429</v>
      </c>
      <c r="AV28" s="26">
        <f t="shared" si="31"/>
        <v>1.5</v>
      </c>
    </row>
    <row r="29" spans="1:48" ht="14.25" customHeight="1">
      <c r="A29" s="18">
        <v>24</v>
      </c>
      <c r="B29" s="27">
        <v>200390116024</v>
      </c>
      <c r="C29" s="45" t="s">
        <v>48</v>
      </c>
      <c r="D29" s="43">
        <v>0</v>
      </c>
      <c r="E29" s="36"/>
      <c r="F29" s="33">
        <v>4</v>
      </c>
      <c r="G29" s="33">
        <v>0</v>
      </c>
      <c r="H29" s="33">
        <v>1</v>
      </c>
      <c r="I29" s="33">
        <v>7</v>
      </c>
      <c r="J29" s="36"/>
      <c r="K29" s="33">
        <v>4</v>
      </c>
      <c r="L29" s="33">
        <v>4</v>
      </c>
      <c r="M29" s="33">
        <v>0</v>
      </c>
      <c r="N29" s="42">
        <v>0</v>
      </c>
      <c r="O29" s="42">
        <v>3</v>
      </c>
      <c r="P29" s="42">
        <v>2</v>
      </c>
      <c r="Q29" s="39">
        <v>0</v>
      </c>
      <c r="R29" s="36"/>
      <c r="S29" s="32">
        <v>25</v>
      </c>
      <c r="T29" s="44"/>
      <c r="U29" s="33">
        <v>1</v>
      </c>
      <c r="V29" s="33">
        <v>0</v>
      </c>
      <c r="W29" s="33">
        <v>1</v>
      </c>
      <c r="X29" s="33">
        <v>0</v>
      </c>
      <c r="Y29" s="33">
        <v>4</v>
      </c>
      <c r="Z29" s="33">
        <v>1</v>
      </c>
      <c r="AA29" s="33">
        <v>4</v>
      </c>
      <c r="AB29" s="33">
        <v>0</v>
      </c>
      <c r="AC29" s="33">
        <v>1</v>
      </c>
      <c r="AD29" s="42">
        <v>4</v>
      </c>
      <c r="AE29" s="42">
        <v>1</v>
      </c>
      <c r="AF29" s="36"/>
      <c r="AG29" s="39">
        <v>2</v>
      </c>
      <c r="AH29" s="40"/>
      <c r="AI29" s="25">
        <f t="shared" si="7"/>
        <v>19</v>
      </c>
      <c r="AJ29" s="18">
        <f t="shared" si="8"/>
        <v>44</v>
      </c>
      <c r="AK29" s="18">
        <f t="shared" si="0"/>
        <v>5</v>
      </c>
      <c r="AL29" s="18">
        <f t="shared" si="1"/>
        <v>15</v>
      </c>
      <c r="AM29" s="18">
        <f t="shared" si="2"/>
        <v>5</v>
      </c>
      <c r="AN29" s="18">
        <f t="shared" si="3"/>
        <v>2</v>
      </c>
      <c r="AO29" s="18">
        <f t="shared" si="4"/>
        <v>10</v>
      </c>
      <c r="AP29" s="18">
        <f t="shared" si="5"/>
        <v>7</v>
      </c>
      <c r="AQ29" s="26">
        <f t="shared" ref="AQ29:AV29" si="32">AK29*30/140</f>
        <v>1.0714285714285714</v>
      </c>
      <c r="AR29" s="26">
        <f t="shared" si="32"/>
        <v>3.2142857142857144</v>
      </c>
      <c r="AS29" s="26">
        <f t="shared" si="32"/>
        <v>1.0714285714285714</v>
      </c>
      <c r="AT29" s="26">
        <f t="shared" si="32"/>
        <v>0.42857142857142855</v>
      </c>
      <c r="AU29" s="26">
        <f t="shared" si="32"/>
        <v>2.1428571428571428</v>
      </c>
      <c r="AV29" s="26">
        <f t="shared" si="32"/>
        <v>1.5</v>
      </c>
    </row>
    <row r="30" spans="1:48" ht="14.25" customHeight="1">
      <c r="A30" s="18">
        <v>25</v>
      </c>
      <c r="B30" s="27">
        <v>200390116025</v>
      </c>
      <c r="C30" s="45" t="s">
        <v>49</v>
      </c>
      <c r="D30" s="43">
        <v>2</v>
      </c>
      <c r="E30" s="34"/>
      <c r="F30" s="33">
        <v>5</v>
      </c>
      <c r="G30" s="33">
        <v>3</v>
      </c>
      <c r="H30" s="33">
        <v>4</v>
      </c>
      <c r="I30" s="33">
        <v>7</v>
      </c>
      <c r="J30" s="33">
        <v>2</v>
      </c>
      <c r="K30" s="33">
        <v>4</v>
      </c>
      <c r="L30" s="33">
        <v>3</v>
      </c>
      <c r="M30" s="33">
        <v>3</v>
      </c>
      <c r="N30" s="34"/>
      <c r="O30" s="33">
        <v>3</v>
      </c>
      <c r="P30" s="33">
        <v>0</v>
      </c>
      <c r="Q30" s="33">
        <v>3</v>
      </c>
      <c r="R30" s="33">
        <v>5</v>
      </c>
      <c r="S30" s="32">
        <v>44</v>
      </c>
      <c r="T30" s="43">
        <v>1</v>
      </c>
      <c r="U30" s="33">
        <v>4</v>
      </c>
      <c r="V30" s="33">
        <v>4</v>
      </c>
      <c r="W30" s="34"/>
      <c r="X30" s="33">
        <v>1</v>
      </c>
      <c r="Y30" s="33">
        <v>5</v>
      </c>
      <c r="Z30" s="34"/>
      <c r="AA30" s="33">
        <v>4</v>
      </c>
      <c r="AB30" s="33">
        <v>7</v>
      </c>
      <c r="AC30" s="33">
        <v>0</v>
      </c>
      <c r="AD30" s="33">
        <v>4</v>
      </c>
      <c r="AE30" s="33">
        <v>6</v>
      </c>
      <c r="AF30" s="33">
        <v>2</v>
      </c>
      <c r="AG30" s="33">
        <v>4</v>
      </c>
      <c r="AH30" s="40"/>
      <c r="AI30" s="25">
        <f t="shared" si="7"/>
        <v>42</v>
      </c>
      <c r="AJ30" s="18">
        <f t="shared" si="8"/>
        <v>86</v>
      </c>
      <c r="AK30" s="18">
        <f t="shared" si="0"/>
        <v>14</v>
      </c>
      <c r="AL30" s="18">
        <f t="shared" si="1"/>
        <v>19</v>
      </c>
      <c r="AM30" s="18">
        <f t="shared" si="2"/>
        <v>11</v>
      </c>
      <c r="AN30" s="18">
        <f t="shared" si="3"/>
        <v>10</v>
      </c>
      <c r="AO30" s="18">
        <f t="shared" si="4"/>
        <v>16</v>
      </c>
      <c r="AP30" s="18">
        <f t="shared" si="5"/>
        <v>16</v>
      </c>
      <c r="AQ30" s="26">
        <f t="shared" ref="AQ30:AV30" si="33">AK30*30/140</f>
        <v>3</v>
      </c>
      <c r="AR30" s="26">
        <f t="shared" si="33"/>
        <v>4.0714285714285712</v>
      </c>
      <c r="AS30" s="26">
        <f t="shared" si="33"/>
        <v>2.3571428571428572</v>
      </c>
      <c r="AT30" s="26">
        <f t="shared" si="33"/>
        <v>2.1428571428571428</v>
      </c>
      <c r="AU30" s="26">
        <f t="shared" si="33"/>
        <v>3.4285714285714284</v>
      </c>
      <c r="AV30" s="26">
        <f t="shared" si="33"/>
        <v>3.4285714285714284</v>
      </c>
    </row>
    <row r="31" spans="1:48" ht="14.25" customHeight="1">
      <c r="A31" s="18">
        <v>26</v>
      </c>
      <c r="B31" s="27">
        <v>200390116026</v>
      </c>
      <c r="C31" s="45" t="s">
        <v>50</v>
      </c>
      <c r="D31" s="43">
        <v>1</v>
      </c>
      <c r="E31" s="33">
        <v>0</v>
      </c>
      <c r="F31" s="33">
        <v>2</v>
      </c>
      <c r="G31" s="33">
        <v>3</v>
      </c>
      <c r="H31" s="33">
        <v>4</v>
      </c>
      <c r="I31" s="33">
        <v>0</v>
      </c>
      <c r="J31" s="33">
        <v>1</v>
      </c>
      <c r="K31" s="33">
        <v>1</v>
      </c>
      <c r="L31" s="33">
        <v>5</v>
      </c>
      <c r="M31" s="33">
        <v>0</v>
      </c>
      <c r="N31" s="36"/>
      <c r="O31" s="42">
        <v>1</v>
      </c>
      <c r="P31" s="36"/>
      <c r="Q31" s="42">
        <v>3</v>
      </c>
      <c r="R31" s="42">
        <v>6</v>
      </c>
      <c r="S31" s="32">
        <v>27</v>
      </c>
      <c r="T31" s="43">
        <v>0</v>
      </c>
      <c r="U31" s="36"/>
      <c r="V31" s="33">
        <v>2</v>
      </c>
      <c r="W31" s="33">
        <v>0</v>
      </c>
      <c r="X31" s="33">
        <v>4</v>
      </c>
      <c r="Y31" s="33">
        <v>3</v>
      </c>
      <c r="Z31" s="33">
        <v>1</v>
      </c>
      <c r="AA31" s="33">
        <v>0</v>
      </c>
      <c r="AB31" s="33">
        <v>2</v>
      </c>
      <c r="AC31" s="33">
        <v>3</v>
      </c>
      <c r="AD31" s="42">
        <v>2</v>
      </c>
      <c r="AE31" s="42">
        <v>6</v>
      </c>
      <c r="AF31" s="42">
        <v>0</v>
      </c>
      <c r="AG31" s="42">
        <v>3</v>
      </c>
      <c r="AH31" s="40"/>
      <c r="AI31" s="25">
        <f t="shared" si="7"/>
        <v>26</v>
      </c>
      <c r="AJ31" s="18">
        <f t="shared" si="8"/>
        <v>53</v>
      </c>
      <c r="AK31" s="18">
        <f t="shared" si="0"/>
        <v>10</v>
      </c>
      <c r="AL31" s="18">
        <f t="shared" si="1"/>
        <v>7</v>
      </c>
      <c r="AM31" s="18">
        <f t="shared" si="2"/>
        <v>10</v>
      </c>
      <c r="AN31" s="18">
        <f t="shared" si="3"/>
        <v>6</v>
      </c>
      <c r="AO31" s="18">
        <f t="shared" si="4"/>
        <v>9</v>
      </c>
      <c r="AP31" s="18">
        <f t="shared" si="5"/>
        <v>11</v>
      </c>
      <c r="AQ31" s="26">
        <f t="shared" ref="AQ31:AV31" si="34">AK31*30/140</f>
        <v>2.1428571428571428</v>
      </c>
      <c r="AR31" s="26">
        <f t="shared" si="34"/>
        <v>1.5</v>
      </c>
      <c r="AS31" s="26">
        <f t="shared" si="34"/>
        <v>2.1428571428571428</v>
      </c>
      <c r="AT31" s="26">
        <f t="shared" si="34"/>
        <v>1.2857142857142858</v>
      </c>
      <c r="AU31" s="26">
        <f t="shared" si="34"/>
        <v>1.9285714285714286</v>
      </c>
      <c r="AV31" s="26">
        <f t="shared" si="34"/>
        <v>2.3571428571428572</v>
      </c>
    </row>
    <row r="32" spans="1:48" ht="14.25" customHeight="1">
      <c r="A32" s="18">
        <v>27</v>
      </c>
      <c r="B32" s="27">
        <v>200390116027</v>
      </c>
      <c r="C32" s="45" t="s">
        <v>51</v>
      </c>
      <c r="D32" s="43">
        <v>3</v>
      </c>
      <c r="E32" s="46">
        <v>3</v>
      </c>
      <c r="F32" s="46">
        <v>7</v>
      </c>
      <c r="G32" s="46">
        <v>2</v>
      </c>
      <c r="H32" s="46">
        <v>4</v>
      </c>
      <c r="I32" s="46">
        <v>7</v>
      </c>
      <c r="J32" s="46">
        <v>3</v>
      </c>
      <c r="K32" s="46">
        <v>4</v>
      </c>
      <c r="L32" s="46">
        <v>5</v>
      </c>
      <c r="M32" s="46">
        <v>2</v>
      </c>
      <c r="N32" s="46">
        <v>3</v>
      </c>
      <c r="O32" s="46">
        <v>6</v>
      </c>
      <c r="P32" s="46">
        <v>2</v>
      </c>
      <c r="Q32" s="46">
        <v>2</v>
      </c>
      <c r="R32" s="46">
        <v>7</v>
      </c>
      <c r="S32" s="32">
        <v>60</v>
      </c>
      <c r="T32" s="43">
        <v>2</v>
      </c>
      <c r="U32" s="46">
        <v>1</v>
      </c>
      <c r="V32" s="46">
        <v>3</v>
      </c>
      <c r="W32" s="46">
        <v>0</v>
      </c>
      <c r="X32" s="46">
        <v>3</v>
      </c>
      <c r="Y32" s="46">
        <v>6</v>
      </c>
      <c r="Z32" s="46">
        <v>3</v>
      </c>
      <c r="AA32" s="46">
        <v>3</v>
      </c>
      <c r="AB32" s="46">
        <v>6</v>
      </c>
      <c r="AC32" s="46">
        <v>1</v>
      </c>
      <c r="AD32" s="46">
        <v>4</v>
      </c>
      <c r="AE32" s="46">
        <v>6</v>
      </c>
      <c r="AF32" s="46">
        <v>1</v>
      </c>
      <c r="AG32" s="46">
        <v>4</v>
      </c>
      <c r="AH32" s="40"/>
      <c r="AI32" s="25">
        <f t="shared" si="7"/>
        <v>43</v>
      </c>
      <c r="AJ32" s="18">
        <f t="shared" si="8"/>
        <v>103</v>
      </c>
      <c r="AK32" s="18">
        <f t="shared" si="0"/>
        <v>19</v>
      </c>
      <c r="AL32" s="18">
        <f t="shared" si="1"/>
        <v>21</v>
      </c>
      <c r="AM32" s="18">
        <f t="shared" si="2"/>
        <v>20</v>
      </c>
      <c r="AN32" s="18">
        <f t="shared" si="3"/>
        <v>9</v>
      </c>
      <c r="AO32" s="18">
        <f t="shared" si="4"/>
        <v>19</v>
      </c>
      <c r="AP32" s="18">
        <f t="shared" si="5"/>
        <v>15</v>
      </c>
      <c r="AQ32" s="26">
        <f t="shared" ref="AQ32:AV32" si="35">AK32*30/140</f>
        <v>4.0714285714285712</v>
      </c>
      <c r="AR32" s="26">
        <f t="shared" si="35"/>
        <v>4.5</v>
      </c>
      <c r="AS32" s="26">
        <f t="shared" si="35"/>
        <v>4.2857142857142856</v>
      </c>
      <c r="AT32" s="26">
        <f t="shared" si="35"/>
        <v>1.9285714285714286</v>
      </c>
      <c r="AU32" s="26">
        <f t="shared" si="35"/>
        <v>4.0714285714285712</v>
      </c>
      <c r="AV32" s="26">
        <f t="shared" si="35"/>
        <v>3.2142857142857144</v>
      </c>
    </row>
    <row r="33" spans="1:48" ht="14.25" customHeight="1">
      <c r="A33" s="18">
        <v>28</v>
      </c>
      <c r="B33" s="27">
        <v>200390116028</v>
      </c>
      <c r="C33" s="45" t="s">
        <v>52</v>
      </c>
      <c r="D33" s="43">
        <v>3</v>
      </c>
      <c r="E33" s="33">
        <v>3</v>
      </c>
      <c r="F33" s="33">
        <v>7</v>
      </c>
      <c r="G33" s="33">
        <v>1</v>
      </c>
      <c r="H33" s="33">
        <v>4</v>
      </c>
      <c r="I33" s="33">
        <v>7</v>
      </c>
      <c r="J33" s="33">
        <v>3</v>
      </c>
      <c r="K33" s="33">
        <v>3</v>
      </c>
      <c r="L33" s="33">
        <v>6</v>
      </c>
      <c r="M33" s="33">
        <v>3</v>
      </c>
      <c r="N33" s="33">
        <v>2</v>
      </c>
      <c r="O33" s="33">
        <v>7</v>
      </c>
      <c r="P33" s="33">
        <v>3</v>
      </c>
      <c r="Q33" s="33">
        <v>4</v>
      </c>
      <c r="R33" s="33">
        <v>6</v>
      </c>
      <c r="S33" s="32">
        <v>62</v>
      </c>
      <c r="T33" s="43">
        <v>2</v>
      </c>
      <c r="U33" s="33">
        <v>3</v>
      </c>
      <c r="V33" s="33">
        <v>7</v>
      </c>
      <c r="W33" s="34"/>
      <c r="X33" s="33">
        <v>4</v>
      </c>
      <c r="Y33" s="33">
        <v>7</v>
      </c>
      <c r="Z33" s="33">
        <v>3</v>
      </c>
      <c r="AA33" s="33">
        <v>3</v>
      </c>
      <c r="AB33" s="33">
        <v>7</v>
      </c>
      <c r="AC33" s="33">
        <v>2</v>
      </c>
      <c r="AD33" s="33">
        <v>2</v>
      </c>
      <c r="AE33" s="33">
        <v>6</v>
      </c>
      <c r="AF33" s="33">
        <v>3</v>
      </c>
      <c r="AG33" s="33">
        <v>4</v>
      </c>
      <c r="AH33" s="40"/>
      <c r="AI33" s="25">
        <f t="shared" si="7"/>
        <v>53</v>
      </c>
      <c r="AJ33" s="18">
        <f t="shared" si="8"/>
        <v>115</v>
      </c>
      <c r="AK33" s="18">
        <f t="shared" si="0"/>
        <v>18</v>
      </c>
      <c r="AL33" s="18">
        <f t="shared" si="1"/>
        <v>22</v>
      </c>
      <c r="AM33" s="18">
        <f t="shared" si="2"/>
        <v>22</v>
      </c>
      <c r="AN33" s="18">
        <f t="shared" si="3"/>
        <v>16</v>
      </c>
      <c r="AO33" s="18">
        <f t="shared" si="4"/>
        <v>22</v>
      </c>
      <c r="AP33" s="18">
        <f t="shared" si="5"/>
        <v>15</v>
      </c>
      <c r="AQ33" s="26">
        <f t="shared" ref="AQ33:AV33" si="36">AK33*30/140</f>
        <v>3.8571428571428572</v>
      </c>
      <c r="AR33" s="26">
        <f t="shared" si="36"/>
        <v>4.7142857142857144</v>
      </c>
      <c r="AS33" s="26">
        <f t="shared" si="36"/>
        <v>4.7142857142857144</v>
      </c>
      <c r="AT33" s="26">
        <f t="shared" si="36"/>
        <v>3.4285714285714284</v>
      </c>
      <c r="AU33" s="26">
        <f t="shared" si="36"/>
        <v>4.7142857142857144</v>
      </c>
      <c r="AV33" s="26">
        <f t="shared" si="36"/>
        <v>3.2142857142857144</v>
      </c>
    </row>
    <row r="34" spans="1:48" ht="14.25" customHeight="1">
      <c r="A34" s="18">
        <v>29</v>
      </c>
      <c r="B34" s="27">
        <v>200390116029</v>
      </c>
      <c r="C34" s="45" t="s">
        <v>53</v>
      </c>
      <c r="D34" s="44"/>
      <c r="E34" s="46">
        <v>2</v>
      </c>
      <c r="F34" s="46">
        <v>0</v>
      </c>
      <c r="G34" s="46">
        <v>2</v>
      </c>
      <c r="H34" s="46">
        <v>3</v>
      </c>
      <c r="I34" s="46">
        <v>3</v>
      </c>
      <c r="J34" s="46">
        <v>2</v>
      </c>
      <c r="K34" s="36"/>
      <c r="L34" s="46">
        <v>2</v>
      </c>
      <c r="M34" s="36"/>
      <c r="N34" s="46">
        <v>0</v>
      </c>
      <c r="O34" s="46">
        <v>0</v>
      </c>
      <c r="P34" s="46">
        <v>1</v>
      </c>
      <c r="Q34" s="46">
        <v>3</v>
      </c>
      <c r="R34" s="46">
        <v>6</v>
      </c>
      <c r="S34" s="32">
        <v>24</v>
      </c>
      <c r="T34" s="43">
        <v>3</v>
      </c>
      <c r="U34" s="46">
        <v>1</v>
      </c>
      <c r="V34" s="46">
        <v>0</v>
      </c>
      <c r="W34" s="46">
        <v>1</v>
      </c>
      <c r="X34" s="36"/>
      <c r="Y34" s="46">
        <v>0</v>
      </c>
      <c r="Z34" s="46">
        <v>1</v>
      </c>
      <c r="AA34" s="46">
        <v>3</v>
      </c>
      <c r="AB34" s="46">
        <v>1</v>
      </c>
      <c r="AC34" s="36"/>
      <c r="AD34" s="46">
        <v>0</v>
      </c>
      <c r="AE34" s="46">
        <v>4</v>
      </c>
      <c r="AF34" s="36"/>
      <c r="AG34" s="36"/>
      <c r="AH34" s="40"/>
      <c r="AI34" s="25">
        <f t="shared" si="7"/>
        <v>14</v>
      </c>
      <c r="AJ34" s="18">
        <f t="shared" si="8"/>
        <v>38</v>
      </c>
      <c r="AK34" s="18">
        <f t="shared" si="0"/>
        <v>7</v>
      </c>
      <c r="AL34" s="18">
        <f t="shared" si="1"/>
        <v>7</v>
      </c>
      <c r="AM34" s="18">
        <f t="shared" si="2"/>
        <v>10</v>
      </c>
      <c r="AN34" s="18">
        <f t="shared" si="3"/>
        <v>5</v>
      </c>
      <c r="AO34" s="18">
        <f t="shared" si="4"/>
        <v>5</v>
      </c>
      <c r="AP34" s="18">
        <f t="shared" si="5"/>
        <v>4</v>
      </c>
      <c r="AQ34" s="26">
        <f t="shared" ref="AQ34:AV34" si="37">AK34*30/140</f>
        <v>1.5</v>
      </c>
      <c r="AR34" s="26">
        <f t="shared" si="37"/>
        <v>1.5</v>
      </c>
      <c r="AS34" s="26">
        <f t="shared" si="37"/>
        <v>2.1428571428571428</v>
      </c>
      <c r="AT34" s="26">
        <f t="shared" si="37"/>
        <v>1.0714285714285714</v>
      </c>
      <c r="AU34" s="26">
        <f t="shared" si="37"/>
        <v>1.0714285714285714</v>
      </c>
      <c r="AV34" s="26">
        <f t="shared" si="37"/>
        <v>0.8571428571428571</v>
      </c>
    </row>
    <row r="35" spans="1:48" ht="14.25" customHeight="1">
      <c r="A35" s="18">
        <v>30</v>
      </c>
      <c r="B35" s="27">
        <v>200390116030</v>
      </c>
      <c r="C35" s="45" t="s">
        <v>54</v>
      </c>
      <c r="D35" s="43">
        <v>3</v>
      </c>
      <c r="E35" s="33">
        <v>4</v>
      </c>
      <c r="F35" s="33">
        <v>5</v>
      </c>
      <c r="G35" s="33">
        <v>0</v>
      </c>
      <c r="H35" s="33">
        <v>1</v>
      </c>
      <c r="I35" s="33">
        <v>5</v>
      </c>
      <c r="J35" s="33">
        <v>3</v>
      </c>
      <c r="K35" s="33">
        <v>0</v>
      </c>
      <c r="L35" s="34"/>
      <c r="M35" s="33">
        <v>0</v>
      </c>
      <c r="N35" s="33">
        <v>3</v>
      </c>
      <c r="O35" s="33">
        <v>4</v>
      </c>
      <c r="P35" s="33">
        <v>3</v>
      </c>
      <c r="Q35" s="33">
        <v>3</v>
      </c>
      <c r="R35" s="33">
        <v>5</v>
      </c>
      <c r="S35" s="32">
        <v>39</v>
      </c>
      <c r="T35" s="43">
        <v>2</v>
      </c>
      <c r="U35" s="33">
        <v>1</v>
      </c>
      <c r="V35" s="33">
        <v>7</v>
      </c>
      <c r="W35" s="33">
        <v>0</v>
      </c>
      <c r="X35" s="33">
        <v>1</v>
      </c>
      <c r="Y35" s="33">
        <v>7</v>
      </c>
      <c r="Z35" s="33">
        <v>2</v>
      </c>
      <c r="AA35" s="33">
        <v>2</v>
      </c>
      <c r="AB35" s="33">
        <v>6</v>
      </c>
      <c r="AC35" s="33">
        <v>3</v>
      </c>
      <c r="AD35" s="33">
        <v>4</v>
      </c>
      <c r="AE35" s="33">
        <v>5</v>
      </c>
      <c r="AF35" s="33">
        <v>3</v>
      </c>
      <c r="AG35" s="33">
        <v>3</v>
      </c>
      <c r="AH35" s="40"/>
      <c r="AI35" s="25">
        <f t="shared" si="7"/>
        <v>46</v>
      </c>
      <c r="AJ35" s="18">
        <f t="shared" si="8"/>
        <v>85</v>
      </c>
      <c r="AK35" s="18">
        <f t="shared" si="0"/>
        <v>13</v>
      </c>
      <c r="AL35" s="18">
        <f t="shared" si="1"/>
        <v>8</v>
      </c>
      <c r="AM35" s="18">
        <f t="shared" si="2"/>
        <v>18</v>
      </c>
      <c r="AN35" s="18">
        <f t="shared" si="3"/>
        <v>11</v>
      </c>
      <c r="AO35" s="18">
        <f t="shared" si="4"/>
        <v>20</v>
      </c>
      <c r="AP35" s="18">
        <f t="shared" si="5"/>
        <v>15</v>
      </c>
      <c r="AQ35" s="26">
        <f t="shared" ref="AQ35:AV35" si="38">AK35*30/140</f>
        <v>2.7857142857142856</v>
      </c>
      <c r="AR35" s="26">
        <f t="shared" si="38"/>
        <v>1.7142857142857142</v>
      </c>
      <c r="AS35" s="26">
        <f t="shared" si="38"/>
        <v>3.8571428571428572</v>
      </c>
      <c r="AT35" s="26">
        <f t="shared" si="38"/>
        <v>2.3571428571428572</v>
      </c>
      <c r="AU35" s="26">
        <f t="shared" si="38"/>
        <v>4.2857142857142856</v>
      </c>
      <c r="AV35" s="26">
        <f t="shared" si="38"/>
        <v>3.2142857142857144</v>
      </c>
    </row>
    <row r="36" spans="1:48" ht="14.25" customHeight="1">
      <c r="A36" s="18">
        <v>31</v>
      </c>
      <c r="B36" s="27">
        <v>200390116031</v>
      </c>
      <c r="C36" s="45" t="s">
        <v>55</v>
      </c>
      <c r="D36" s="43">
        <v>3</v>
      </c>
      <c r="E36" s="46">
        <v>4</v>
      </c>
      <c r="F36" s="46">
        <v>7</v>
      </c>
      <c r="G36" s="46">
        <v>3</v>
      </c>
      <c r="H36" s="46">
        <v>4</v>
      </c>
      <c r="I36" s="46">
        <v>6</v>
      </c>
      <c r="J36" s="46">
        <v>3</v>
      </c>
      <c r="K36" s="46">
        <v>3</v>
      </c>
      <c r="L36" s="46">
        <v>7</v>
      </c>
      <c r="M36" s="46">
        <v>1</v>
      </c>
      <c r="N36" s="46">
        <v>4</v>
      </c>
      <c r="O36" s="46">
        <v>5</v>
      </c>
      <c r="P36" s="46">
        <v>3</v>
      </c>
      <c r="Q36" s="46">
        <v>4</v>
      </c>
      <c r="R36" s="46">
        <v>4</v>
      </c>
      <c r="S36" s="32">
        <v>61</v>
      </c>
      <c r="T36" s="43">
        <v>1</v>
      </c>
      <c r="U36" s="46">
        <v>1</v>
      </c>
      <c r="V36" s="46">
        <v>6</v>
      </c>
      <c r="W36" s="46">
        <v>0</v>
      </c>
      <c r="X36" s="46">
        <v>2</v>
      </c>
      <c r="Y36" s="46">
        <v>4</v>
      </c>
      <c r="Z36" s="46">
        <v>3</v>
      </c>
      <c r="AA36" s="46">
        <v>2</v>
      </c>
      <c r="AB36" s="46">
        <v>4</v>
      </c>
      <c r="AC36" s="46">
        <v>2</v>
      </c>
      <c r="AD36" s="46">
        <v>3</v>
      </c>
      <c r="AE36" s="46">
        <v>6</v>
      </c>
      <c r="AF36" s="46">
        <v>3</v>
      </c>
      <c r="AG36" s="46">
        <v>3</v>
      </c>
      <c r="AH36" s="40"/>
      <c r="AI36" s="25">
        <f t="shared" si="7"/>
        <v>40</v>
      </c>
      <c r="AJ36" s="18">
        <f t="shared" si="8"/>
        <v>101</v>
      </c>
      <c r="AK36" s="18">
        <f t="shared" si="0"/>
        <v>21</v>
      </c>
      <c r="AL36" s="18">
        <f t="shared" si="1"/>
        <v>20</v>
      </c>
      <c r="AM36" s="18">
        <f t="shared" si="2"/>
        <v>20</v>
      </c>
      <c r="AN36" s="18">
        <f t="shared" si="3"/>
        <v>10</v>
      </c>
      <c r="AO36" s="18">
        <f t="shared" si="4"/>
        <v>15</v>
      </c>
      <c r="AP36" s="18">
        <f t="shared" si="5"/>
        <v>15</v>
      </c>
      <c r="AQ36" s="26">
        <f t="shared" ref="AQ36:AV36" si="39">AK36*30/140</f>
        <v>4.5</v>
      </c>
      <c r="AR36" s="26">
        <f t="shared" si="39"/>
        <v>4.2857142857142856</v>
      </c>
      <c r="AS36" s="26">
        <f t="shared" si="39"/>
        <v>4.2857142857142856</v>
      </c>
      <c r="AT36" s="26">
        <f t="shared" si="39"/>
        <v>2.1428571428571428</v>
      </c>
      <c r="AU36" s="26">
        <f t="shared" si="39"/>
        <v>3.2142857142857144</v>
      </c>
      <c r="AV36" s="26">
        <f t="shared" si="39"/>
        <v>3.2142857142857144</v>
      </c>
    </row>
    <row r="37" spans="1:48" ht="14.25" customHeight="1">
      <c r="A37" s="18">
        <v>32</v>
      </c>
      <c r="B37" s="27">
        <v>200390116032</v>
      </c>
      <c r="C37" s="45" t="s">
        <v>56</v>
      </c>
      <c r="D37" s="43">
        <v>0</v>
      </c>
      <c r="E37" s="36"/>
      <c r="F37" s="46">
        <v>0</v>
      </c>
      <c r="G37" s="46">
        <v>2</v>
      </c>
      <c r="H37" s="46">
        <v>3</v>
      </c>
      <c r="I37" s="46">
        <v>7</v>
      </c>
      <c r="J37" s="46">
        <v>2</v>
      </c>
      <c r="K37" s="46">
        <v>3</v>
      </c>
      <c r="L37" s="46">
        <v>6</v>
      </c>
      <c r="M37" s="46">
        <v>3</v>
      </c>
      <c r="N37" s="46">
        <v>4</v>
      </c>
      <c r="O37" s="46">
        <v>6</v>
      </c>
      <c r="P37" s="46">
        <v>3</v>
      </c>
      <c r="Q37" s="46">
        <v>4</v>
      </c>
      <c r="R37" s="46">
        <v>7</v>
      </c>
      <c r="S37" s="32">
        <v>50</v>
      </c>
      <c r="T37" s="43">
        <v>2</v>
      </c>
      <c r="U37" s="46">
        <v>2</v>
      </c>
      <c r="V37" s="46">
        <v>6</v>
      </c>
      <c r="W37" s="46">
        <v>0</v>
      </c>
      <c r="X37" s="46">
        <v>3</v>
      </c>
      <c r="Y37" s="36"/>
      <c r="Z37" s="46">
        <v>0</v>
      </c>
      <c r="AA37" s="46">
        <v>3</v>
      </c>
      <c r="AB37" s="46">
        <v>6</v>
      </c>
      <c r="AC37" s="46">
        <v>1</v>
      </c>
      <c r="AD37" s="46">
        <v>3</v>
      </c>
      <c r="AE37" s="46">
        <v>3</v>
      </c>
      <c r="AF37" s="46">
        <v>3</v>
      </c>
      <c r="AG37" s="46">
        <v>2</v>
      </c>
      <c r="AH37" s="40"/>
      <c r="AI37" s="25">
        <f t="shared" si="7"/>
        <v>34</v>
      </c>
      <c r="AJ37" s="18">
        <f t="shared" si="8"/>
        <v>84</v>
      </c>
      <c r="AK37" s="18">
        <f t="shared" si="0"/>
        <v>5</v>
      </c>
      <c r="AL37" s="18">
        <f t="shared" si="1"/>
        <v>21</v>
      </c>
      <c r="AM37" s="18">
        <f t="shared" si="2"/>
        <v>24</v>
      </c>
      <c r="AN37" s="18">
        <f t="shared" si="3"/>
        <v>13</v>
      </c>
      <c r="AO37" s="18">
        <f t="shared" si="4"/>
        <v>10</v>
      </c>
      <c r="AP37" s="18">
        <f t="shared" si="5"/>
        <v>11</v>
      </c>
      <c r="AQ37" s="26">
        <f t="shared" ref="AQ37:AV37" si="40">AK37*30/140</f>
        <v>1.0714285714285714</v>
      </c>
      <c r="AR37" s="26">
        <f t="shared" si="40"/>
        <v>4.5</v>
      </c>
      <c r="AS37" s="26">
        <f t="shared" si="40"/>
        <v>5.1428571428571432</v>
      </c>
      <c r="AT37" s="26">
        <f t="shared" si="40"/>
        <v>2.7857142857142856</v>
      </c>
      <c r="AU37" s="26">
        <f t="shared" si="40"/>
        <v>2.1428571428571428</v>
      </c>
      <c r="AV37" s="26">
        <f t="shared" si="40"/>
        <v>2.3571428571428572</v>
      </c>
    </row>
    <row r="38" spans="1:48" ht="14.25" customHeight="1">
      <c r="A38" s="18">
        <v>33</v>
      </c>
      <c r="B38" s="27">
        <v>200390116033</v>
      </c>
      <c r="C38" s="45" t="s">
        <v>57</v>
      </c>
      <c r="D38" s="43">
        <v>3</v>
      </c>
      <c r="E38" s="46">
        <v>1</v>
      </c>
      <c r="F38" s="46">
        <v>5</v>
      </c>
      <c r="G38" s="46">
        <v>3</v>
      </c>
      <c r="H38" s="46">
        <v>2</v>
      </c>
      <c r="I38" s="46">
        <v>5</v>
      </c>
      <c r="J38" s="46">
        <v>2</v>
      </c>
      <c r="K38" s="46">
        <v>3</v>
      </c>
      <c r="L38" s="46">
        <v>4</v>
      </c>
      <c r="M38" s="46">
        <v>3</v>
      </c>
      <c r="N38" s="46">
        <v>1</v>
      </c>
      <c r="O38" s="46">
        <v>0</v>
      </c>
      <c r="P38" s="46">
        <v>0</v>
      </c>
      <c r="Q38" s="46">
        <v>4</v>
      </c>
      <c r="R38" s="46">
        <v>2</v>
      </c>
      <c r="S38" s="32">
        <v>38</v>
      </c>
      <c r="T38" s="43">
        <v>2</v>
      </c>
      <c r="U38" s="46">
        <v>3</v>
      </c>
      <c r="V38" s="46">
        <v>3</v>
      </c>
      <c r="W38" s="46">
        <v>3</v>
      </c>
      <c r="X38" s="46">
        <v>0</v>
      </c>
      <c r="Y38" s="46">
        <v>7</v>
      </c>
      <c r="Z38" s="46">
        <v>0</v>
      </c>
      <c r="AA38" s="46">
        <v>3</v>
      </c>
      <c r="AB38" s="46">
        <v>4</v>
      </c>
      <c r="AC38" s="46">
        <v>3</v>
      </c>
      <c r="AD38" s="46">
        <v>3</v>
      </c>
      <c r="AE38" s="46">
        <v>7</v>
      </c>
      <c r="AF38" s="46">
        <v>1</v>
      </c>
      <c r="AG38" s="46">
        <v>2</v>
      </c>
      <c r="AH38" s="40"/>
      <c r="AI38" s="25">
        <f t="shared" si="7"/>
        <v>41</v>
      </c>
      <c r="AJ38" s="18">
        <f t="shared" si="8"/>
        <v>79</v>
      </c>
      <c r="AK38" s="18">
        <f t="shared" si="0"/>
        <v>14</v>
      </c>
      <c r="AL38" s="18">
        <f t="shared" si="1"/>
        <v>17</v>
      </c>
      <c r="AM38" s="18">
        <f t="shared" si="2"/>
        <v>7</v>
      </c>
      <c r="AN38" s="18">
        <f t="shared" si="3"/>
        <v>11</v>
      </c>
      <c r="AO38" s="18">
        <f t="shared" si="4"/>
        <v>17</v>
      </c>
      <c r="AP38" s="18">
        <f t="shared" si="5"/>
        <v>13</v>
      </c>
      <c r="AQ38" s="26">
        <f t="shared" ref="AQ38:AV38" si="41">AK38*30/140</f>
        <v>3</v>
      </c>
      <c r="AR38" s="26">
        <f t="shared" si="41"/>
        <v>3.6428571428571428</v>
      </c>
      <c r="AS38" s="26">
        <f t="shared" si="41"/>
        <v>1.5</v>
      </c>
      <c r="AT38" s="26">
        <f t="shared" si="41"/>
        <v>2.3571428571428572</v>
      </c>
      <c r="AU38" s="26">
        <f t="shared" si="41"/>
        <v>3.6428571428571428</v>
      </c>
      <c r="AV38" s="26">
        <f t="shared" si="41"/>
        <v>2.7857142857142856</v>
      </c>
    </row>
    <row r="39" spans="1:48" ht="14.25" customHeight="1">
      <c r="A39" s="18">
        <v>34</v>
      </c>
      <c r="B39" s="27">
        <v>200390116034</v>
      </c>
      <c r="C39" s="45" t="s">
        <v>58</v>
      </c>
      <c r="D39" s="43">
        <v>2</v>
      </c>
      <c r="E39" s="46">
        <v>3</v>
      </c>
      <c r="F39" s="46">
        <v>7</v>
      </c>
      <c r="G39" s="46">
        <v>2</v>
      </c>
      <c r="H39" s="36"/>
      <c r="I39" s="46">
        <v>4</v>
      </c>
      <c r="J39" s="46">
        <v>3</v>
      </c>
      <c r="K39" s="46">
        <v>2</v>
      </c>
      <c r="L39" s="46">
        <v>3</v>
      </c>
      <c r="M39" s="46">
        <v>2</v>
      </c>
      <c r="N39" s="46">
        <v>0</v>
      </c>
      <c r="O39" s="46">
        <v>2</v>
      </c>
      <c r="P39" s="46">
        <v>1</v>
      </c>
      <c r="Q39" s="46">
        <v>3</v>
      </c>
      <c r="R39" s="46">
        <v>2</v>
      </c>
      <c r="S39" s="32">
        <v>36</v>
      </c>
      <c r="T39" s="43">
        <v>3</v>
      </c>
      <c r="U39" s="36"/>
      <c r="V39" s="46">
        <v>6</v>
      </c>
      <c r="W39" s="46">
        <v>3</v>
      </c>
      <c r="X39" s="46">
        <v>2</v>
      </c>
      <c r="Y39" s="46">
        <v>7</v>
      </c>
      <c r="Z39" s="36"/>
      <c r="AA39" s="46">
        <v>1</v>
      </c>
      <c r="AB39" s="36"/>
      <c r="AC39" s="46">
        <v>0</v>
      </c>
      <c r="AD39" s="46">
        <v>3</v>
      </c>
      <c r="AE39" s="46">
        <v>0</v>
      </c>
      <c r="AF39" s="46">
        <v>3</v>
      </c>
      <c r="AG39" s="46">
        <v>4</v>
      </c>
      <c r="AH39" s="40"/>
      <c r="AI39" s="25">
        <f t="shared" si="7"/>
        <v>32</v>
      </c>
      <c r="AJ39" s="18">
        <f t="shared" si="8"/>
        <v>68</v>
      </c>
      <c r="AK39" s="18">
        <f t="shared" si="0"/>
        <v>14</v>
      </c>
      <c r="AL39" s="18">
        <f t="shared" si="1"/>
        <v>14</v>
      </c>
      <c r="AM39" s="18">
        <f t="shared" si="2"/>
        <v>8</v>
      </c>
      <c r="AN39" s="18">
        <f t="shared" si="3"/>
        <v>14</v>
      </c>
      <c r="AO39" s="18">
        <f t="shared" si="4"/>
        <v>8</v>
      </c>
      <c r="AP39" s="18">
        <f t="shared" si="5"/>
        <v>10</v>
      </c>
      <c r="AQ39" s="26">
        <f t="shared" ref="AQ39:AV39" si="42">AK39*30/140</f>
        <v>3</v>
      </c>
      <c r="AR39" s="26">
        <f t="shared" si="42"/>
        <v>3</v>
      </c>
      <c r="AS39" s="26">
        <f t="shared" si="42"/>
        <v>1.7142857142857142</v>
      </c>
      <c r="AT39" s="26">
        <f t="shared" si="42"/>
        <v>3</v>
      </c>
      <c r="AU39" s="26">
        <f t="shared" si="42"/>
        <v>1.7142857142857142</v>
      </c>
      <c r="AV39" s="26">
        <f t="shared" si="42"/>
        <v>2.1428571428571428</v>
      </c>
    </row>
    <row r="40" spans="1:48" ht="14.25" customHeight="1">
      <c r="A40" s="18">
        <v>35</v>
      </c>
      <c r="B40" s="27">
        <v>200390116035</v>
      </c>
      <c r="C40" s="45" t="s">
        <v>59</v>
      </c>
      <c r="D40" s="44"/>
      <c r="E40" s="46">
        <v>3</v>
      </c>
      <c r="F40" s="46">
        <v>7</v>
      </c>
      <c r="G40" s="46">
        <v>2</v>
      </c>
      <c r="H40" s="46">
        <v>4</v>
      </c>
      <c r="I40" s="46">
        <v>7</v>
      </c>
      <c r="J40" s="46">
        <v>0</v>
      </c>
      <c r="K40" s="46">
        <v>3</v>
      </c>
      <c r="L40" s="46">
        <v>4</v>
      </c>
      <c r="M40" s="46">
        <v>1</v>
      </c>
      <c r="N40" s="46">
        <v>3</v>
      </c>
      <c r="O40" s="46">
        <v>4</v>
      </c>
      <c r="P40" s="46">
        <v>2</v>
      </c>
      <c r="Q40" s="46">
        <v>4</v>
      </c>
      <c r="R40" s="46">
        <v>5</v>
      </c>
      <c r="S40" s="32">
        <v>49</v>
      </c>
      <c r="T40" s="43">
        <v>3</v>
      </c>
      <c r="U40" s="46">
        <v>4</v>
      </c>
      <c r="V40" s="46">
        <v>6</v>
      </c>
      <c r="W40" s="46">
        <v>1</v>
      </c>
      <c r="X40" s="46">
        <v>1</v>
      </c>
      <c r="Y40" s="46">
        <v>2</v>
      </c>
      <c r="Z40" s="46">
        <v>1</v>
      </c>
      <c r="AA40" s="46">
        <v>4</v>
      </c>
      <c r="AB40" s="46">
        <v>1</v>
      </c>
      <c r="AC40" s="46">
        <v>3</v>
      </c>
      <c r="AD40" s="46">
        <v>1</v>
      </c>
      <c r="AE40" s="46">
        <v>7</v>
      </c>
      <c r="AF40" s="46">
        <v>2</v>
      </c>
      <c r="AG40" s="46">
        <v>4</v>
      </c>
      <c r="AH40" s="40"/>
      <c r="AI40" s="25">
        <f t="shared" si="7"/>
        <v>40</v>
      </c>
      <c r="AJ40" s="18">
        <f t="shared" si="8"/>
        <v>89</v>
      </c>
      <c r="AK40" s="18">
        <f t="shared" si="0"/>
        <v>16</v>
      </c>
      <c r="AL40" s="18">
        <f t="shared" si="1"/>
        <v>15</v>
      </c>
      <c r="AM40" s="18">
        <f t="shared" si="2"/>
        <v>18</v>
      </c>
      <c r="AN40" s="18">
        <f t="shared" si="3"/>
        <v>15</v>
      </c>
      <c r="AO40" s="18">
        <f t="shared" si="4"/>
        <v>11</v>
      </c>
      <c r="AP40" s="18">
        <f t="shared" si="5"/>
        <v>14</v>
      </c>
      <c r="AQ40" s="26">
        <f t="shared" ref="AQ40:AV40" si="43">AK40*30/140</f>
        <v>3.4285714285714284</v>
      </c>
      <c r="AR40" s="26">
        <f t="shared" si="43"/>
        <v>3.2142857142857144</v>
      </c>
      <c r="AS40" s="26">
        <f t="shared" si="43"/>
        <v>3.8571428571428572</v>
      </c>
      <c r="AT40" s="26">
        <f t="shared" si="43"/>
        <v>3.2142857142857144</v>
      </c>
      <c r="AU40" s="26">
        <f t="shared" si="43"/>
        <v>2.3571428571428572</v>
      </c>
      <c r="AV40" s="26">
        <f t="shared" si="43"/>
        <v>3</v>
      </c>
    </row>
    <row r="41" spans="1:48" ht="14.25" customHeight="1">
      <c r="A41" s="18">
        <v>36</v>
      </c>
      <c r="B41" s="27">
        <v>200390116036</v>
      </c>
      <c r="C41" s="45" t="s">
        <v>60</v>
      </c>
      <c r="D41" s="43">
        <v>3</v>
      </c>
      <c r="E41" s="46">
        <v>3</v>
      </c>
      <c r="F41" s="46">
        <v>7</v>
      </c>
      <c r="G41" s="46">
        <v>2</v>
      </c>
      <c r="H41" s="46">
        <v>3</v>
      </c>
      <c r="I41" s="46">
        <v>4</v>
      </c>
      <c r="J41" s="46">
        <v>3</v>
      </c>
      <c r="K41" s="46">
        <v>4</v>
      </c>
      <c r="L41" s="46">
        <v>7</v>
      </c>
      <c r="M41" s="46">
        <v>3</v>
      </c>
      <c r="N41" s="46">
        <v>4</v>
      </c>
      <c r="O41" s="46">
        <v>7</v>
      </c>
      <c r="P41" s="46">
        <v>1</v>
      </c>
      <c r="Q41" s="46">
        <v>2</v>
      </c>
      <c r="R41" s="46">
        <v>4</v>
      </c>
      <c r="S41" s="32">
        <v>57</v>
      </c>
      <c r="T41" s="43">
        <v>3</v>
      </c>
      <c r="U41" s="46">
        <v>4</v>
      </c>
      <c r="V41" s="46">
        <v>7</v>
      </c>
      <c r="W41" s="46">
        <v>1</v>
      </c>
      <c r="X41" s="46">
        <v>3</v>
      </c>
      <c r="Y41" s="46">
        <v>7</v>
      </c>
      <c r="Z41" s="46">
        <v>3</v>
      </c>
      <c r="AA41" s="46">
        <v>3</v>
      </c>
      <c r="AB41" s="46">
        <v>6</v>
      </c>
      <c r="AC41" s="46">
        <v>3</v>
      </c>
      <c r="AD41" s="46">
        <v>3</v>
      </c>
      <c r="AE41" s="46">
        <v>7</v>
      </c>
      <c r="AF41" s="46">
        <v>2</v>
      </c>
      <c r="AG41" s="46">
        <v>4</v>
      </c>
      <c r="AH41" s="40"/>
      <c r="AI41" s="25">
        <f t="shared" si="7"/>
        <v>56</v>
      </c>
      <c r="AJ41" s="18">
        <f t="shared" si="8"/>
        <v>113</v>
      </c>
      <c r="AK41" s="18">
        <f t="shared" si="0"/>
        <v>18</v>
      </c>
      <c r="AL41" s="18">
        <f t="shared" si="1"/>
        <v>21</v>
      </c>
      <c r="AM41" s="18">
        <f t="shared" si="2"/>
        <v>18</v>
      </c>
      <c r="AN41" s="18">
        <f t="shared" si="3"/>
        <v>18</v>
      </c>
      <c r="AO41" s="18">
        <f t="shared" si="4"/>
        <v>22</v>
      </c>
      <c r="AP41" s="18">
        <f t="shared" si="5"/>
        <v>16</v>
      </c>
      <c r="AQ41" s="26">
        <f t="shared" ref="AQ41:AV41" si="44">AK41*30/140</f>
        <v>3.8571428571428572</v>
      </c>
      <c r="AR41" s="26">
        <f t="shared" si="44"/>
        <v>4.5</v>
      </c>
      <c r="AS41" s="26">
        <f t="shared" si="44"/>
        <v>3.8571428571428572</v>
      </c>
      <c r="AT41" s="26">
        <f t="shared" si="44"/>
        <v>3.8571428571428572</v>
      </c>
      <c r="AU41" s="26">
        <f t="shared" si="44"/>
        <v>4.7142857142857144</v>
      </c>
      <c r="AV41" s="26">
        <f t="shared" si="44"/>
        <v>3.4285714285714284</v>
      </c>
    </row>
    <row r="42" spans="1:48" ht="14.25" customHeight="1">
      <c r="A42" s="18">
        <v>37</v>
      </c>
      <c r="B42" s="27">
        <v>200390116037</v>
      </c>
      <c r="C42" s="45" t="s">
        <v>61</v>
      </c>
      <c r="D42" s="43">
        <v>0</v>
      </c>
      <c r="E42" s="46">
        <v>0</v>
      </c>
      <c r="F42" s="46">
        <v>0</v>
      </c>
      <c r="G42" s="46">
        <v>1</v>
      </c>
      <c r="H42" s="36"/>
      <c r="I42" s="36"/>
      <c r="J42" s="46">
        <v>0</v>
      </c>
      <c r="K42" s="36"/>
      <c r="L42" s="46">
        <v>1</v>
      </c>
      <c r="M42" s="46">
        <v>0</v>
      </c>
      <c r="N42" s="36"/>
      <c r="O42" s="46">
        <v>0</v>
      </c>
      <c r="P42" s="46">
        <v>0</v>
      </c>
      <c r="Q42" s="46">
        <v>0</v>
      </c>
      <c r="R42" s="36"/>
      <c r="S42" s="32">
        <v>2</v>
      </c>
      <c r="T42" s="44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40"/>
      <c r="AI42" s="25">
        <f t="shared" si="7"/>
        <v>0</v>
      </c>
      <c r="AJ42" s="18">
        <f t="shared" si="8"/>
        <v>2</v>
      </c>
      <c r="AK42" s="18">
        <f t="shared" si="0"/>
        <v>1</v>
      </c>
      <c r="AL42" s="18">
        <f t="shared" si="1"/>
        <v>1</v>
      </c>
      <c r="AM42" s="18">
        <f t="shared" si="2"/>
        <v>0</v>
      </c>
      <c r="AN42" s="18">
        <f t="shared" si="3"/>
        <v>0</v>
      </c>
      <c r="AO42" s="18">
        <f t="shared" si="4"/>
        <v>0</v>
      </c>
      <c r="AP42" s="18">
        <f t="shared" si="5"/>
        <v>0</v>
      </c>
      <c r="AQ42" s="26">
        <f t="shared" ref="AQ42:AV42" si="45">AK42*30/140</f>
        <v>0.21428571428571427</v>
      </c>
      <c r="AR42" s="26">
        <f t="shared" si="45"/>
        <v>0.21428571428571427</v>
      </c>
      <c r="AS42" s="26">
        <f t="shared" si="45"/>
        <v>0</v>
      </c>
      <c r="AT42" s="26">
        <f t="shared" si="45"/>
        <v>0</v>
      </c>
      <c r="AU42" s="26">
        <f t="shared" si="45"/>
        <v>0</v>
      </c>
      <c r="AV42" s="26">
        <f t="shared" si="45"/>
        <v>0</v>
      </c>
    </row>
    <row r="43" spans="1:48" ht="14.25" customHeight="1">
      <c r="A43" s="18">
        <v>38</v>
      </c>
      <c r="B43" s="27">
        <v>200390116038</v>
      </c>
      <c r="C43" s="45" t="s">
        <v>62</v>
      </c>
      <c r="D43" s="43">
        <v>0</v>
      </c>
      <c r="E43" s="33">
        <v>4</v>
      </c>
      <c r="F43" s="33">
        <v>4</v>
      </c>
      <c r="G43" s="33">
        <v>2</v>
      </c>
      <c r="H43" s="33">
        <v>3</v>
      </c>
      <c r="I43" s="33">
        <v>5</v>
      </c>
      <c r="J43" s="33">
        <v>3</v>
      </c>
      <c r="K43" s="33">
        <v>2</v>
      </c>
      <c r="L43" s="33">
        <v>7</v>
      </c>
      <c r="M43" s="33">
        <v>2</v>
      </c>
      <c r="N43" s="33">
        <v>2</v>
      </c>
      <c r="O43" s="33">
        <v>7</v>
      </c>
      <c r="P43" s="33">
        <v>2</v>
      </c>
      <c r="Q43" s="33">
        <v>1</v>
      </c>
      <c r="R43" s="33">
        <v>4</v>
      </c>
      <c r="S43" s="32">
        <v>48</v>
      </c>
      <c r="T43" s="43">
        <v>2</v>
      </c>
      <c r="U43" s="33">
        <v>4</v>
      </c>
      <c r="V43" s="33">
        <v>7</v>
      </c>
      <c r="W43" s="33">
        <v>1</v>
      </c>
      <c r="X43" s="33">
        <v>4</v>
      </c>
      <c r="Y43" s="34"/>
      <c r="Z43" s="33">
        <v>3</v>
      </c>
      <c r="AA43" s="33">
        <v>4</v>
      </c>
      <c r="AB43" s="33">
        <v>6</v>
      </c>
      <c r="AC43" s="33">
        <v>0</v>
      </c>
      <c r="AD43" s="33">
        <v>4</v>
      </c>
      <c r="AE43" s="33">
        <v>7</v>
      </c>
      <c r="AF43" s="33">
        <v>2</v>
      </c>
      <c r="AG43" s="33">
        <v>3</v>
      </c>
      <c r="AH43" s="40"/>
      <c r="AI43" s="25">
        <f t="shared" si="7"/>
        <v>47</v>
      </c>
      <c r="AJ43" s="18">
        <f t="shared" si="8"/>
        <v>95</v>
      </c>
      <c r="AK43" s="18">
        <f t="shared" si="0"/>
        <v>13</v>
      </c>
      <c r="AL43" s="18">
        <f t="shared" si="1"/>
        <v>19</v>
      </c>
      <c r="AM43" s="18">
        <f t="shared" si="2"/>
        <v>16</v>
      </c>
      <c r="AN43" s="18">
        <f t="shared" si="3"/>
        <v>18</v>
      </c>
      <c r="AO43" s="18">
        <f t="shared" si="4"/>
        <v>13</v>
      </c>
      <c r="AP43" s="18">
        <f t="shared" si="5"/>
        <v>16</v>
      </c>
      <c r="AQ43" s="26">
        <f t="shared" ref="AQ43:AV43" si="46">AK43*30/140</f>
        <v>2.7857142857142856</v>
      </c>
      <c r="AR43" s="26">
        <f t="shared" si="46"/>
        <v>4.0714285714285712</v>
      </c>
      <c r="AS43" s="26">
        <f t="shared" si="46"/>
        <v>3.4285714285714284</v>
      </c>
      <c r="AT43" s="26">
        <f t="shared" si="46"/>
        <v>3.8571428571428572</v>
      </c>
      <c r="AU43" s="26">
        <f t="shared" si="46"/>
        <v>2.7857142857142856</v>
      </c>
      <c r="AV43" s="26">
        <f t="shared" si="46"/>
        <v>3.4285714285714284</v>
      </c>
    </row>
    <row r="44" spans="1:48" ht="14.25" customHeight="1">
      <c r="A44" s="18">
        <v>39</v>
      </c>
      <c r="B44" s="27">
        <v>200390116039</v>
      </c>
      <c r="C44" s="45" t="s">
        <v>63</v>
      </c>
      <c r="D44" s="43">
        <v>2</v>
      </c>
      <c r="E44" s="46">
        <v>3</v>
      </c>
      <c r="F44" s="46">
        <v>4</v>
      </c>
      <c r="G44" s="46">
        <v>3</v>
      </c>
      <c r="H44" s="46">
        <v>4</v>
      </c>
      <c r="I44" s="46">
        <v>6</v>
      </c>
      <c r="J44" s="46">
        <v>2</v>
      </c>
      <c r="K44" s="46">
        <v>1</v>
      </c>
      <c r="L44" s="46">
        <v>7</v>
      </c>
      <c r="M44" s="46">
        <v>3</v>
      </c>
      <c r="N44" s="46">
        <v>3</v>
      </c>
      <c r="O44" s="46">
        <v>5</v>
      </c>
      <c r="P44" s="46">
        <v>2</v>
      </c>
      <c r="Q44" s="46">
        <v>3</v>
      </c>
      <c r="R44" s="46">
        <v>7</v>
      </c>
      <c r="S44" s="32">
        <v>55</v>
      </c>
      <c r="T44" s="43">
        <v>2</v>
      </c>
      <c r="U44" s="46">
        <v>4</v>
      </c>
      <c r="V44" s="36"/>
      <c r="W44" s="46">
        <v>1</v>
      </c>
      <c r="X44" s="46">
        <v>1</v>
      </c>
      <c r="Y44" s="46">
        <v>5</v>
      </c>
      <c r="Z44" s="46">
        <v>1</v>
      </c>
      <c r="AA44" s="36"/>
      <c r="AB44" s="46">
        <v>7</v>
      </c>
      <c r="AC44" s="46">
        <v>2</v>
      </c>
      <c r="AD44" s="46">
        <v>4</v>
      </c>
      <c r="AE44" s="46">
        <v>2</v>
      </c>
      <c r="AF44" s="46">
        <v>3</v>
      </c>
      <c r="AG44" s="46">
        <v>2</v>
      </c>
      <c r="AH44" s="40"/>
      <c r="AI44" s="25">
        <f t="shared" si="7"/>
        <v>34</v>
      </c>
      <c r="AJ44" s="18">
        <f t="shared" si="8"/>
        <v>89</v>
      </c>
      <c r="AK44" s="18">
        <f t="shared" si="0"/>
        <v>16</v>
      </c>
      <c r="AL44" s="18">
        <f t="shared" si="1"/>
        <v>19</v>
      </c>
      <c r="AM44" s="18">
        <f t="shared" si="2"/>
        <v>20</v>
      </c>
      <c r="AN44" s="18">
        <f t="shared" si="3"/>
        <v>8</v>
      </c>
      <c r="AO44" s="18">
        <f t="shared" si="4"/>
        <v>15</v>
      </c>
      <c r="AP44" s="18">
        <f t="shared" si="5"/>
        <v>11</v>
      </c>
      <c r="AQ44" s="26">
        <f t="shared" ref="AQ44:AV44" si="47">AK44*30/140</f>
        <v>3.4285714285714284</v>
      </c>
      <c r="AR44" s="26">
        <f t="shared" si="47"/>
        <v>4.0714285714285712</v>
      </c>
      <c r="AS44" s="26">
        <f t="shared" si="47"/>
        <v>4.2857142857142856</v>
      </c>
      <c r="AT44" s="26">
        <f t="shared" si="47"/>
        <v>1.7142857142857142</v>
      </c>
      <c r="AU44" s="26">
        <f t="shared" si="47"/>
        <v>3.2142857142857144</v>
      </c>
      <c r="AV44" s="26">
        <f t="shared" si="47"/>
        <v>2.3571428571428572</v>
      </c>
    </row>
    <row r="45" spans="1:48" ht="14.25" customHeight="1">
      <c r="A45" s="18">
        <v>40</v>
      </c>
      <c r="B45" s="27">
        <v>200390116040</v>
      </c>
      <c r="C45" s="45" t="s">
        <v>64</v>
      </c>
      <c r="D45" s="43">
        <v>2</v>
      </c>
      <c r="E45" s="46">
        <v>4</v>
      </c>
      <c r="F45" s="46">
        <v>3</v>
      </c>
      <c r="G45" s="46">
        <v>0</v>
      </c>
      <c r="H45" s="46">
        <v>2</v>
      </c>
      <c r="I45" s="46">
        <v>2</v>
      </c>
      <c r="J45" s="46">
        <v>1</v>
      </c>
      <c r="K45" s="46">
        <v>3</v>
      </c>
      <c r="L45" s="46">
        <v>2</v>
      </c>
      <c r="M45" s="36"/>
      <c r="N45" s="46">
        <v>4</v>
      </c>
      <c r="O45" s="46">
        <v>2</v>
      </c>
      <c r="P45" s="46">
        <v>2</v>
      </c>
      <c r="Q45" s="46">
        <v>4</v>
      </c>
      <c r="R45" s="46">
        <v>5</v>
      </c>
      <c r="S45" s="32">
        <v>36</v>
      </c>
      <c r="T45" s="43">
        <v>2</v>
      </c>
      <c r="U45" s="46">
        <v>3</v>
      </c>
      <c r="V45" s="46">
        <v>5</v>
      </c>
      <c r="W45" s="46">
        <v>1</v>
      </c>
      <c r="X45" s="46">
        <v>4</v>
      </c>
      <c r="Y45" s="46">
        <v>3</v>
      </c>
      <c r="Z45" s="46">
        <v>3</v>
      </c>
      <c r="AA45" s="46">
        <v>1</v>
      </c>
      <c r="AB45" s="46">
        <v>1</v>
      </c>
      <c r="AC45" s="46">
        <v>3</v>
      </c>
      <c r="AD45" s="46">
        <v>3</v>
      </c>
      <c r="AE45" s="46">
        <v>7</v>
      </c>
      <c r="AF45" s="46">
        <v>1</v>
      </c>
      <c r="AG45" s="36"/>
      <c r="AH45" s="40"/>
      <c r="AI45" s="25">
        <f t="shared" si="7"/>
        <v>37</v>
      </c>
      <c r="AJ45" s="18">
        <f t="shared" si="8"/>
        <v>73</v>
      </c>
      <c r="AK45" s="18">
        <f t="shared" si="0"/>
        <v>11</v>
      </c>
      <c r="AL45" s="18">
        <f t="shared" si="1"/>
        <v>8</v>
      </c>
      <c r="AM45" s="18">
        <f t="shared" si="2"/>
        <v>17</v>
      </c>
      <c r="AN45" s="18">
        <f t="shared" si="3"/>
        <v>15</v>
      </c>
      <c r="AO45" s="18">
        <f t="shared" si="4"/>
        <v>11</v>
      </c>
      <c r="AP45" s="18">
        <f t="shared" si="5"/>
        <v>11</v>
      </c>
      <c r="AQ45" s="26">
        <f t="shared" ref="AQ45:AV45" si="48">AK45*30/140</f>
        <v>2.3571428571428572</v>
      </c>
      <c r="AR45" s="26">
        <f t="shared" si="48"/>
        <v>1.7142857142857142</v>
      </c>
      <c r="AS45" s="26">
        <f t="shared" si="48"/>
        <v>3.6428571428571428</v>
      </c>
      <c r="AT45" s="26">
        <f t="shared" si="48"/>
        <v>3.2142857142857144</v>
      </c>
      <c r="AU45" s="26">
        <f t="shared" si="48"/>
        <v>2.3571428571428572</v>
      </c>
      <c r="AV45" s="26">
        <f t="shared" si="48"/>
        <v>2.3571428571428572</v>
      </c>
    </row>
    <row r="46" spans="1:48" ht="14.25" customHeight="1">
      <c r="A46" s="18">
        <v>41</v>
      </c>
      <c r="B46" s="27">
        <v>200390116041</v>
      </c>
      <c r="C46" s="45" t="s">
        <v>65</v>
      </c>
      <c r="D46" s="43">
        <v>1</v>
      </c>
      <c r="E46" s="33">
        <v>4</v>
      </c>
      <c r="F46" s="33">
        <v>7</v>
      </c>
      <c r="G46" s="33">
        <v>3</v>
      </c>
      <c r="H46" s="33">
        <v>1</v>
      </c>
      <c r="I46" s="33">
        <v>3</v>
      </c>
      <c r="J46" s="33">
        <v>3</v>
      </c>
      <c r="K46" s="33">
        <v>4</v>
      </c>
      <c r="L46" s="33">
        <v>7</v>
      </c>
      <c r="M46" s="33">
        <v>3</v>
      </c>
      <c r="N46" s="33">
        <v>3</v>
      </c>
      <c r="O46" s="33">
        <v>7</v>
      </c>
      <c r="P46" s="33">
        <v>3</v>
      </c>
      <c r="Q46" s="33">
        <v>3</v>
      </c>
      <c r="R46" s="33">
        <v>6</v>
      </c>
      <c r="S46" s="32">
        <v>58</v>
      </c>
      <c r="T46" s="43">
        <v>3</v>
      </c>
      <c r="U46" s="33">
        <v>4</v>
      </c>
      <c r="V46" s="33">
        <v>7</v>
      </c>
      <c r="W46" s="33">
        <v>3</v>
      </c>
      <c r="X46" s="33">
        <v>4</v>
      </c>
      <c r="Y46" s="33">
        <v>7</v>
      </c>
      <c r="Z46" s="33">
        <v>3</v>
      </c>
      <c r="AA46" s="34"/>
      <c r="AB46" s="33">
        <v>4</v>
      </c>
      <c r="AC46" s="33">
        <v>2</v>
      </c>
      <c r="AD46" s="33">
        <v>4</v>
      </c>
      <c r="AE46" s="33">
        <v>7</v>
      </c>
      <c r="AF46" s="33">
        <v>3</v>
      </c>
      <c r="AG46" s="33">
        <v>4</v>
      </c>
      <c r="AH46" s="40"/>
      <c r="AI46" s="25">
        <f t="shared" si="7"/>
        <v>55</v>
      </c>
      <c r="AJ46" s="18">
        <f t="shared" si="8"/>
        <v>113</v>
      </c>
      <c r="AK46" s="18">
        <f t="shared" si="0"/>
        <v>16</v>
      </c>
      <c r="AL46" s="18">
        <f t="shared" si="1"/>
        <v>20</v>
      </c>
      <c r="AM46" s="18">
        <f t="shared" si="2"/>
        <v>22</v>
      </c>
      <c r="AN46" s="18">
        <f t="shared" si="3"/>
        <v>21</v>
      </c>
      <c r="AO46" s="18">
        <f t="shared" si="4"/>
        <v>16</v>
      </c>
      <c r="AP46" s="18">
        <f t="shared" si="5"/>
        <v>18</v>
      </c>
      <c r="AQ46" s="26">
        <f t="shared" ref="AQ46:AV46" si="49">AK46*30/140</f>
        <v>3.4285714285714284</v>
      </c>
      <c r="AR46" s="26">
        <f t="shared" si="49"/>
        <v>4.2857142857142856</v>
      </c>
      <c r="AS46" s="26">
        <f t="shared" si="49"/>
        <v>4.7142857142857144</v>
      </c>
      <c r="AT46" s="26">
        <f t="shared" si="49"/>
        <v>4.5</v>
      </c>
      <c r="AU46" s="26">
        <f t="shared" si="49"/>
        <v>3.4285714285714284</v>
      </c>
      <c r="AV46" s="26">
        <f t="shared" si="49"/>
        <v>3.8571428571428572</v>
      </c>
    </row>
    <row r="47" spans="1:48" ht="14.25" customHeight="1">
      <c r="A47" s="18">
        <v>42</v>
      </c>
      <c r="B47" s="27">
        <v>200390116042</v>
      </c>
      <c r="C47" s="45" t="s">
        <v>66</v>
      </c>
      <c r="D47" s="44"/>
      <c r="E47" s="46">
        <v>0</v>
      </c>
      <c r="F47" s="46">
        <v>0</v>
      </c>
      <c r="G47" s="36"/>
      <c r="H47" s="46">
        <v>0</v>
      </c>
      <c r="I47" s="46">
        <v>0</v>
      </c>
      <c r="J47" s="46">
        <v>0</v>
      </c>
      <c r="K47" s="46">
        <v>0</v>
      </c>
      <c r="L47" s="36"/>
      <c r="M47" s="46">
        <v>1</v>
      </c>
      <c r="N47" s="46">
        <v>0</v>
      </c>
      <c r="O47" s="46">
        <v>1</v>
      </c>
      <c r="P47" s="46">
        <v>2</v>
      </c>
      <c r="Q47" s="46">
        <v>0</v>
      </c>
      <c r="R47" s="36"/>
      <c r="S47" s="32">
        <v>4</v>
      </c>
      <c r="T47" s="44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40"/>
      <c r="AI47" s="25">
        <f t="shared" si="7"/>
        <v>0</v>
      </c>
      <c r="AJ47" s="18">
        <f t="shared" si="8"/>
        <v>4</v>
      </c>
      <c r="AK47" s="18">
        <f t="shared" si="0"/>
        <v>0</v>
      </c>
      <c r="AL47" s="18">
        <f t="shared" si="1"/>
        <v>1</v>
      </c>
      <c r="AM47" s="18">
        <f t="shared" si="2"/>
        <v>3</v>
      </c>
      <c r="AN47" s="18">
        <f t="shared" si="3"/>
        <v>0</v>
      </c>
      <c r="AO47" s="18">
        <f t="shared" si="4"/>
        <v>0</v>
      </c>
      <c r="AP47" s="18">
        <f t="shared" si="5"/>
        <v>0</v>
      </c>
      <c r="AQ47" s="26">
        <f t="shared" ref="AQ47:AV47" si="50">AK47*30/140</f>
        <v>0</v>
      </c>
      <c r="AR47" s="26">
        <f t="shared" si="50"/>
        <v>0.21428571428571427</v>
      </c>
      <c r="AS47" s="26">
        <f t="shared" si="50"/>
        <v>0.6428571428571429</v>
      </c>
      <c r="AT47" s="26">
        <f t="shared" si="50"/>
        <v>0</v>
      </c>
      <c r="AU47" s="26">
        <f t="shared" si="50"/>
        <v>0</v>
      </c>
      <c r="AV47" s="26">
        <f t="shared" si="50"/>
        <v>0</v>
      </c>
    </row>
    <row r="48" spans="1:48" ht="14.25" customHeight="1">
      <c r="A48" s="18">
        <v>43</v>
      </c>
      <c r="B48" s="27">
        <v>200390116043</v>
      </c>
      <c r="C48" s="45" t="s">
        <v>67</v>
      </c>
      <c r="D48" s="43">
        <v>3</v>
      </c>
      <c r="E48" s="33">
        <v>4</v>
      </c>
      <c r="F48" s="33">
        <v>7</v>
      </c>
      <c r="G48" s="34"/>
      <c r="H48" s="33">
        <v>1</v>
      </c>
      <c r="I48" s="34"/>
      <c r="J48" s="33">
        <v>3</v>
      </c>
      <c r="K48" s="33">
        <v>3</v>
      </c>
      <c r="L48" s="33">
        <v>7</v>
      </c>
      <c r="M48" s="33">
        <v>1</v>
      </c>
      <c r="N48" s="33">
        <v>2</v>
      </c>
      <c r="O48" s="33">
        <v>7</v>
      </c>
      <c r="P48" s="33">
        <v>3</v>
      </c>
      <c r="Q48" s="33">
        <v>3</v>
      </c>
      <c r="R48" s="33">
        <v>7</v>
      </c>
      <c r="S48" s="32">
        <v>51</v>
      </c>
      <c r="T48" s="43">
        <v>3</v>
      </c>
      <c r="U48" s="33">
        <v>1</v>
      </c>
      <c r="V48" s="33">
        <v>0</v>
      </c>
      <c r="W48" s="33">
        <v>2</v>
      </c>
      <c r="X48" s="33">
        <v>3</v>
      </c>
      <c r="Y48" s="33">
        <v>1</v>
      </c>
      <c r="Z48" s="33">
        <v>3</v>
      </c>
      <c r="AA48" s="33">
        <v>3</v>
      </c>
      <c r="AB48" s="33">
        <v>7</v>
      </c>
      <c r="AC48" s="33">
        <v>1</v>
      </c>
      <c r="AD48" s="33">
        <v>0</v>
      </c>
      <c r="AE48" s="33">
        <v>6</v>
      </c>
      <c r="AF48" s="33">
        <v>2</v>
      </c>
      <c r="AG48" s="33">
        <v>0</v>
      </c>
      <c r="AH48" s="40"/>
      <c r="AI48" s="25">
        <f t="shared" si="7"/>
        <v>32</v>
      </c>
      <c r="AJ48" s="18">
        <f t="shared" si="8"/>
        <v>83</v>
      </c>
      <c r="AK48" s="18">
        <f t="shared" si="0"/>
        <v>15</v>
      </c>
      <c r="AL48" s="18">
        <f t="shared" si="1"/>
        <v>14</v>
      </c>
      <c r="AM48" s="18">
        <f t="shared" si="2"/>
        <v>22</v>
      </c>
      <c r="AN48" s="18">
        <f t="shared" si="3"/>
        <v>9</v>
      </c>
      <c r="AO48" s="18">
        <f t="shared" si="4"/>
        <v>15</v>
      </c>
      <c r="AP48" s="18">
        <f t="shared" si="5"/>
        <v>8</v>
      </c>
      <c r="AQ48" s="26">
        <f t="shared" ref="AQ48:AV48" si="51">AK48*30/140</f>
        <v>3.2142857142857144</v>
      </c>
      <c r="AR48" s="26">
        <f t="shared" si="51"/>
        <v>3</v>
      </c>
      <c r="AS48" s="26">
        <f t="shared" si="51"/>
        <v>4.7142857142857144</v>
      </c>
      <c r="AT48" s="26">
        <f t="shared" si="51"/>
        <v>1.9285714285714286</v>
      </c>
      <c r="AU48" s="26">
        <f t="shared" si="51"/>
        <v>3.2142857142857144</v>
      </c>
      <c r="AV48" s="26">
        <f t="shared" si="51"/>
        <v>1.7142857142857142</v>
      </c>
    </row>
    <row r="49" spans="1:48" ht="14.25" customHeight="1">
      <c r="A49" s="18">
        <v>44</v>
      </c>
      <c r="B49" s="27">
        <v>200390116044</v>
      </c>
      <c r="C49" s="45" t="s">
        <v>68</v>
      </c>
      <c r="D49" s="43">
        <v>1</v>
      </c>
      <c r="E49" s="46">
        <v>2</v>
      </c>
      <c r="F49" s="46">
        <v>6</v>
      </c>
      <c r="G49" s="46">
        <v>3</v>
      </c>
      <c r="H49" s="46">
        <v>4</v>
      </c>
      <c r="I49" s="46">
        <v>5</v>
      </c>
      <c r="J49" s="46">
        <v>3</v>
      </c>
      <c r="K49" s="46">
        <v>3</v>
      </c>
      <c r="L49" s="46">
        <v>6</v>
      </c>
      <c r="M49" s="46">
        <v>2</v>
      </c>
      <c r="N49" s="46">
        <v>4</v>
      </c>
      <c r="O49" s="46">
        <v>6</v>
      </c>
      <c r="P49" s="46">
        <v>2</v>
      </c>
      <c r="Q49" s="46">
        <v>3</v>
      </c>
      <c r="R49" s="46">
        <v>4</v>
      </c>
      <c r="S49" s="32">
        <v>54</v>
      </c>
      <c r="T49" s="43">
        <v>2</v>
      </c>
      <c r="U49" s="46">
        <v>2</v>
      </c>
      <c r="V49" s="46">
        <v>6</v>
      </c>
      <c r="W49" s="46">
        <v>0</v>
      </c>
      <c r="X49" s="46">
        <v>4</v>
      </c>
      <c r="Y49" s="46">
        <v>7</v>
      </c>
      <c r="Z49" s="46">
        <v>2</v>
      </c>
      <c r="AA49" s="46">
        <v>4</v>
      </c>
      <c r="AB49" s="46">
        <v>7</v>
      </c>
      <c r="AC49" s="46">
        <v>0</v>
      </c>
      <c r="AD49" s="46">
        <v>2</v>
      </c>
      <c r="AE49" s="46">
        <v>4</v>
      </c>
      <c r="AF49" s="46">
        <v>1</v>
      </c>
      <c r="AG49" s="46">
        <v>2</v>
      </c>
      <c r="AH49" s="40"/>
      <c r="AI49" s="25">
        <f t="shared" si="7"/>
        <v>43</v>
      </c>
      <c r="AJ49" s="18">
        <f t="shared" si="8"/>
        <v>97</v>
      </c>
      <c r="AK49" s="18">
        <f t="shared" si="0"/>
        <v>16</v>
      </c>
      <c r="AL49" s="18">
        <f t="shared" si="1"/>
        <v>19</v>
      </c>
      <c r="AM49" s="18">
        <f t="shared" si="2"/>
        <v>19</v>
      </c>
      <c r="AN49" s="18">
        <f t="shared" si="3"/>
        <v>14</v>
      </c>
      <c r="AO49" s="18">
        <f t="shared" si="4"/>
        <v>20</v>
      </c>
      <c r="AP49" s="18">
        <f t="shared" si="5"/>
        <v>9</v>
      </c>
      <c r="AQ49" s="26">
        <f t="shared" ref="AQ49:AV49" si="52">AK49*30/140</f>
        <v>3.4285714285714284</v>
      </c>
      <c r="AR49" s="26">
        <f t="shared" si="52"/>
        <v>4.0714285714285712</v>
      </c>
      <c r="AS49" s="26">
        <f t="shared" si="52"/>
        <v>4.0714285714285712</v>
      </c>
      <c r="AT49" s="26">
        <f t="shared" si="52"/>
        <v>3</v>
      </c>
      <c r="AU49" s="26">
        <f t="shared" si="52"/>
        <v>4.2857142857142856</v>
      </c>
      <c r="AV49" s="26">
        <f t="shared" si="52"/>
        <v>1.9285714285714286</v>
      </c>
    </row>
    <row r="50" spans="1:48" ht="14.25" customHeight="1">
      <c r="A50" s="18">
        <v>45</v>
      </c>
      <c r="B50" s="27">
        <v>200390116045</v>
      </c>
      <c r="C50" s="45" t="s">
        <v>69</v>
      </c>
      <c r="D50" s="43">
        <v>0</v>
      </c>
      <c r="E50" s="46">
        <v>1</v>
      </c>
      <c r="F50" s="46">
        <v>4</v>
      </c>
      <c r="G50" s="46">
        <v>2</v>
      </c>
      <c r="H50" s="46">
        <v>1</v>
      </c>
      <c r="I50" s="46">
        <v>0</v>
      </c>
      <c r="J50" s="46">
        <v>1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3</v>
      </c>
      <c r="Q50" s="46">
        <v>3</v>
      </c>
      <c r="R50" s="46">
        <v>0</v>
      </c>
      <c r="S50" s="32">
        <v>15</v>
      </c>
      <c r="T50" s="43">
        <v>1</v>
      </c>
      <c r="U50" s="36"/>
      <c r="V50" s="36"/>
      <c r="W50" s="46">
        <v>3</v>
      </c>
      <c r="X50" s="36"/>
      <c r="Y50" s="46">
        <v>1</v>
      </c>
      <c r="Z50" s="46">
        <v>0</v>
      </c>
      <c r="AA50" s="46">
        <v>2</v>
      </c>
      <c r="AB50" s="46">
        <v>5</v>
      </c>
      <c r="AC50" s="46">
        <v>0</v>
      </c>
      <c r="AD50" s="46">
        <v>3</v>
      </c>
      <c r="AE50" s="46">
        <v>0</v>
      </c>
      <c r="AF50" s="46">
        <v>2</v>
      </c>
      <c r="AG50" s="46">
        <v>1</v>
      </c>
      <c r="AH50" s="40"/>
      <c r="AI50" s="25">
        <f t="shared" si="7"/>
        <v>18</v>
      </c>
      <c r="AJ50" s="18">
        <f t="shared" si="8"/>
        <v>33</v>
      </c>
      <c r="AK50" s="18">
        <f t="shared" si="0"/>
        <v>8</v>
      </c>
      <c r="AL50" s="18">
        <f t="shared" si="1"/>
        <v>1</v>
      </c>
      <c r="AM50" s="18">
        <f t="shared" si="2"/>
        <v>6</v>
      </c>
      <c r="AN50" s="18">
        <f t="shared" si="3"/>
        <v>4</v>
      </c>
      <c r="AO50" s="18">
        <f t="shared" si="4"/>
        <v>8</v>
      </c>
      <c r="AP50" s="18">
        <f t="shared" si="5"/>
        <v>6</v>
      </c>
      <c r="AQ50" s="26">
        <f t="shared" ref="AQ50:AV50" si="53">AK50*30/140</f>
        <v>1.7142857142857142</v>
      </c>
      <c r="AR50" s="26">
        <f t="shared" si="53"/>
        <v>0.21428571428571427</v>
      </c>
      <c r="AS50" s="26">
        <f t="shared" si="53"/>
        <v>1.2857142857142858</v>
      </c>
      <c r="AT50" s="26">
        <f t="shared" si="53"/>
        <v>0.8571428571428571</v>
      </c>
      <c r="AU50" s="26">
        <f t="shared" si="53"/>
        <v>1.7142857142857142</v>
      </c>
      <c r="AV50" s="26">
        <f t="shared" si="53"/>
        <v>1.2857142857142858</v>
      </c>
    </row>
    <row r="51" spans="1:48" ht="14.25" customHeight="1">
      <c r="A51" s="18">
        <v>46</v>
      </c>
      <c r="B51" s="27">
        <v>200390116046</v>
      </c>
      <c r="C51" s="45" t="s">
        <v>70</v>
      </c>
      <c r="D51" s="43">
        <v>1</v>
      </c>
      <c r="E51" s="46">
        <v>4</v>
      </c>
      <c r="F51" s="46">
        <v>4</v>
      </c>
      <c r="G51" s="46">
        <v>1</v>
      </c>
      <c r="H51" s="46">
        <v>3</v>
      </c>
      <c r="I51" s="46">
        <v>7</v>
      </c>
      <c r="J51" s="46">
        <v>2</v>
      </c>
      <c r="K51" s="46">
        <v>1</v>
      </c>
      <c r="L51" s="46">
        <v>3</v>
      </c>
      <c r="M51" s="36"/>
      <c r="N51" s="46">
        <v>3</v>
      </c>
      <c r="O51" s="46">
        <v>6</v>
      </c>
      <c r="P51" s="46">
        <v>2</v>
      </c>
      <c r="Q51" s="46">
        <v>3</v>
      </c>
      <c r="R51" s="46">
        <v>7</v>
      </c>
      <c r="S51" s="32">
        <v>47</v>
      </c>
      <c r="T51" s="43">
        <v>1</v>
      </c>
      <c r="U51" s="46">
        <v>3</v>
      </c>
      <c r="V51" s="46">
        <v>5</v>
      </c>
      <c r="W51" s="46">
        <v>1</v>
      </c>
      <c r="X51" s="46">
        <v>3</v>
      </c>
      <c r="Y51" s="46">
        <v>0</v>
      </c>
      <c r="Z51" s="46">
        <v>3</v>
      </c>
      <c r="AA51" s="46">
        <v>0</v>
      </c>
      <c r="AB51" s="46">
        <v>7</v>
      </c>
      <c r="AC51" s="46">
        <v>1</v>
      </c>
      <c r="AD51" s="46">
        <v>4</v>
      </c>
      <c r="AE51" s="46">
        <v>7</v>
      </c>
      <c r="AF51" s="36"/>
      <c r="AG51" s="46">
        <v>4</v>
      </c>
      <c r="AH51" s="40"/>
      <c r="AI51" s="25">
        <f t="shared" si="7"/>
        <v>39</v>
      </c>
      <c r="AJ51" s="18">
        <f t="shared" si="8"/>
        <v>86</v>
      </c>
      <c r="AK51" s="18">
        <f t="shared" si="0"/>
        <v>13</v>
      </c>
      <c r="AL51" s="18">
        <f t="shared" si="1"/>
        <v>13</v>
      </c>
      <c r="AM51" s="18">
        <f t="shared" si="2"/>
        <v>21</v>
      </c>
      <c r="AN51" s="18">
        <f t="shared" si="3"/>
        <v>13</v>
      </c>
      <c r="AO51" s="18">
        <f t="shared" si="4"/>
        <v>11</v>
      </c>
      <c r="AP51" s="18">
        <f t="shared" si="5"/>
        <v>15</v>
      </c>
      <c r="AQ51" s="26">
        <f t="shared" ref="AQ51:AV51" si="54">AK51*30/140</f>
        <v>2.7857142857142856</v>
      </c>
      <c r="AR51" s="26">
        <f t="shared" si="54"/>
        <v>2.7857142857142856</v>
      </c>
      <c r="AS51" s="26">
        <f t="shared" si="54"/>
        <v>4.5</v>
      </c>
      <c r="AT51" s="26">
        <f t="shared" si="54"/>
        <v>2.7857142857142856</v>
      </c>
      <c r="AU51" s="26">
        <f t="shared" si="54"/>
        <v>2.3571428571428572</v>
      </c>
      <c r="AV51" s="26">
        <f t="shared" si="54"/>
        <v>3.2142857142857144</v>
      </c>
    </row>
    <row r="52" spans="1:48" ht="14.25" customHeight="1">
      <c r="A52" s="18">
        <v>47</v>
      </c>
      <c r="B52" s="27">
        <v>200390116047</v>
      </c>
      <c r="C52" s="45" t="s">
        <v>71</v>
      </c>
      <c r="D52" s="43">
        <v>3</v>
      </c>
      <c r="E52" s="46">
        <v>2</v>
      </c>
      <c r="F52" s="46">
        <v>6</v>
      </c>
      <c r="G52" s="46">
        <v>3</v>
      </c>
      <c r="H52" s="46">
        <v>3</v>
      </c>
      <c r="I52" s="46">
        <v>2</v>
      </c>
      <c r="J52" s="46">
        <v>3</v>
      </c>
      <c r="K52" s="46">
        <v>4</v>
      </c>
      <c r="L52" s="46">
        <v>1</v>
      </c>
      <c r="M52" s="46">
        <v>0</v>
      </c>
      <c r="N52" s="46">
        <v>4</v>
      </c>
      <c r="O52" s="36"/>
      <c r="P52" s="46">
        <v>2</v>
      </c>
      <c r="Q52" s="46">
        <v>0</v>
      </c>
      <c r="R52" s="46">
        <v>6</v>
      </c>
      <c r="S52" s="32">
        <v>39</v>
      </c>
      <c r="T52" s="43">
        <v>3</v>
      </c>
      <c r="U52" s="46">
        <v>2</v>
      </c>
      <c r="V52" s="46">
        <v>7</v>
      </c>
      <c r="W52" s="46">
        <v>1</v>
      </c>
      <c r="X52" s="46">
        <v>1</v>
      </c>
      <c r="Y52" s="46">
        <v>3</v>
      </c>
      <c r="Z52" s="46">
        <v>3</v>
      </c>
      <c r="AA52" s="46">
        <v>2</v>
      </c>
      <c r="AB52" s="46">
        <v>2</v>
      </c>
      <c r="AC52" s="46">
        <v>2</v>
      </c>
      <c r="AD52" s="46">
        <v>3</v>
      </c>
      <c r="AE52" s="46">
        <v>6</v>
      </c>
      <c r="AF52" s="46">
        <v>1</v>
      </c>
      <c r="AG52" s="46">
        <v>2</v>
      </c>
      <c r="AH52" s="40"/>
      <c r="AI52" s="25">
        <f t="shared" si="7"/>
        <v>38</v>
      </c>
      <c r="AJ52" s="18">
        <f t="shared" si="8"/>
        <v>77</v>
      </c>
      <c r="AK52" s="18">
        <f t="shared" si="0"/>
        <v>17</v>
      </c>
      <c r="AL52" s="18">
        <f t="shared" si="1"/>
        <v>10</v>
      </c>
      <c r="AM52" s="18">
        <f t="shared" si="2"/>
        <v>12</v>
      </c>
      <c r="AN52" s="18">
        <f t="shared" si="3"/>
        <v>14</v>
      </c>
      <c r="AO52" s="18">
        <f t="shared" si="4"/>
        <v>12</v>
      </c>
      <c r="AP52" s="18">
        <f t="shared" si="5"/>
        <v>12</v>
      </c>
      <c r="AQ52" s="26">
        <f t="shared" ref="AQ52:AV52" si="55">AK52*30/140</f>
        <v>3.6428571428571428</v>
      </c>
      <c r="AR52" s="26">
        <f t="shared" si="55"/>
        <v>2.1428571428571428</v>
      </c>
      <c r="AS52" s="26">
        <f t="shared" si="55"/>
        <v>2.5714285714285716</v>
      </c>
      <c r="AT52" s="26">
        <f t="shared" si="55"/>
        <v>3</v>
      </c>
      <c r="AU52" s="26">
        <f t="shared" si="55"/>
        <v>2.5714285714285716</v>
      </c>
      <c r="AV52" s="26">
        <f t="shared" si="55"/>
        <v>2.5714285714285716</v>
      </c>
    </row>
    <row r="53" spans="1:48" ht="14.25" customHeight="1">
      <c r="A53" s="18">
        <v>48</v>
      </c>
      <c r="B53" s="27">
        <v>200390116048</v>
      </c>
      <c r="C53" s="45" t="s">
        <v>72</v>
      </c>
      <c r="D53" s="43">
        <v>2</v>
      </c>
      <c r="E53" s="33">
        <v>3</v>
      </c>
      <c r="F53" s="33">
        <v>3</v>
      </c>
      <c r="G53" s="33">
        <v>3</v>
      </c>
      <c r="H53" s="33">
        <v>4</v>
      </c>
      <c r="I53" s="34"/>
      <c r="J53" s="33">
        <v>1</v>
      </c>
      <c r="K53" s="33">
        <v>0</v>
      </c>
      <c r="L53" s="33">
        <v>1</v>
      </c>
      <c r="M53" s="33">
        <v>3</v>
      </c>
      <c r="N53" s="33">
        <v>2</v>
      </c>
      <c r="O53" s="33">
        <v>3</v>
      </c>
      <c r="P53" s="33">
        <v>2</v>
      </c>
      <c r="Q53" s="33">
        <v>0</v>
      </c>
      <c r="R53" s="33">
        <v>3</v>
      </c>
      <c r="S53" s="32">
        <v>30</v>
      </c>
      <c r="T53" s="43">
        <v>3</v>
      </c>
      <c r="U53" s="33">
        <v>2</v>
      </c>
      <c r="V53" s="33">
        <v>4</v>
      </c>
      <c r="W53" s="33">
        <v>2</v>
      </c>
      <c r="X53" s="33">
        <v>3</v>
      </c>
      <c r="Y53" s="33">
        <v>1</v>
      </c>
      <c r="Z53" s="33">
        <v>2</v>
      </c>
      <c r="AA53" s="33">
        <v>3</v>
      </c>
      <c r="AB53" s="33">
        <v>4</v>
      </c>
      <c r="AC53" s="33">
        <v>3</v>
      </c>
      <c r="AD53" s="33">
        <v>2</v>
      </c>
      <c r="AE53" s="33">
        <v>5</v>
      </c>
      <c r="AF53" s="33">
        <v>0</v>
      </c>
      <c r="AG53" s="33">
        <v>0</v>
      </c>
      <c r="AH53" s="40"/>
      <c r="AI53" s="25">
        <f t="shared" si="7"/>
        <v>34</v>
      </c>
      <c r="AJ53" s="18">
        <f t="shared" si="8"/>
        <v>64</v>
      </c>
      <c r="AK53" s="18">
        <f t="shared" si="0"/>
        <v>15</v>
      </c>
      <c r="AL53" s="18">
        <f t="shared" si="1"/>
        <v>5</v>
      </c>
      <c r="AM53" s="18">
        <f t="shared" si="2"/>
        <v>10</v>
      </c>
      <c r="AN53" s="18">
        <f t="shared" si="3"/>
        <v>14</v>
      </c>
      <c r="AO53" s="18">
        <f t="shared" si="4"/>
        <v>13</v>
      </c>
      <c r="AP53" s="18">
        <f t="shared" si="5"/>
        <v>7</v>
      </c>
      <c r="AQ53" s="26">
        <f t="shared" ref="AQ53:AV53" si="56">AK53*30/140</f>
        <v>3.2142857142857144</v>
      </c>
      <c r="AR53" s="26">
        <f t="shared" si="56"/>
        <v>1.0714285714285714</v>
      </c>
      <c r="AS53" s="26">
        <f t="shared" si="56"/>
        <v>2.1428571428571428</v>
      </c>
      <c r="AT53" s="26">
        <f t="shared" si="56"/>
        <v>3</v>
      </c>
      <c r="AU53" s="26">
        <f t="shared" si="56"/>
        <v>2.7857142857142856</v>
      </c>
      <c r="AV53" s="26">
        <f t="shared" si="56"/>
        <v>1.5</v>
      </c>
    </row>
    <row r="54" spans="1:48" ht="14.25" customHeight="1">
      <c r="A54" s="18">
        <v>49</v>
      </c>
      <c r="B54" s="27">
        <v>200390116049</v>
      </c>
      <c r="C54" s="45" t="s">
        <v>73</v>
      </c>
      <c r="D54" s="43">
        <v>1</v>
      </c>
      <c r="E54" s="46">
        <v>0</v>
      </c>
      <c r="F54" s="46">
        <v>3</v>
      </c>
      <c r="G54" s="46">
        <v>3</v>
      </c>
      <c r="H54" s="36"/>
      <c r="I54" s="36"/>
      <c r="J54" s="36"/>
      <c r="K54" s="46">
        <v>0</v>
      </c>
      <c r="L54" s="46">
        <v>2</v>
      </c>
      <c r="M54" s="46">
        <v>2</v>
      </c>
      <c r="N54" s="36"/>
      <c r="O54" s="36"/>
      <c r="P54" s="46">
        <v>3</v>
      </c>
      <c r="Q54" s="46">
        <v>1</v>
      </c>
      <c r="R54" s="46">
        <v>2</v>
      </c>
      <c r="S54" s="32">
        <v>17</v>
      </c>
      <c r="T54" s="43">
        <v>2</v>
      </c>
      <c r="U54" s="46">
        <v>0</v>
      </c>
      <c r="V54" s="46">
        <v>7</v>
      </c>
      <c r="W54" s="36"/>
      <c r="X54" s="46">
        <v>1</v>
      </c>
      <c r="Y54" s="46">
        <v>1</v>
      </c>
      <c r="Z54" s="46">
        <v>0</v>
      </c>
      <c r="AA54" s="46">
        <v>3</v>
      </c>
      <c r="AB54" s="46">
        <v>1</v>
      </c>
      <c r="AC54" s="46">
        <v>1</v>
      </c>
      <c r="AD54" s="46">
        <v>2</v>
      </c>
      <c r="AE54" s="46">
        <v>6</v>
      </c>
      <c r="AF54" s="46">
        <v>0</v>
      </c>
      <c r="AG54" s="46">
        <v>3</v>
      </c>
      <c r="AH54" s="40"/>
      <c r="AI54" s="25">
        <f t="shared" si="7"/>
        <v>27</v>
      </c>
      <c r="AJ54" s="18">
        <f t="shared" si="8"/>
        <v>44</v>
      </c>
      <c r="AK54" s="18">
        <f t="shared" si="0"/>
        <v>7</v>
      </c>
      <c r="AL54" s="18">
        <f t="shared" si="1"/>
        <v>4</v>
      </c>
      <c r="AM54" s="18">
        <f t="shared" si="2"/>
        <v>6</v>
      </c>
      <c r="AN54" s="18">
        <f t="shared" si="3"/>
        <v>10</v>
      </c>
      <c r="AO54" s="18">
        <f t="shared" si="4"/>
        <v>6</v>
      </c>
      <c r="AP54" s="18">
        <f t="shared" si="5"/>
        <v>11</v>
      </c>
      <c r="AQ54" s="26">
        <f t="shared" ref="AQ54:AV54" si="57">AK54*30/140</f>
        <v>1.5</v>
      </c>
      <c r="AR54" s="26">
        <f t="shared" si="57"/>
        <v>0.8571428571428571</v>
      </c>
      <c r="AS54" s="26">
        <f t="shared" si="57"/>
        <v>1.2857142857142858</v>
      </c>
      <c r="AT54" s="26">
        <f t="shared" si="57"/>
        <v>2.1428571428571428</v>
      </c>
      <c r="AU54" s="26">
        <f t="shared" si="57"/>
        <v>1.2857142857142858</v>
      </c>
      <c r="AV54" s="26">
        <f t="shared" si="57"/>
        <v>2.3571428571428572</v>
      </c>
    </row>
    <row r="55" spans="1:48" ht="14.25" customHeight="1">
      <c r="A55" s="18">
        <v>51</v>
      </c>
      <c r="B55" s="27">
        <v>200390116051</v>
      </c>
      <c r="C55" s="45" t="s">
        <v>74</v>
      </c>
      <c r="D55" s="43">
        <v>3</v>
      </c>
      <c r="E55" s="46">
        <v>4</v>
      </c>
      <c r="F55" s="46">
        <v>6</v>
      </c>
      <c r="G55" s="46">
        <v>3</v>
      </c>
      <c r="H55" s="46">
        <v>4</v>
      </c>
      <c r="I55" s="46">
        <v>6</v>
      </c>
      <c r="J55" s="46">
        <v>3</v>
      </c>
      <c r="K55" s="46">
        <v>4</v>
      </c>
      <c r="L55" s="46">
        <v>7</v>
      </c>
      <c r="M55" s="46">
        <v>2</v>
      </c>
      <c r="N55" s="46">
        <v>1</v>
      </c>
      <c r="O55" s="46">
        <v>6</v>
      </c>
      <c r="P55" s="46">
        <v>3</v>
      </c>
      <c r="Q55" s="46">
        <v>4</v>
      </c>
      <c r="R55" s="46">
        <v>6</v>
      </c>
      <c r="S55" s="32">
        <v>62</v>
      </c>
      <c r="T55" s="43">
        <v>3</v>
      </c>
      <c r="U55" s="46">
        <v>4</v>
      </c>
      <c r="V55" s="46">
        <v>6</v>
      </c>
      <c r="W55" s="46">
        <v>0</v>
      </c>
      <c r="X55" s="46">
        <v>4</v>
      </c>
      <c r="Y55" s="46">
        <v>7</v>
      </c>
      <c r="Z55" s="46">
        <v>3</v>
      </c>
      <c r="AA55" s="46">
        <v>4</v>
      </c>
      <c r="AB55" s="46">
        <v>7</v>
      </c>
      <c r="AC55" s="46">
        <v>2</v>
      </c>
      <c r="AD55" s="46">
        <v>4</v>
      </c>
      <c r="AE55" s="46">
        <v>5</v>
      </c>
      <c r="AF55" s="46">
        <v>2</v>
      </c>
      <c r="AG55" s="46">
        <v>2</v>
      </c>
      <c r="AH55" s="40"/>
      <c r="AI55" s="25">
        <f t="shared" si="7"/>
        <v>53</v>
      </c>
      <c r="AJ55" s="18">
        <f t="shared" si="8"/>
        <v>115</v>
      </c>
      <c r="AK55" s="18">
        <f t="shared" si="0"/>
        <v>20</v>
      </c>
      <c r="AL55" s="18">
        <f t="shared" si="1"/>
        <v>22</v>
      </c>
      <c r="AM55" s="18">
        <f t="shared" si="2"/>
        <v>20</v>
      </c>
      <c r="AN55" s="18">
        <f t="shared" si="3"/>
        <v>17</v>
      </c>
      <c r="AO55" s="18">
        <f t="shared" si="4"/>
        <v>23</v>
      </c>
      <c r="AP55" s="18">
        <f t="shared" si="5"/>
        <v>13</v>
      </c>
      <c r="AQ55" s="26">
        <f t="shared" ref="AQ55:AV55" si="58">AK55*30/140</f>
        <v>4.2857142857142856</v>
      </c>
      <c r="AR55" s="26">
        <f t="shared" si="58"/>
        <v>4.7142857142857144</v>
      </c>
      <c r="AS55" s="26">
        <f t="shared" si="58"/>
        <v>4.2857142857142856</v>
      </c>
      <c r="AT55" s="26">
        <f t="shared" si="58"/>
        <v>3.6428571428571428</v>
      </c>
      <c r="AU55" s="26">
        <f t="shared" si="58"/>
        <v>4.9285714285714288</v>
      </c>
      <c r="AV55" s="26">
        <f t="shared" si="58"/>
        <v>2.7857142857142856</v>
      </c>
    </row>
    <row r="56" spans="1:48" ht="14.25" customHeight="1">
      <c r="A56" s="18">
        <v>52</v>
      </c>
      <c r="B56" s="27">
        <v>200390116052</v>
      </c>
      <c r="C56" s="45" t="s">
        <v>75</v>
      </c>
      <c r="D56" s="44"/>
      <c r="E56" s="46">
        <v>3</v>
      </c>
      <c r="F56" s="46">
        <v>7</v>
      </c>
      <c r="G56" s="46">
        <v>1</v>
      </c>
      <c r="H56" s="46">
        <v>1</v>
      </c>
      <c r="I56" s="46">
        <v>4</v>
      </c>
      <c r="J56" s="46">
        <v>0</v>
      </c>
      <c r="K56" s="46">
        <v>2</v>
      </c>
      <c r="L56" s="46">
        <v>6</v>
      </c>
      <c r="M56" s="46">
        <v>3</v>
      </c>
      <c r="N56" s="46">
        <v>1</v>
      </c>
      <c r="O56" s="46">
        <v>2</v>
      </c>
      <c r="P56" s="46">
        <v>3</v>
      </c>
      <c r="Q56" s="46">
        <v>3</v>
      </c>
      <c r="R56" s="46">
        <v>6</v>
      </c>
      <c r="S56" s="32">
        <v>42</v>
      </c>
      <c r="T56" s="43">
        <v>3</v>
      </c>
      <c r="U56" s="46">
        <v>4</v>
      </c>
      <c r="V56" s="46">
        <v>3</v>
      </c>
      <c r="W56" s="46">
        <v>3</v>
      </c>
      <c r="X56" s="46">
        <v>1</v>
      </c>
      <c r="Y56" s="46">
        <v>2</v>
      </c>
      <c r="Z56" s="46">
        <v>3</v>
      </c>
      <c r="AA56" s="46">
        <v>3</v>
      </c>
      <c r="AB56" s="46">
        <v>7</v>
      </c>
      <c r="AC56" s="46">
        <v>2</v>
      </c>
      <c r="AD56" s="46">
        <v>1</v>
      </c>
      <c r="AE56" s="46">
        <v>7</v>
      </c>
      <c r="AF56" s="46">
        <v>0</v>
      </c>
      <c r="AG56" s="46">
        <v>0</v>
      </c>
      <c r="AH56" s="40"/>
      <c r="AI56" s="25">
        <f t="shared" si="7"/>
        <v>39</v>
      </c>
      <c r="AJ56" s="18">
        <f t="shared" si="8"/>
        <v>81</v>
      </c>
      <c r="AK56" s="18">
        <f t="shared" si="0"/>
        <v>12</v>
      </c>
      <c r="AL56" s="18">
        <f t="shared" si="1"/>
        <v>15</v>
      </c>
      <c r="AM56" s="18">
        <f t="shared" si="2"/>
        <v>15</v>
      </c>
      <c r="AN56" s="18">
        <f t="shared" si="3"/>
        <v>14</v>
      </c>
      <c r="AO56" s="18">
        <f t="shared" si="4"/>
        <v>17</v>
      </c>
      <c r="AP56" s="18">
        <f t="shared" si="5"/>
        <v>8</v>
      </c>
      <c r="AQ56" s="26">
        <f t="shared" ref="AQ56:AV56" si="59">AK56*30/140</f>
        <v>2.5714285714285716</v>
      </c>
      <c r="AR56" s="26">
        <f t="shared" si="59"/>
        <v>3.2142857142857144</v>
      </c>
      <c r="AS56" s="26">
        <f t="shared" si="59"/>
        <v>3.2142857142857144</v>
      </c>
      <c r="AT56" s="26">
        <f t="shared" si="59"/>
        <v>3</v>
      </c>
      <c r="AU56" s="26">
        <f t="shared" si="59"/>
        <v>3.6428571428571428</v>
      </c>
      <c r="AV56" s="26">
        <f t="shared" si="59"/>
        <v>1.7142857142857142</v>
      </c>
    </row>
    <row r="57" spans="1:48" ht="14.25" customHeight="1">
      <c r="A57" s="18">
        <v>53</v>
      </c>
      <c r="B57" s="27">
        <v>200390116053</v>
      </c>
      <c r="C57" s="45" t="s">
        <v>76</v>
      </c>
      <c r="D57" s="43">
        <v>0</v>
      </c>
      <c r="E57" s="36"/>
      <c r="F57" s="36"/>
      <c r="G57" s="46">
        <v>0</v>
      </c>
      <c r="H57" s="46">
        <v>1</v>
      </c>
      <c r="I57" s="46">
        <v>0</v>
      </c>
      <c r="J57" s="36"/>
      <c r="K57" s="46">
        <v>0</v>
      </c>
      <c r="L57" s="36"/>
      <c r="M57" s="46">
        <v>0</v>
      </c>
      <c r="N57" s="46">
        <v>0</v>
      </c>
      <c r="O57" s="36"/>
      <c r="P57" s="36"/>
      <c r="Q57" s="36"/>
      <c r="R57" s="46">
        <v>1</v>
      </c>
      <c r="S57" s="32">
        <v>2</v>
      </c>
      <c r="T57" s="43">
        <v>3</v>
      </c>
      <c r="U57" s="46">
        <v>0</v>
      </c>
      <c r="V57" s="46">
        <v>2</v>
      </c>
      <c r="W57" s="46">
        <v>0</v>
      </c>
      <c r="X57" s="46">
        <v>0</v>
      </c>
      <c r="Y57" s="46">
        <v>0</v>
      </c>
      <c r="Z57" s="46">
        <v>0</v>
      </c>
      <c r="AA57" s="46">
        <v>1</v>
      </c>
      <c r="AB57" s="46">
        <v>0</v>
      </c>
      <c r="AC57" s="36"/>
      <c r="AD57" s="36"/>
      <c r="AE57" s="36"/>
      <c r="AF57" s="46">
        <v>0</v>
      </c>
      <c r="AG57" s="46">
        <v>0</v>
      </c>
      <c r="AH57" s="40"/>
      <c r="AI57" s="25">
        <f t="shared" si="7"/>
        <v>6</v>
      </c>
      <c r="AJ57" s="18">
        <f t="shared" si="8"/>
        <v>8</v>
      </c>
      <c r="AK57" s="18">
        <f t="shared" si="0"/>
        <v>1</v>
      </c>
      <c r="AL57" s="18">
        <f t="shared" si="1"/>
        <v>0</v>
      </c>
      <c r="AM57" s="18">
        <f t="shared" si="2"/>
        <v>1</v>
      </c>
      <c r="AN57" s="18">
        <f t="shared" si="3"/>
        <v>5</v>
      </c>
      <c r="AO57" s="18">
        <f t="shared" si="4"/>
        <v>1</v>
      </c>
      <c r="AP57" s="18">
        <f t="shared" si="5"/>
        <v>0</v>
      </c>
      <c r="AQ57" s="26">
        <f t="shared" ref="AQ57:AV57" si="60">AK57*30/140</f>
        <v>0.21428571428571427</v>
      </c>
      <c r="AR57" s="26">
        <f t="shared" si="60"/>
        <v>0</v>
      </c>
      <c r="AS57" s="26">
        <f t="shared" si="60"/>
        <v>0.21428571428571427</v>
      </c>
      <c r="AT57" s="26">
        <f t="shared" si="60"/>
        <v>1.0714285714285714</v>
      </c>
      <c r="AU57" s="26">
        <f t="shared" si="60"/>
        <v>0.21428571428571427</v>
      </c>
      <c r="AV57" s="26">
        <f t="shared" si="60"/>
        <v>0</v>
      </c>
    </row>
    <row r="58" spans="1:48" ht="14.25" customHeight="1">
      <c r="A58" s="18">
        <v>54</v>
      </c>
      <c r="B58" s="27">
        <v>200390116054</v>
      </c>
      <c r="C58" s="45" t="s">
        <v>77</v>
      </c>
      <c r="D58" s="43">
        <v>1</v>
      </c>
      <c r="E58" s="46">
        <v>2</v>
      </c>
      <c r="F58" s="46">
        <v>7</v>
      </c>
      <c r="G58" s="46">
        <v>2</v>
      </c>
      <c r="H58" s="46">
        <v>2</v>
      </c>
      <c r="I58" s="46">
        <v>3</v>
      </c>
      <c r="J58" s="46">
        <v>1</v>
      </c>
      <c r="K58" s="46">
        <v>1</v>
      </c>
      <c r="L58" s="46">
        <v>7</v>
      </c>
      <c r="M58" s="46">
        <v>1</v>
      </c>
      <c r="N58" s="36"/>
      <c r="O58" s="46">
        <v>7</v>
      </c>
      <c r="P58" s="46">
        <v>1</v>
      </c>
      <c r="Q58" s="46">
        <v>4</v>
      </c>
      <c r="R58" s="46">
        <v>5</v>
      </c>
      <c r="S58" s="32">
        <v>44</v>
      </c>
      <c r="T58" s="43">
        <v>3</v>
      </c>
      <c r="U58" s="46">
        <v>0</v>
      </c>
      <c r="V58" s="46">
        <v>7</v>
      </c>
      <c r="W58" s="46">
        <v>1</v>
      </c>
      <c r="X58" s="46">
        <v>1</v>
      </c>
      <c r="Y58" s="46">
        <v>6</v>
      </c>
      <c r="Z58" s="36"/>
      <c r="AA58" s="46">
        <v>4</v>
      </c>
      <c r="AB58" s="46">
        <v>4</v>
      </c>
      <c r="AC58" s="46">
        <v>2</v>
      </c>
      <c r="AD58" s="46">
        <v>3</v>
      </c>
      <c r="AE58" s="46">
        <v>7</v>
      </c>
      <c r="AF58" s="46">
        <v>3</v>
      </c>
      <c r="AG58" s="36"/>
      <c r="AH58" s="40"/>
      <c r="AI58" s="25">
        <f t="shared" si="7"/>
        <v>41</v>
      </c>
      <c r="AJ58" s="18">
        <f t="shared" si="8"/>
        <v>85</v>
      </c>
      <c r="AK58" s="18">
        <f t="shared" si="0"/>
        <v>14</v>
      </c>
      <c r="AL58" s="18">
        <f t="shared" si="1"/>
        <v>13</v>
      </c>
      <c r="AM58" s="18">
        <f t="shared" si="2"/>
        <v>17</v>
      </c>
      <c r="AN58" s="18">
        <f t="shared" si="3"/>
        <v>12</v>
      </c>
      <c r="AO58" s="18">
        <f t="shared" si="4"/>
        <v>16</v>
      </c>
      <c r="AP58" s="18">
        <f t="shared" si="5"/>
        <v>13</v>
      </c>
      <c r="AQ58" s="26">
        <f t="shared" ref="AQ58:AV58" si="61">AK58*30/140</f>
        <v>3</v>
      </c>
      <c r="AR58" s="26">
        <f t="shared" si="61"/>
        <v>2.7857142857142856</v>
      </c>
      <c r="AS58" s="26">
        <f t="shared" si="61"/>
        <v>3.6428571428571428</v>
      </c>
      <c r="AT58" s="26">
        <f t="shared" si="61"/>
        <v>2.5714285714285716</v>
      </c>
      <c r="AU58" s="26">
        <f t="shared" si="61"/>
        <v>3.4285714285714284</v>
      </c>
      <c r="AV58" s="26">
        <f t="shared" si="61"/>
        <v>2.7857142857142856</v>
      </c>
    </row>
    <row r="59" spans="1:48" ht="14.25" customHeight="1">
      <c r="A59" s="18">
        <v>55</v>
      </c>
      <c r="B59" s="27">
        <v>200390116055</v>
      </c>
      <c r="C59" s="45" t="s">
        <v>78</v>
      </c>
      <c r="D59" s="43">
        <v>0</v>
      </c>
      <c r="E59" s="46">
        <v>1</v>
      </c>
      <c r="F59" s="46">
        <v>0</v>
      </c>
      <c r="G59" s="36"/>
      <c r="H59" s="46">
        <v>1</v>
      </c>
      <c r="I59" s="46">
        <v>0</v>
      </c>
      <c r="J59" s="46">
        <v>1</v>
      </c>
      <c r="K59" s="46">
        <v>1</v>
      </c>
      <c r="L59" s="36"/>
      <c r="M59" s="46">
        <v>0</v>
      </c>
      <c r="N59" s="36"/>
      <c r="O59" s="36"/>
      <c r="P59" s="36"/>
      <c r="Q59" s="46">
        <v>2</v>
      </c>
      <c r="R59" s="46">
        <v>3</v>
      </c>
      <c r="S59" s="32">
        <v>9</v>
      </c>
      <c r="T59" s="43">
        <v>0</v>
      </c>
      <c r="U59" s="46">
        <v>0</v>
      </c>
      <c r="V59" s="36"/>
      <c r="W59" s="36"/>
      <c r="X59" s="36"/>
      <c r="Y59" s="36"/>
      <c r="Z59" s="46">
        <v>1</v>
      </c>
      <c r="AA59" s="46">
        <v>2</v>
      </c>
      <c r="AB59" s="46">
        <v>1</v>
      </c>
      <c r="AC59" s="46">
        <v>0</v>
      </c>
      <c r="AD59" s="36"/>
      <c r="AE59" s="46">
        <v>0</v>
      </c>
      <c r="AF59" s="46">
        <v>1</v>
      </c>
      <c r="AG59" s="46">
        <v>0</v>
      </c>
      <c r="AH59" s="40"/>
      <c r="AI59" s="25">
        <f t="shared" si="7"/>
        <v>5</v>
      </c>
      <c r="AJ59" s="18">
        <f t="shared" si="8"/>
        <v>14</v>
      </c>
      <c r="AK59" s="18">
        <f t="shared" si="0"/>
        <v>2</v>
      </c>
      <c r="AL59" s="18">
        <f t="shared" si="1"/>
        <v>2</v>
      </c>
      <c r="AM59" s="18">
        <f t="shared" si="2"/>
        <v>5</v>
      </c>
      <c r="AN59" s="18">
        <f t="shared" si="3"/>
        <v>0</v>
      </c>
      <c r="AO59" s="18">
        <f t="shared" si="4"/>
        <v>4</v>
      </c>
      <c r="AP59" s="18">
        <f t="shared" si="5"/>
        <v>1</v>
      </c>
      <c r="AQ59" s="26">
        <f t="shared" ref="AQ59:AV59" si="62">AK59*30/140</f>
        <v>0.42857142857142855</v>
      </c>
      <c r="AR59" s="26">
        <f t="shared" si="62"/>
        <v>0.42857142857142855</v>
      </c>
      <c r="AS59" s="26">
        <f t="shared" si="62"/>
        <v>1.0714285714285714</v>
      </c>
      <c r="AT59" s="26">
        <f t="shared" si="62"/>
        <v>0</v>
      </c>
      <c r="AU59" s="26">
        <f t="shared" si="62"/>
        <v>0.8571428571428571</v>
      </c>
      <c r="AV59" s="26">
        <f t="shared" si="62"/>
        <v>0.21428571428571427</v>
      </c>
    </row>
    <row r="60" spans="1:48" ht="14.25" customHeight="1">
      <c r="A60" s="18">
        <v>56</v>
      </c>
      <c r="B60" s="27">
        <v>200390116056</v>
      </c>
      <c r="C60" s="45" t="s">
        <v>79</v>
      </c>
      <c r="D60" s="43">
        <v>2</v>
      </c>
      <c r="E60" s="46">
        <v>1</v>
      </c>
      <c r="F60" s="46">
        <v>4</v>
      </c>
      <c r="G60" s="46">
        <v>1</v>
      </c>
      <c r="H60" s="46">
        <v>4</v>
      </c>
      <c r="I60" s="46">
        <v>0</v>
      </c>
      <c r="J60" s="46">
        <v>2</v>
      </c>
      <c r="K60" s="46">
        <v>3</v>
      </c>
      <c r="L60" s="46">
        <v>4</v>
      </c>
      <c r="M60" s="46">
        <v>0</v>
      </c>
      <c r="N60" s="46">
        <v>4</v>
      </c>
      <c r="O60" s="46">
        <v>7</v>
      </c>
      <c r="P60" s="46">
        <v>3</v>
      </c>
      <c r="Q60" s="46">
        <v>4</v>
      </c>
      <c r="R60" s="46">
        <v>4</v>
      </c>
      <c r="S60" s="32">
        <v>43</v>
      </c>
      <c r="T60" s="43">
        <v>3</v>
      </c>
      <c r="U60" s="46">
        <v>0</v>
      </c>
      <c r="V60" s="46">
        <v>7</v>
      </c>
      <c r="W60" s="46">
        <v>2</v>
      </c>
      <c r="X60" s="46">
        <v>3</v>
      </c>
      <c r="Y60" s="36"/>
      <c r="Z60" s="46">
        <v>2</v>
      </c>
      <c r="AA60" s="46">
        <v>3</v>
      </c>
      <c r="AB60" s="46">
        <v>7</v>
      </c>
      <c r="AC60" s="36"/>
      <c r="AD60" s="46">
        <v>3</v>
      </c>
      <c r="AE60" s="46">
        <v>3</v>
      </c>
      <c r="AF60" s="46">
        <v>2</v>
      </c>
      <c r="AG60" s="46">
        <v>0</v>
      </c>
      <c r="AH60" s="40"/>
      <c r="AI60" s="25">
        <f t="shared" si="7"/>
        <v>35</v>
      </c>
      <c r="AJ60" s="18">
        <f t="shared" si="8"/>
        <v>78</v>
      </c>
      <c r="AK60" s="18">
        <f t="shared" si="0"/>
        <v>12</v>
      </c>
      <c r="AL60" s="18">
        <f t="shared" si="1"/>
        <v>9</v>
      </c>
      <c r="AM60" s="18">
        <f t="shared" si="2"/>
        <v>22</v>
      </c>
      <c r="AN60" s="18">
        <f t="shared" si="3"/>
        <v>15</v>
      </c>
      <c r="AO60" s="18">
        <f t="shared" si="4"/>
        <v>12</v>
      </c>
      <c r="AP60" s="18">
        <f t="shared" si="5"/>
        <v>8</v>
      </c>
      <c r="AQ60" s="26">
        <f t="shared" ref="AQ60:AV60" si="63">AK60*30/140</f>
        <v>2.5714285714285716</v>
      </c>
      <c r="AR60" s="26">
        <f t="shared" si="63"/>
        <v>1.9285714285714286</v>
      </c>
      <c r="AS60" s="26">
        <f t="shared" si="63"/>
        <v>4.7142857142857144</v>
      </c>
      <c r="AT60" s="26">
        <f t="shared" si="63"/>
        <v>3.2142857142857144</v>
      </c>
      <c r="AU60" s="26">
        <f t="shared" si="63"/>
        <v>2.5714285714285716</v>
      </c>
      <c r="AV60" s="26">
        <f t="shared" si="63"/>
        <v>1.7142857142857142</v>
      </c>
    </row>
    <row r="61" spans="1:48" ht="14.25" customHeight="1">
      <c r="A61" s="18">
        <v>58</v>
      </c>
      <c r="B61" s="27">
        <v>200390116058</v>
      </c>
      <c r="C61" s="45" t="s">
        <v>80</v>
      </c>
      <c r="D61" s="43">
        <v>2</v>
      </c>
      <c r="E61" s="46">
        <v>3</v>
      </c>
      <c r="F61" s="46">
        <v>7</v>
      </c>
      <c r="G61" s="46">
        <v>2</v>
      </c>
      <c r="H61" s="36"/>
      <c r="I61" s="46">
        <v>7</v>
      </c>
      <c r="J61" s="46">
        <v>3</v>
      </c>
      <c r="K61" s="46">
        <v>4</v>
      </c>
      <c r="L61" s="46">
        <v>7</v>
      </c>
      <c r="M61" s="46">
        <v>1</v>
      </c>
      <c r="N61" s="46">
        <v>3</v>
      </c>
      <c r="O61" s="46">
        <v>7</v>
      </c>
      <c r="P61" s="46">
        <v>3</v>
      </c>
      <c r="Q61" s="46">
        <v>4</v>
      </c>
      <c r="R61" s="46">
        <v>6</v>
      </c>
      <c r="S61" s="32">
        <v>59</v>
      </c>
      <c r="T61" s="43">
        <v>3</v>
      </c>
      <c r="U61" s="46">
        <v>2</v>
      </c>
      <c r="V61" s="46">
        <v>7</v>
      </c>
      <c r="W61" s="46">
        <v>2</v>
      </c>
      <c r="X61" s="46">
        <v>3</v>
      </c>
      <c r="Y61" s="46">
        <v>4</v>
      </c>
      <c r="Z61" s="46">
        <v>2</v>
      </c>
      <c r="AA61" s="46">
        <v>3</v>
      </c>
      <c r="AB61" s="46">
        <v>6</v>
      </c>
      <c r="AC61" s="46">
        <v>3</v>
      </c>
      <c r="AD61" s="46">
        <v>2</v>
      </c>
      <c r="AE61" s="46">
        <v>6</v>
      </c>
      <c r="AF61" s="46">
        <v>1</v>
      </c>
      <c r="AG61" s="46">
        <v>4</v>
      </c>
      <c r="AH61" s="40"/>
      <c r="AI61" s="25">
        <f t="shared" si="7"/>
        <v>48</v>
      </c>
      <c r="AJ61" s="18">
        <f t="shared" si="8"/>
        <v>107</v>
      </c>
      <c r="AK61" s="18">
        <f t="shared" si="0"/>
        <v>14</v>
      </c>
      <c r="AL61" s="18">
        <f t="shared" si="1"/>
        <v>22</v>
      </c>
      <c r="AM61" s="18">
        <f t="shared" si="2"/>
        <v>23</v>
      </c>
      <c r="AN61" s="18">
        <f t="shared" si="3"/>
        <v>17</v>
      </c>
      <c r="AO61" s="18">
        <f t="shared" si="4"/>
        <v>18</v>
      </c>
      <c r="AP61" s="18">
        <f t="shared" si="5"/>
        <v>13</v>
      </c>
      <c r="AQ61" s="26">
        <f t="shared" ref="AQ61:AV61" si="64">AK61*30/140</f>
        <v>3</v>
      </c>
      <c r="AR61" s="26">
        <f t="shared" si="64"/>
        <v>4.7142857142857144</v>
      </c>
      <c r="AS61" s="26">
        <f t="shared" si="64"/>
        <v>4.9285714285714288</v>
      </c>
      <c r="AT61" s="26">
        <f t="shared" si="64"/>
        <v>3.6428571428571428</v>
      </c>
      <c r="AU61" s="26">
        <f t="shared" si="64"/>
        <v>3.8571428571428572</v>
      </c>
      <c r="AV61" s="26">
        <f t="shared" si="64"/>
        <v>2.7857142857142856</v>
      </c>
    </row>
    <row r="62" spans="1:48" ht="14.25" customHeight="1">
      <c r="A62" s="18">
        <v>59</v>
      </c>
      <c r="B62" s="27">
        <v>200390116059</v>
      </c>
      <c r="C62" s="45" t="s">
        <v>81</v>
      </c>
      <c r="D62" s="43">
        <v>2</v>
      </c>
      <c r="E62" s="46">
        <v>4</v>
      </c>
      <c r="F62" s="36"/>
      <c r="G62" s="46">
        <v>0</v>
      </c>
      <c r="H62" s="46">
        <v>0</v>
      </c>
      <c r="I62" s="46">
        <v>0</v>
      </c>
      <c r="J62" s="46">
        <v>2</v>
      </c>
      <c r="K62" s="36"/>
      <c r="L62" s="36"/>
      <c r="M62" s="46">
        <v>0</v>
      </c>
      <c r="N62" s="46">
        <v>0</v>
      </c>
      <c r="O62" s="46">
        <v>0</v>
      </c>
      <c r="P62" s="46">
        <v>0</v>
      </c>
      <c r="Q62" s="36"/>
      <c r="R62" s="46">
        <v>0</v>
      </c>
      <c r="S62" s="32">
        <v>8</v>
      </c>
      <c r="T62" s="43">
        <v>0</v>
      </c>
      <c r="U62" s="46">
        <v>1</v>
      </c>
      <c r="V62" s="46">
        <v>2</v>
      </c>
      <c r="W62" s="46">
        <v>0</v>
      </c>
      <c r="X62" s="46">
        <v>2</v>
      </c>
      <c r="Y62" s="46">
        <v>0</v>
      </c>
      <c r="Z62" s="46">
        <v>0</v>
      </c>
      <c r="AA62" s="46">
        <v>0</v>
      </c>
      <c r="AB62" s="46">
        <v>0</v>
      </c>
      <c r="AC62" s="46">
        <v>1</v>
      </c>
      <c r="AD62" s="46">
        <v>3</v>
      </c>
      <c r="AE62" s="46">
        <v>2</v>
      </c>
      <c r="AF62" s="46">
        <v>0</v>
      </c>
      <c r="AG62" s="46">
        <v>3</v>
      </c>
      <c r="AH62" s="40"/>
      <c r="AI62" s="25">
        <f t="shared" si="7"/>
        <v>14</v>
      </c>
      <c r="AJ62" s="18">
        <f t="shared" si="8"/>
        <v>22</v>
      </c>
      <c r="AK62" s="18">
        <f t="shared" si="0"/>
        <v>6</v>
      </c>
      <c r="AL62" s="18">
        <f t="shared" si="1"/>
        <v>2</v>
      </c>
      <c r="AM62" s="18">
        <f t="shared" si="2"/>
        <v>0</v>
      </c>
      <c r="AN62" s="18">
        <f t="shared" si="3"/>
        <v>5</v>
      </c>
      <c r="AO62" s="18">
        <f t="shared" si="4"/>
        <v>1</v>
      </c>
      <c r="AP62" s="18">
        <f t="shared" si="5"/>
        <v>8</v>
      </c>
      <c r="AQ62" s="26">
        <f t="shared" ref="AQ62:AV62" si="65">AK62*30/140</f>
        <v>1.2857142857142858</v>
      </c>
      <c r="AR62" s="26">
        <f t="shared" si="65"/>
        <v>0.42857142857142855</v>
      </c>
      <c r="AS62" s="26">
        <f t="shared" si="65"/>
        <v>0</v>
      </c>
      <c r="AT62" s="26">
        <f t="shared" si="65"/>
        <v>1.0714285714285714</v>
      </c>
      <c r="AU62" s="26">
        <f t="shared" si="65"/>
        <v>0.21428571428571427</v>
      </c>
      <c r="AV62" s="26">
        <f t="shared" si="65"/>
        <v>1.7142857142857142</v>
      </c>
    </row>
    <row r="63" spans="1:48" ht="14.25" customHeight="1">
      <c r="A63" s="18">
        <v>60</v>
      </c>
      <c r="B63" s="27">
        <v>200390116060</v>
      </c>
      <c r="C63" s="45" t="s">
        <v>82</v>
      </c>
      <c r="D63" s="43">
        <v>1</v>
      </c>
      <c r="E63" s="46">
        <v>0</v>
      </c>
      <c r="F63" s="36"/>
      <c r="G63" s="36"/>
      <c r="H63" s="46">
        <v>0</v>
      </c>
      <c r="I63" s="46">
        <v>1</v>
      </c>
      <c r="J63" s="46">
        <v>0</v>
      </c>
      <c r="K63" s="46">
        <v>0</v>
      </c>
      <c r="L63" s="46">
        <v>1</v>
      </c>
      <c r="M63" s="46">
        <v>0</v>
      </c>
      <c r="N63" s="46">
        <v>0</v>
      </c>
      <c r="O63" s="46">
        <v>0</v>
      </c>
      <c r="P63" s="46">
        <v>0</v>
      </c>
      <c r="Q63" s="46">
        <v>0</v>
      </c>
      <c r="R63" s="46">
        <v>1</v>
      </c>
      <c r="S63" s="32">
        <v>4</v>
      </c>
      <c r="T63" s="44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40"/>
      <c r="AI63" s="25">
        <f t="shared" si="7"/>
        <v>0</v>
      </c>
      <c r="AJ63" s="18">
        <f t="shared" si="8"/>
        <v>4</v>
      </c>
      <c r="AK63" s="18">
        <f t="shared" si="0"/>
        <v>1</v>
      </c>
      <c r="AL63" s="18">
        <f t="shared" si="1"/>
        <v>2</v>
      </c>
      <c r="AM63" s="18">
        <f t="shared" si="2"/>
        <v>1</v>
      </c>
      <c r="AN63" s="18">
        <f t="shared" si="3"/>
        <v>0</v>
      </c>
      <c r="AO63" s="18">
        <f t="shared" si="4"/>
        <v>0</v>
      </c>
      <c r="AP63" s="18">
        <f t="shared" si="5"/>
        <v>0</v>
      </c>
      <c r="AQ63" s="26">
        <f t="shared" ref="AQ63:AV63" si="66">AK63*30/140</f>
        <v>0.21428571428571427</v>
      </c>
      <c r="AR63" s="26">
        <f t="shared" si="66"/>
        <v>0.42857142857142855</v>
      </c>
      <c r="AS63" s="26">
        <f t="shared" si="66"/>
        <v>0.21428571428571427</v>
      </c>
      <c r="AT63" s="26">
        <f t="shared" si="66"/>
        <v>0</v>
      </c>
      <c r="AU63" s="26">
        <f t="shared" si="66"/>
        <v>0</v>
      </c>
      <c r="AV63" s="26">
        <f t="shared" si="66"/>
        <v>0</v>
      </c>
    </row>
    <row r="64" spans="1:48" ht="14.25" customHeight="1">
      <c r="A64" s="18">
        <v>61</v>
      </c>
      <c r="B64" s="27">
        <v>200390116061</v>
      </c>
      <c r="C64" s="45" t="s">
        <v>83</v>
      </c>
      <c r="D64" s="43">
        <v>3</v>
      </c>
      <c r="E64" s="46">
        <v>4</v>
      </c>
      <c r="F64" s="46">
        <v>6</v>
      </c>
      <c r="G64" s="46">
        <v>3</v>
      </c>
      <c r="H64" s="46">
        <v>2</v>
      </c>
      <c r="I64" s="46">
        <v>6</v>
      </c>
      <c r="J64" s="46">
        <v>2</v>
      </c>
      <c r="K64" s="46">
        <v>2</v>
      </c>
      <c r="L64" s="46">
        <v>1</v>
      </c>
      <c r="M64" s="46">
        <v>2</v>
      </c>
      <c r="N64" s="46">
        <v>3</v>
      </c>
      <c r="O64" s="46">
        <v>4</v>
      </c>
      <c r="P64" s="46">
        <v>2</v>
      </c>
      <c r="Q64" s="46">
        <v>4</v>
      </c>
      <c r="R64" s="46">
        <v>7</v>
      </c>
      <c r="S64" s="32">
        <v>51</v>
      </c>
      <c r="T64" s="43">
        <v>0</v>
      </c>
      <c r="U64" s="46">
        <v>4</v>
      </c>
      <c r="V64" s="46">
        <v>7</v>
      </c>
      <c r="W64" s="46">
        <v>3</v>
      </c>
      <c r="X64" s="46">
        <v>4</v>
      </c>
      <c r="Y64" s="46">
        <v>6</v>
      </c>
      <c r="Z64" s="46">
        <v>3</v>
      </c>
      <c r="AA64" s="46">
        <v>3</v>
      </c>
      <c r="AB64" s="46">
        <v>3</v>
      </c>
      <c r="AC64" s="46">
        <v>2</v>
      </c>
      <c r="AD64" s="46">
        <v>2</v>
      </c>
      <c r="AE64" s="46">
        <v>5</v>
      </c>
      <c r="AF64" s="46">
        <v>3</v>
      </c>
      <c r="AG64" s="46">
        <v>2</v>
      </c>
      <c r="AH64" s="40"/>
      <c r="AI64" s="25">
        <f t="shared" si="7"/>
        <v>47</v>
      </c>
      <c r="AJ64" s="18">
        <f t="shared" si="8"/>
        <v>98</v>
      </c>
      <c r="AK64" s="18">
        <f t="shared" si="0"/>
        <v>18</v>
      </c>
      <c r="AL64" s="18">
        <f t="shared" si="1"/>
        <v>13</v>
      </c>
      <c r="AM64" s="18">
        <f t="shared" si="2"/>
        <v>20</v>
      </c>
      <c r="AN64" s="18">
        <f t="shared" si="3"/>
        <v>18</v>
      </c>
      <c r="AO64" s="18">
        <f t="shared" si="4"/>
        <v>17</v>
      </c>
      <c r="AP64" s="18">
        <f t="shared" si="5"/>
        <v>12</v>
      </c>
      <c r="AQ64" s="26">
        <f t="shared" ref="AQ64:AV64" si="67">AK64*30/140</f>
        <v>3.8571428571428572</v>
      </c>
      <c r="AR64" s="26">
        <f t="shared" si="67"/>
        <v>2.7857142857142856</v>
      </c>
      <c r="AS64" s="26">
        <f t="shared" si="67"/>
        <v>4.2857142857142856</v>
      </c>
      <c r="AT64" s="26">
        <f t="shared" si="67"/>
        <v>3.8571428571428572</v>
      </c>
      <c r="AU64" s="26">
        <f t="shared" si="67"/>
        <v>3.6428571428571428</v>
      </c>
      <c r="AV64" s="26">
        <f t="shared" si="67"/>
        <v>2.5714285714285716</v>
      </c>
    </row>
    <row r="65" spans="1:48" ht="14.25" customHeight="1">
      <c r="A65" s="18">
        <v>62</v>
      </c>
      <c r="B65" s="27">
        <v>200390116062</v>
      </c>
      <c r="C65" s="45" t="s">
        <v>84</v>
      </c>
      <c r="D65" s="43">
        <v>3</v>
      </c>
      <c r="E65" s="46">
        <v>4</v>
      </c>
      <c r="F65" s="46">
        <v>6</v>
      </c>
      <c r="G65" s="46">
        <v>3</v>
      </c>
      <c r="H65" s="46">
        <v>4</v>
      </c>
      <c r="I65" s="46">
        <v>5</v>
      </c>
      <c r="J65" s="46">
        <v>2</v>
      </c>
      <c r="K65" s="46">
        <v>4</v>
      </c>
      <c r="L65" s="46">
        <v>7</v>
      </c>
      <c r="M65" s="46">
        <v>3</v>
      </c>
      <c r="N65" s="46">
        <v>4</v>
      </c>
      <c r="O65" s="46">
        <v>6</v>
      </c>
      <c r="P65" s="46">
        <v>1</v>
      </c>
      <c r="Q65" s="46">
        <v>4</v>
      </c>
      <c r="R65" s="46">
        <v>5</v>
      </c>
      <c r="S65" s="32">
        <v>61</v>
      </c>
      <c r="T65" s="43">
        <v>3</v>
      </c>
      <c r="U65" s="46">
        <v>3</v>
      </c>
      <c r="V65" s="46">
        <v>6</v>
      </c>
      <c r="W65" s="46">
        <v>0</v>
      </c>
      <c r="X65" s="46">
        <v>3</v>
      </c>
      <c r="Y65" s="46">
        <v>7</v>
      </c>
      <c r="Z65" s="46">
        <v>2</v>
      </c>
      <c r="AA65" s="46">
        <v>4</v>
      </c>
      <c r="AB65" s="46">
        <v>5</v>
      </c>
      <c r="AC65" s="46">
        <v>3</v>
      </c>
      <c r="AD65" s="46">
        <v>4</v>
      </c>
      <c r="AE65" s="46">
        <v>7</v>
      </c>
      <c r="AF65" s="46">
        <v>2</v>
      </c>
      <c r="AG65" s="46">
        <v>3</v>
      </c>
      <c r="AH65" s="40"/>
      <c r="AI65" s="25">
        <f t="shared" si="7"/>
        <v>52</v>
      </c>
      <c r="AJ65" s="18">
        <f t="shared" si="8"/>
        <v>113</v>
      </c>
      <c r="AK65" s="18">
        <f t="shared" si="0"/>
        <v>20</v>
      </c>
      <c r="AL65" s="18">
        <f t="shared" si="1"/>
        <v>21</v>
      </c>
      <c r="AM65" s="18">
        <f t="shared" si="2"/>
        <v>20</v>
      </c>
      <c r="AN65" s="18">
        <f t="shared" si="3"/>
        <v>15</v>
      </c>
      <c r="AO65" s="18">
        <f t="shared" si="4"/>
        <v>21</v>
      </c>
      <c r="AP65" s="18">
        <f t="shared" si="5"/>
        <v>16</v>
      </c>
      <c r="AQ65" s="26">
        <f t="shared" ref="AQ65:AV65" si="68">AK65*30/140</f>
        <v>4.2857142857142856</v>
      </c>
      <c r="AR65" s="26">
        <f t="shared" si="68"/>
        <v>4.5</v>
      </c>
      <c r="AS65" s="26">
        <f t="shared" si="68"/>
        <v>4.2857142857142856</v>
      </c>
      <c r="AT65" s="26">
        <f t="shared" si="68"/>
        <v>3.2142857142857144</v>
      </c>
      <c r="AU65" s="26">
        <f t="shared" si="68"/>
        <v>4.5</v>
      </c>
      <c r="AV65" s="26">
        <f t="shared" si="68"/>
        <v>3.4285714285714284</v>
      </c>
    </row>
    <row r="66" spans="1:48" ht="14.25" customHeight="1">
      <c r="A66" s="18">
        <v>63</v>
      </c>
      <c r="B66" s="27">
        <v>200390116063</v>
      </c>
      <c r="C66" s="45" t="s">
        <v>85</v>
      </c>
      <c r="D66" s="43">
        <v>3</v>
      </c>
      <c r="E66" s="46">
        <v>4</v>
      </c>
      <c r="F66" s="46">
        <v>7</v>
      </c>
      <c r="G66" s="46">
        <v>3</v>
      </c>
      <c r="H66" s="46">
        <v>2</v>
      </c>
      <c r="I66" s="46">
        <v>7</v>
      </c>
      <c r="J66" s="46">
        <v>2</v>
      </c>
      <c r="K66" s="46">
        <v>4</v>
      </c>
      <c r="L66" s="46">
        <v>1</v>
      </c>
      <c r="M66" s="46">
        <v>2</v>
      </c>
      <c r="N66" s="46">
        <v>3</v>
      </c>
      <c r="O66" s="46">
        <v>7</v>
      </c>
      <c r="P66" s="46">
        <v>3</v>
      </c>
      <c r="Q66" s="46">
        <v>4</v>
      </c>
      <c r="R66" s="46">
        <v>7</v>
      </c>
      <c r="S66" s="32">
        <v>59</v>
      </c>
      <c r="T66" s="43">
        <v>3</v>
      </c>
      <c r="U66" s="46">
        <v>0</v>
      </c>
      <c r="V66" s="46">
        <v>6</v>
      </c>
      <c r="W66" s="46">
        <v>3</v>
      </c>
      <c r="X66" s="46">
        <v>1</v>
      </c>
      <c r="Y66" s="46">
        <v>6</v>
      </c>
      <c r="Z66" s="46">
        <v>1</v>
      </c>
      <c r="AA66" s="46">
        <v>2</v>
      </c>
      <c r="AB66" s="46">
        <v>6</v>
      </c>
      <c r="AC66" s="46">
        <v>0</v>
      </c>
      <c r="AD66" s="46">
        <v>4</v>
      </c>
      <c r="AE66" s="46">
        <v>5</v>
      </c>
      <c r="AF66" s="46">
        <v>2</v>
      </c>
      <c r="AG66" s="46">
        <v>3</v>
      </c>
      <c r="AH66" s="40"/>
      <c r="AI66" s="25">
        <f t="shared" si="7"/>
        <v>42</v>
      </c>
      <c r="AJ66" s="18">
        <f t="shared" si="8"/>
        <v>101</v>
      </c>
      <c r="AK66" s="18">
        <f t="shared" si="0"/>
        <v>19</v>
      </c>
      <c r="AL66" s="18">
        <f t="shared" si="1"/>
        <v>16</v>
      </c>
      <c r="AM66" s="18">
        <f t="shared" si="2"/>
        <v>24</v>
      </c>
      <c r="AN66" s="18">
        <f t="shared" si="3"/>
        <v>13</v>
      </c>
      <c r="AO66" s="18">
        <f t="shared" si="4"/>
        <v>15</v>
      </c>
      <c r="AP66" s="18">
        <f t="shared" si="5"/>
        <v>14</v>
      </c>
      <c r="AQ66" s="26">
        <f t="shared" ref="AQ66:AV66" si="69">AK66*30/140</f>
        <v>4.0714285714285712</v>
      </c>
      <c r="AR66" s="26">
        <f t="shared" si="69"/>
        <v>3.4285714285714284</v>
      </c>
      <c r="AS66" s="26">
        <f t="shared" si="69"/>
        <v>5.1428571428571432</v>
      </c>
      <c r="AT66" s="26">
        <f t="shared" si="69"/>
        <v>2.7857142857142856</v>
      </c>
      <c r="AU66" s="26">
        <f t="shared" si="69"/>
        <v>3.2142857142857144</v>
      </c>
      <c r="AV66" s="26">
        <f t="shared" si="69"/>
        <v>3</v>
      </c>
    </row>
    <row r="67" spans="1:48" ht="14.25" customHeight="1">
      <c r="A67" s="18">
        <v>64</v>
      </c>
      <c r="B67" s="27">
        <v>200390116064</v>
      </c>
      <c r="C67" s="45" t="s">
        <v>86</v>
      </c>
      <c r="D67" s="43">
        <v>3</v>
      </c>
      <c r="E67" s="46">
        <v>3</v>
      </c>
      <c r="F67" s="46">
        <v>5</v>
      </c>
      <c r="G67" s="46">
        <v>2</v>
      </c>
      <c r="H67" s="46">
        <v>4</v>
      </c>
      <c r="I67" s="46">
        <v>5</v>
      </c>
      <c r="J67" s="46">
        <v>2</v>
      </c>
      <c r="K67" s="46">
        <v>2</v>
      </c>
      <c r="L67" s="46">
        <v>7</v>
      </c>
      <c r="M67" s="46">
        <v>3</v>
      </c>
      <c r="N67" s="46">
        <v>4</v>
      </c>
      <c r="O67" s="46">
        <v>7</v>
      </c>
      <c r="P67" s="46">
        <v>1</v>
      </c>
      <c r="Q67" s="36"/>
      <c r="R67" s="46">
        <v>4</v>
      </c>
      <c r="S67" s="32">
        <v>52</v>
      </c>
      <c r="T67" s="43">
        <v>2</v>
      </c>
      <c r="U67" s="46">
        <v>4</v>
      </c>
      <c r="V67" s="46">
        <v>7</v>
      </c>
      <c r="W67" s="46">
        <v>2</v>
      </c>
      <c r="X67" s="46">
        <v>3</v>
      </c>
      <c r="Y67" s="46">
        <v>6</v>
      </c>
      <c r="Z67" s="46">
        <v>2</v>
      </c>
      <c r="AA67" s="46">
        <v>4</v>
      </c>
      <c r="AB67" s="46">
        <v>3</v>
      </c>
      <c r="AC67" s="46">
        <v>1</v>
      </c>
      <c r="AD67" s="46">
        <v>2</v>
      </c>
      <c r="AE67" s="46">
        <v>0</v>
      </c>
      <c r="AF67" s="46">
        <v>1</v>
      </c>
      <c r="AG67" s="46">
        <v>1</v>
      </c>
      <c r="AH67" s="40"/>
      <c r="AI67" s="25">
        <f t="shared" si="7"/>
        <v>38</v>
      </c>
      <c r="AJ67" s="18">
        <f t="shared" si="8"/>
        <v>90</v>
      </c>
      <c r="AK67" s="18">
        <f t="shared" si="0"/>
        <v>17</v>
      </c>
      <c r="AL67" s="18">
        <f t="shared" si="1"/>
        <v>19</v>
      </c>
      <c r="AM67" s="18">
        <f t="shared" si="2"/>
        <v>16</v>
      </c>
      <c r="AN67" s="18">
        <f t="shared" si="3"/>
        <v>18</v>
      </c>
      <c r="AO67" s="18">
        <f t="shared" si="4"/>
        <v>16</v>
      </c>
      <c r="AP67" s="18">
        <f t="shared" si="5"/>
        <v>4</v>
      </c>
      <c r="AQ67" s="26">
        <f t="shared" ref="AQ67:AV67" si="70">AK67*30/140</f>
        <v>3.6428571428571428</v>
      </c>
      <c r="AR67" s="26">
        <f t="shared" si="70"/>
        <v>4.0714285714285712</v>
      </c>
      <c r="AS67" s="26">
        <f t="shared" si="70"/>
        <v>3.4285714285714284</v>
      </c>
      <c r="AT67" s="26">
        <f t="shared" si="70"/>
        <v>3.8571428571428572</v>
      </c>
      <c r="AU67" s="26">
        <f t="shared" si="70"/>
        <v>3.4285714285714284</v>
      </c>
      <c r="AV67" s="26">
        <f t="shared" si="70"/>
        <v>0.8571428571428571</v>
      </c>
    </row>
    <row r="68" spans="1:48" ht="14.25" customHeight="1">
      <c r="A68" s="18">
        <v>65</v>
      </c>
      <c r="B68" s="47">
        <v>200390116065</v>
      </c>
      <c r="C68" s="45" t="s">
        <v>87</v>
      </c>
      <c r="D68" s="43">
        <v>0</v>
      </c>
      <c r="E68" s="33">
        <v>3</v>
      </c>
      <c r="F68" s="33">
        <v>5</v>
      </c>
      <c r="G68" s="33">
        <v>2</v>
      </c>
      <c r="H68" s="33">
        <v>1</v>
      </c>
      <c r="I68" s="33">
        <v>5</v>
      </c>
      <c r="J68" s="33">
        <v>1</v>
      </c>
      <c r="K68" s="33">
        <v>4</v>
      </c>
      <c r="L68" s="33">
        <v>4</v>
      </c>
      <c r="M68" s="33">
        <v>1</v>
      </c>
      <c r="N68" s="33">
        <v>0</v>
      </c>
      <c r="O68" s="34"/>
      <c r="P68" s="33">
        <v>1</v>
      </c>
      <c r="Q68" s="33">
        <v>1</v>
      </c>
      <c r="R68" s="33">
        <v>5</v>
      </c>
      <c r="S68" s="32">
        <v>33</v>
      </c>
      <c r="T68" s="43">
        <v>3</v>
      </c>
      <c r="U68" s="33">
        <v>2</v>
      </c>
      <c r="V68" s="33">
        <v>7</v>
      </c>
      <c r="W68" s="33">
        <v>2</v>
      </c>
      <c r="X68" s="34"/>
      <c r="Y68" s="33">
        <v>7</v>
      </c>
      <c r="Z68" s="33">
        <v>1</v>
      </c>
      <c r="AA68" s="33">
        <v>1</v>
      </c>
      <c r="AB68" s="33">
        <v>7</v>
      </c>
      <c r="AC68" s="33">
        <v>1</v>
      </c>
      <c r="AD68" s="33">
        <v>0</v>
      </c>
      <c r="AE68" s="33">
        <v>7</v>
      </c>
      <c r="AF68" s="33">
        <v>3</v>
      </c>
      <c r="AG68" s="33">
        <v>3</v>
      </c>
      <c r="AH68" s="40"/>
      <c r="AI68" s="25">
        <f t="shared" si="7"/>
        <v>44</v>
      </c>
      <c r="AJ68" s="18">
        <f t="shared" si="8"/>
        <v>77</v>
      </c>
      <c r="AK68" s="18">
        <f t="shared" si="0"/>
        <v>11</v>
      </c>
      <c r="AL68" s="18">
        <f t="shared" si="1"/>
        <v>15</v>
      </c>
      <c r="AM68" s="18">
        <f t="shared" si="2"/>
        <v>7</v>
      </c>
      <c r="AN68" s="18">
        <f t="shared" si="3"/>
        <v>14</v>
      </c>
      <c r="AO68" s="18">
        <f t="shared" si="4"/>
        <v>17</v>
      </c>
      <c r="AP68" s="18">
        <f t="shared" si="5"/>
        <v>13</v>
      </c>
      <c r="AQ68" s="26">
        <f t="shared" ref="AQ68:AV68" si="71">AK68*30/140</f>
        <v>2.3571428571428572</v>
      </c>
      <c r="AR68" s="26">
        <f t="shared" si="71"/>
        <v>3.2142857142857144</v>
      </c>
      <c r="AS68" s="26">
        <f t="shared" si="71"/>
        <v>1.5</v>
      </c>
      <c r="AT68" s="26">
        <f t="shared" si="71"/>
        <v>3</v>
      </c>
      <c r="AU68" s="26">
        <f t="shared" si="71"/>
        <v>3.6428571428571428</v>
      </c>
      <c r="AV68" s="26">
        <f t="shared" si="71"/>
        <v>2.7857142857142856</v>
      </c>
    </row>
    <row r="69" spans="1:48" ht="14.25" customHeight="1">
      <c r="A69" s="18">
        <v>71</v>
      </c>
      <c r="B69" s="27">
        <v>200390116071</v>
      </c>
      <c r="C69" s="45" t="s">
        <v>88</v>
      </c>
      <c r="D69" s="43">
        <v>0</v>
      </c>
      <c r="E69" s="34"/>
      <c r="F69" s="34"/>
      <c r="G69" s="33">
        <v>0</v>
      </c>
      <c r="H69" s="33">
        <v>0</v>
      </c>
      <c r="I69" s="34"/>
      <c r="J69" s="34"/>
      <c r="K69" s="34"/>
      <c r="L69" s="33">
        <v>1</v>
      </c>
      <c r="M69" s="33">
        <v>0</v>
      </c>
      <c r="N69" s="33">
        <v>0</v>
      </c>
      <c r="O69" s="33">
        <v>0</v>
      </c>
      <c r="P69" s="33">
        <v>0</v>
      </c>
      <c r="Q69" s="33">
        <v>0</v>
      </c>
      <c r="R69" s="33">
        <v>0</v>
      </c>
      <c r="S69" s="32">
        <v>1</v>
      </c>
      <c r="T69" s="43">
        <v>0</v>
      </c>
      <c r="U69" s="33">
        <v>0</v>
      </c>
      <c r="V69" s="34"/>
      <c r="W69" s="33">
        <v>0</v>
      </c>
      <c r="X69" s="34"/>
      <c r="Y69" s="33">
        <v>1</v>
      </c>
      <c r="Z69" s="34"/>
      <c r="AA69" s="33">
        <v>0</v>
      </c>
      <c r="AB69" s="33">
        <v>1</v>
      </c>
      <c r="AC69" s="33">
        <v>0</v>
      </c>
      <c r="AD69" s="33">
        <v>0</v>
      </c>
      <c r="AE69" s="34"/>
      <c r="AF69" s="33">
        <v>0</v>
      </c>
      <c r="AG69" s="33">
        <v>0</v>
      </c>
      <c r="AH69" s="40"/>
      <c r="AI69" s="25">
        <f t="shared" si="7"/>
        <v>2</v>
      </c>
      <c r="AJ69" s="18">
        <f t="shared" si="8"/>
        <v>3</v>
      </c>
      <c r="AK69" s="18">
        <f t="shared" si="0"/>
        <v>0</v>
      </c>
      <c r="AL69" s="18">
        <f t="shared" si="1"/>
        <v>1</v>
      </c>
      <c r="AM69" s="18">
        <f t="shared" si="2"/>
        <v>0</v>
      </c>
      <c r="AN69" s="18">
        <f t="shared" si="3"/>
        <v>0</v>
      </c>
      <c r="AO69" s="18">
        <f t="shared" si="4"/>
        <v>2</v>
      </c>
      <c r="AP69" s="18">
        <f t="shared" si="5"/>
        <v>0</v>
      </c>
      <c r="AQ69" s="26">
        <f t="shared" ref="AQ69:AV69" si="72">AK69*30/140</f>
        <v>0</v>
      </c>
      <c r="AR69" s="26">
        <f t="shared" si="72"/>
        <v>0.21428571428571427</v>
      </c>
      <c r="AS69" s="26">
        <f t="shared" si="72"/>
        <v>0</v>
      </c>
      <c r="AT69" s="26">
        <f t="shared" si="72"/>
        <v>0</v>
      </c>
      <c r="AU69" s="26">
        <f t="shared" si="72"/>
        <v>0.42857142857142855</v>
      </c>
      <c r="AV69" s="26">
        <f t="shared" si="72"/>
        <v>0</v>
      </c>
    </row>
    <row r="70" spans="1:48" ht="14.25" customHeight="1">
      <c r="A70" s="18">
        <v>72</v>
      </c>
      <c r="B70" s="48">
        <v>210390116001</v>
      </c>
      <c r="C70" s="49" t="s">
        <v>89</v>
      </c>
      <c r="D70" s="50">
        <v>1</v>
      </c>
      <c r="E70" s="51">
        <v>2</v>
      </c>
      <c r="F70" s="51">
        <v>5</v>
      </c>
      <c r="G70" s="33">
        <v>2</v>
      </c>
      <c r="H70" s="33">
        <v>3</v>
      </c>
      <c r="I70" s="33">
        <v>5</v>
      </c>
      <c r="J70" s="33">
        <v>3</v>
      </c>
      <c r="K70" s="33">
        <v>2</v>
      </c>
      <c r="L70" s="33">
        <v>7</v>
      </c>
      <c r="M70" s="33">
        <v>2</v>
      </c>
      <c r="N70" s="33">
        <v>2</v>
      </c>
      <c r="O70" s="33">
        <v>7</v>
      </c>
      <c r="P70" s="33">
        <v>2</v>
      </c>
      <c r="Q70" s="33">
        <v>1</v>
      </c>
      <c r="R70" s="33">
        <v>4</v>
      </c>
      <c r="S70" s="32">
        <v>48</v>
      </c>
      <c r="T70" s="52">
        <v>0</v>
      </c>
      <c r="U70" s="53">
        <v>4</v>
      </c>
      <c r="V70" s="53">
        <v>7</v>
      </c>
      <c r="W70" s="53">
        <v>3</v>
      </c>
      <c r="X70" s="53">
        <v>2</v>
      </c>
      <c r="Y70" s="54">
        <v>7</v>
      </c>
      <c r="Z70" s="53">
        <v>1</v>
      </c>
      <c r="AA70" s="53">
        <v>3</v>
      </c>
      <c r="AB70" s="53">
        <v>6</v>
      </c>
      <c r="AC70" s="55">
        <v>0</v>
      </c>
      <c r="AD70" s="56"/>
      <c r="AE70" s="57">
        <v>4</v>
      </c>
      <c r="AF70" s="55">
        <v>3</v>
      </c>
      <c r="AG70" s="58">
        <v>5</v>
      </c>
      <c r="AH70" s="59"/>
      <c r="AI70" s="60">
        <v>45</v>
      </c>
      <c r="AJ70" s="61"/>
      <c r="AK70" s="61">
        <f t="shared" ref="AK70:AP70" si="73">COUNT($B$6:$B1055)</f>
        <v>65</v>
      </c>
      <c r="AL70" s="61">
        <f t="shared" si="73"/>
        <v>65</v>
      </c>
      <c r="AM70" s="61">
        <f t="shared" si="73"/>
        <v>65</v>
      </c>
      <c r="AN70" s="61">
        <f t="shared" si="73"/>
        <v>65</v>
      </c>
      <c r="AO70" s="61">
        <f t="shared" si="73"/>
        <v>65</v>
      </c>
      <c r="AP70" s="61">
        <f t="shared" si="73"/>
        <v>65</v>
      </c>
      <c r="AQ70" s="62">
        <f t="shared" ref="AQ70:AV70" si="74">COUNTA($B$6:$B1055)</f>
        <v>65</v>
      </c>
      <c r="AR70" s="62">
        <f t="shared" si="74"/>
        <v>65</v>
      </c>
      <c r="AS70" s="62">
        <f t="shared" si="74"/>
        <v>65</v>
      </c>
      <c r="AT70" s="62">
        <f t="shared" si="74"/>
        <v>65</v>
      </c>
      <c r="AU70" s="62">
        <f t="shared" si="74"/>
        <v>65</v>
      </c>
      <c r="AV70" s="62">
        <f t="shared" si="74"/>
        <v>65</v>
      </c>
    </row>
    <row r="71" spans="1:48" ht="14.25" customHeight="1">
      <c r="A71" s="18"/>
      <c r="B71" s="18"/>
      <c r="C71" s="63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64"/>
      <c r="O71" s="40"/>
      <c r="P71" s="65"/>
      <c r="Q71" s="65"/>
      <c r="R71" s="65"/>
      <c r="S71" s="65"/>
      <c r="T71" s="44"/>
      <c r="U71" s="36"/>
      <c r="V71" s="36"/>
      <c r="W71" s="36"/>
      <c r="X71" s="36"/>
      <c r="Y71" s="36"/>
      <c r="Z71" s="36"/>
      <c r="AA71" s="36"/>
      <c r="AB71" s="36"/>
      <c r="AC71" s="35"/>
      <c r="AD71" s="35"/>
      <c r="AE71" s="35"/>
      <c r="AF71" s="35"/>
      <c r="AG71" s="35"/>
      <c r="AH71" s="59"/>
      <c r="AI71" s="59"/>
      <c r="AJ71" s="61"/>
      <c r="AK71" s="61">
        <f t="shared" ref="AK71:AV71" si="75">AK5</f>
        <v>21</v>
      </c>
      <c r="AL71" s="61">
        <f t="shared" si="75"/>
        <v>24</v>
      </c>
      <c r="AM71" s="61">
        <f t="shared" si="75"/>
        <v>25</v>
      </c>
      <c r="AN71" s="61">
        <f t="shared" si="75"/>
        <v>21</v>
      </c>
      <c r="AO71" s="61">
        <f t="shared" si="75"/>
        <v>24</v>
      </c>
      <c r="AP71" s="61">
        <f t="shared" si="75"/>
        <v>25</v>
      </c>
      <c r="AQ71" s="62">
        <f t="shared" si="75"/>
        <v>4.5</v>
      </c>
      <c r="AR71" s="62">
        <f t="shared" si="75"/>
        <v>5.1428571428571432</v>
      </c>
      <c r="AS71" s="62">
        <f t="shared" si="75"/>
        <v>5.3571428571428568</v>
      </c>
      <c r="AT71" s="62">
        <f t="shared" si="75"/>
        <v>4.5</v>
      </c>
      <c r="AU71" s="62">
        <f t="shared" si="75"/>
        <v>5.1428571428571432</v>
      </c>
      <c r="AV71" s="62">
        <f t="shared" si="75"/>
        <v>5.3571428571428568</v>
      </c>
    </row>
    <row r="72" spans="1:48" ht="14.25" customHeight="1">
      <c r="A72" s="18"/>
      <c r="B72" s="18"/>
      <c r="C72" s="63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64"/>
      <c r="O72" s="40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90" t="s">
        <v>90</v>
      </c>
      <c r="AD72" s="84"/>
      <c r="AE72" s="84"/>
      <c r="AF72" s="84"/>
      <c r="AG72" s="85"/>
      <c r="AH72" s="59"/>
      <c r="AI72" s="59"/>
      <c r="AJ72" s="61"/>
      <c r="AK72" s="61">
        <f t="shared" ref="AK72:AV72" si="76">AK71*60%</f>
        <v>12.6</v>
      </c>
      <c r="AL72" s="61">
        <f t="shared" si="76"/>
        <v>14.399999999999999</v>
      </c>
      <c r="AM72" s="61">
        <f t="shared" si="76"/>
        <v>15</v>
      </c>
      <c r="AN72" s="61">
        <f t="shared" si="76"/>
        <v>12.6</v>
      </c>
      <c r="AO72" s="61">
        <f t="shared" si="76"/>
        <v>14.399999999999999</v>
      </c>
      <c r="AP72" s="61">
        <f t="shared" si="76"/>
        <v>15</v>
      </c>
      <c r="AQ72" s="62">
        <f t="shared" si="76"/>
        <v>2.6999999999999997</v>
      </c>
      <c r="AR72" s="62">
        <f t="shared" si="76"/>
        <v>3.0857142857142859</v>
      </c>
      <c r="AS72" s="62">
        <f t="shared" si="76"/>
        <v>3.214285714285714</v>
      </c>
      <c r="AT72" s="62">
        <f t="shared" si="76"/>
        <v>2.6999999999999997</v>
      </c>
      <c r="AU72" s="62">
        <f t="shared" si="76"/>
        <v>3.0857142857142859</v>
      </c>
      <c r="AV72" s="62">
        <f t="shared" si="76"/>
        <v>3.214285714285714</v>
      </c>
    </row>
    <row r="73" spans="1:48" ht="14.25" customHeight="1">
      <c r="A73" s="18"/>
      <c r="B73" s="18"/>
      <c r="C73" s="63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64"/>
      <c r="O73" s="40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90" t="s">
        <v>91</v>
      </c>
      <c r="AD73" s="84"/>
      <c r="AE73" s="84"/>
      <c r="AF73" s="84"/>
      <c r="AG73" s="85"/>
      <c r="AH73" s="59"/>
      <c r="AI73" s="59"/>
      <c r="AJ73" s="61"/>
      <c r="AK73" s="61">
        <f t="shared" ref="AK73:AV73" si="77">COUNTIFS(AK6:AK69,"&gt;="&amp;AK72)</f>
        <v>35</v>
      </c>
      <c r="AL73" s="61">
        <f t="shared" si="77"/>
        <v>30</v>
      </c>
      <c r="AM73" s="61">
        <f t="shared" si="77"/>
        <v>38</v>
      </c>
      <c r="AN73" s="61">
        <f t="shared" si="77"/>
        <v>32</v>
      </c>
      <c r="AO73" s="61">
        <f t="shared" si="77"/>
        <v>33</v>
      </c>
      <c r="AP73" s="61">
        <f t="shared" si="77"/>
        <v>15</v>
      </c>
      <c r="AQ73" s="62">
        <f t="shared" si="77"/>
        <v>35</v>
      </c>
      <c r="AR73" s="62">
        <f t="shared" si="77"/>
        <v>30</v>
      </c>
      <c r="AS73" s="62">
        <f t="shared" si="77"/>
        <v>38</v>
      </c>
      <c r="AT73" s="62">
        <f t="shared" si="77"/>
        <v>32</v>
      </c>
      <c r="AU73" s="62">
        <f t="shared" si="77"/>
        <v>33</v>
      </c>
      <c r="AV73" s="62">
        <f t="shared" si="77"/>
        <v>15</v>
      </c>
    </row>
    <row r="74" spans="1:48" ht="14.25" customHeight="1">
      <c r="A74" s="18"/>
      <c r="B74" s="18"/>
      <c r="C74" s="63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64"/>
      <c r="O74" s="40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90" t="s">
        <v>92</v>
      </c>
      <c r="AD74" s="84"/>
      <c r="AE74" s="84"/>
      <c r="AF74" s="84"/>
      <c r="AG74" s="85"/>
      <c r="AH74" s="59"/>
      <c r="AI74" s="59"/>
      <c r="AJ74" s="61"/>
      <c r="AK74" s="66">
        <f t="shared" ref="AK74:AV74" si="78">AK73*100/AK70</f>
        <v>53.846153846153847</v>
      </c>
      <c r="AL74" s="66">
        <f t="shared" si="78"/>
        <v>46.153846153846153</v>
      </c>
      <c r="AM74" s="66">
        <f t="shared" si="78"/>
        <v>58.46153846153846</v>
      </c>
      <c r="AN74" s="66">
        <f t="shared" si="78"/>
        <v>49.230769230769234</v>
      </c>
      <c r="AO74" s="66">
        <f t="shared" si="78"/>
        <v>50.769230769230766</v>
      </c>
      <c r="AP74" s="66">
        <f t="shared" si="78"/>
        <v>23.076923076923077</v>
      </c>
      <c r="AQ74" s="62">
        <f t="shared" si="78"/>
        <v>53.846153846153847</v>
      </c>
      <c r="AR74" s="62">
        <f t="shared" si="78"/>
        <v>46.153846153846153</v>
      </c>
      <c r="AS74" s="62">
        <f t="shared" si="78"/>
        <v>58.46153846153846</v>
      </c>
      <c r="AT74" s="62">
        <f t="shared" si="78"/>
        <v>49.230769230769234</v>
      </c>
      <c r="AU74" s="62">
        <f t="shared" si="78"/>
        <v>50.769230769230766</v>
      </c>
      <c r="AV74" s="62">
        <f t="shared" si="78"/>
        <v>23.076923076923077</v>
      </c>
    </row>
    <row r="75" spans="1:48" ht="14.25" customHeight="1">
      <c r="A75" s="18"/>
      <c r="B75" s="18"/>
      <c r="C75" s="63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64"/>
      <c r="O75" s="40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90" t="s">
        <v>93</v>
      </c>
      <c r="AD75" s="84"/>
      <c r="AE75" s="84"/>
      <c r="AF75" s="84"/>
      <c r="AG75" s="85"/>
      <c r="AH75" s="59"/>
      <c r="AI75" s="59"/>
      <c r="AJ75" s="61"/>
      <c r="AK75" s="61">
        <f t="shared" ref="AK75:AV75" si="79">IF(AK74&gt;=70,3,IF(AK74&gt;=60,2,IF(AK74&gt;=50,1,IF(AK74&lt;50,0))))</f>
        <v>1</v>
      </c>
      <c r="AL75" s="61">
        <f t="shared" si="79"/>
        <v>0</v>
      </c>
      <c r="AM75" s="61">
        <f t="shared" si="79"/>
        <v>1</v>
      </c>
      <c r="AN75" s="61">
        <f t="shared" si="79"/>
        <v>0</v>
      </c>
      <c r="AO75" s="61">
        <f t="shared" si="79"/>
        <v>1</v>
      </c>
      <c r="AP75" s="61">
        <f t="shared" si="79"/>
        <v>0</v>
      </c>
      <c r="AQ75" s="61">
        <f t="shared" si="79"/>
        <v>1</v>
      </c>
      <c r="AR75" s="61">
        <f t="shared" si="79"/>
        <v>0</v>
      </c>
      <c r="AS75" s="61">
        <f t="shared" si="79"/>
        <v>1</v>
      </c>
      <c r="AT75" s="61">
        <f t="shared" si="79"/>
        <v>0</v>
      </c>
      <c r="AU75" s="61">
        <f t="shared" si="79"/>
        <v>1</v>
      </c>
      <c r="AV75" s="61">
        <f t="shared" si="79"/>
        <v>0</v>
      </c>
    </row>
    <row r="76" spans="1:48" ht="14.25" customHeight="1">
      <c r="A76" s="67"/>
      <c r="B76" s="67"/>
      <c r="C76" s="68"/>
      <c r="D76" s="69"/>
      <c r="E76" s="67"/>
      <c r="F76" s="67"/>
      <c r="G76" s="67"/>
      <c r="H76" s="67"/>
      <c r="I76" s="67"/>
      <c r="J76" s="67"/>
      <c r="K76" s="67"/>
      <c r="L76" s="67"/>
      <c r="M76" s="67"/>
      <c r="O76" s="70"/>
      <c r="P76" s="70"/>
      <c r="Q76" s="70"/>
      <c r="R76" s="71"/>
      <c r="S76" s="72"/>
      <c r="T76" s="73"/>
      <c r="U76" s="70"/>
      <c r="V76" s="70"/>
      <c r="W76" s="70"/>
      <c r="X76" s="70"/>
      <c r="Y76" s="70"/>
      <c r="Z76" s="70"/>
      <c r="AA76" s="70"/>
      <c r="AB76" s="70"/>
      <c r="AC76" s="70"/>
      <c r="AD76" s="70"/>
      <c r="AE76" s="70"/>
      <c r="AF76" s="70"/>
      <c r="AG76" s="70"/>
      <c r="AH76" s="70"/>
      <c r="AI76" s="70"/>
      <c r="AJ76" s="70"/>
      <c r="AK76" s="67"/>
      <c r="AL76" s="67"/>
      <c r="AM76" s="67"/>
      <c r="AN76" s="67"/>
      <c r="AO76" s="67"/>
      <c r="AP76" s="67"/>
      <c r="AQ76" s="74"/>
      <c r="AR76" s="74"/>
      <c r="AS76" s="74"/>
      <c r="AT76" s="74"/>
      <c r="AU76" s="74"/>
      <c r="AV76" s="74"/>
    </row>
    <row r="77" spans="1:48" ht="14.25" customHeight="1">
      <c r="A77" s="67"/>
      <c r="B77" s="67"/>
      <c r="C77" s="68"/>
      <c r="D77" s="69"/>
      <c r="E77" s="67"/>
      <c r="F77" s="67"/>
      <c r="G77" s="67"/>
      <c r="H77" s="67"/>
      <c r="I77" s="67"/>
      <c r="J77" s="67"/>
      <c r="K77" s="67"/>
      <c r="L77" s="67"/>
      <c r="M77" s="67"/>
      <c r="O77" s="67"/>
      <c r="P77" s="67"/>
      <c r="Q77" s="67"/>
      <c r="R77" s="75"/>
      <c r="S77" s="76"/>
      <c r="T77" s="7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74"/>
      <c r="AR77" s="74"/>
      <c r="AS77" s="74"/>
      <c r="AT77" s="74"/>
      <c r="AU77" s="74"/>
      <c r="AV77" s="74"/>
    </row>
    <row r="78" spans="1:48" ht="14.25" customHeight="1">
      <c r="A78" s="67"/>
      <c r="B78" s="67"/>
      <c r="C78" s="68"/>
      <c r="D78" s="69"/>
      <c r="E78" s="67"/>
      <c r="F78" s="67"/>
      <c r="G78" s="67"/>
      <c r="H78" s="67"/>
      <c r="I78" s="67"/>
      <c r="J78" s="67"/>
      <c r="K78" s="67"/>
      <c r="L78" s="67"/>
      <c r="M78" s="67"/>
      <c r="O78" s="67"/>
      <c r="P78" s="67"/>
      <c r="Q78" s="67"/>
      <c r="R78" s="75"/>
      <c r="S78" s="76"/>
      <c r="T78" s="7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74"/>
      <c r="AR78" s="74"/>
      <c r="AS78" s="74"/>
      <c r="AT78" s="74"/>
      <c r="AU78" s="74"/>
      <c r="AV78" s="74"/>
    </row>
    <row r="79" spans="1:48" ht="14.25" customHeight="1">
      <c r="A79" s="67"/>
      <c r="B79" s="67"/>
      <c r="C79" s="68"/>
      <c r="D79" s="69"/>
      <c r="E79" s="67"/>
      <c r="F79" s="67"/>
      <c r="G79" s="67"/>
      <c r="H79" s="67"/>
      <c r="I79" s="67"/>
      <c r="J79" s="67"/>
      <c r="K79" s="67"/>
      <c r="L79" s="67"/>
      <c r="M79" s="67"/>
      <c r="O79" s="67"/>
      <c r="P79" s="67"/>
      <c r="Q79" s="67"/>
      <c r="R79" s="75"/>
      <c r="S79" s="76"/>
      <c r="T79" s="7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74"/>
      <c r="AR79" s="74"/>
      <c r="AS79" s="74"/>
      <c r="AT79" s="74"/>
      <c r="AU79" s="74"/>
      <c r="AV79" s="74"/>
    </row>
    <row r="80" spans="1:48" ht="14.25" customHeight="1">
      <c r="A80" s="67"/>
      <c r="B80" s="67"/>
      <c r="C80" s="68"/>
      <c r="D80" s="69"/>
      <c r="E80" s="67"/>
      <c r="F80" s="67"/>
      <c r="G80" s="67"/>
      <c r="H80" s="67"/>
      <c r="I80" s="67"/>
      <c r="J80" s="67"/>
      <c r="K80" s="67"/>
      <c r="L80" s="67"/>
      <c r="M80" s="67"/>
      <c r="O80" s="67"/>
      <c r="P80" s="67"/>
      <c r="Q80" s="67"/>
      <c r="R80" s="75"/>
      <c r="S80" s="76"/>
      <c r="T80" s="7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74"/>
      <c r="AR80" s="74"/>
      <c r="AS80" s="74"/>
      <c r="AT80" s="74"/>
      <c r="AU80" s="74"/>
      <c r="AV80" s="74"/>
    </row>
    <row r="81" spans="1:48" ht="14.25" customHeight="1">
      <c r="A81" s="67"/>
      <c r="B81" s="67"/>
      <c r="C81" s="68"/>
      <c r="D81" s="69"/>
      <c r="E81" s="67"/>
      <c r="F81" s="67"/>
      <c r="G81" s="67"/>
      <c r="H81" s="67"/>
      <c r="I81" s="67"/>
      <c r="J81" s="67"/>
      <c r="K81" s="67"/>
      <c r="L81" s="67"/>
      <c r="M81" s="67"/>
      <c r="O81" s="67"/>
      <c r="P81" s="67"/>
      <c r="Q81" s="67"/>
      <c r="R81" s="75"/>
      <c r="S81" s="76"/>
      <c r="T81" s="7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74"/>
      <c r="AR81" s="74"/>
      <c r="AS81" s="74"/>
      <c r="AT81" s="74"/>
      <c r="AU81" s="74"/>
      <c r="AV81" s="74"/>
    </row>
    <row r="82" spans="1:48" ht="14.25" customHeight="1">
      <c r="A82" s="67"/>
      <c r="B82" s="67"/>
      <c r="C82" s="68"/>
      <c r="D82" s="69"/>
      <c r="E82" s="67"/>
      <c r="F82" s="67"/>
      <c r="G82" s="67"/>
      <c r="H82" s="67"/>
      <c r="I82" s="67"/>
      <c r="J82" s="67"/>
      <c r="K82" s="67"/>
      <c r="L82" s="67"/>
      <c r="M82" s="67"/>
      <c r="O82" s="67"/>
      <c r="P82" s="67"/>
      <c r="Q82" s="67"/>
      <c r="R82" s="75"/>
      <c r="S82" s="76"/>
      <c r="T82" s="7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74"/>
      <c r="AR82" s="74"/>
      <c r="AS82" s="74"/>
      <c r="AT82" s="74"/>
      <c r="AU82" s="74"/>
      <c r="AV82" s="74"/>
    </row>
    <row r="83" spans="1:48" ht="14.25" customHeight="1">
      <c r="A83" s="67"/>
      <c r="B83" s="67"/>
      <c r="C83" s="68"/>
      <c r="D83" s="69"/>
      <c r="E83" s="67"/>
      <c r="F83" s="67"/>
      <c r="G83" s="67"/>
      <c r="H83" s="67"/>
      <c r="I83" s="67"/>
      <c r="J83" s="67"/>
      <c r="K83" s="67"/>
      <c r="L83" s="67"/>
      <c r="M83" s="67"/>
      <c r="O83" s="67"/>
      <c r="P83" s="67"/>
      <c r="Q83" s="67"/>
      <c r="R83" s="75"/>
      <c r="S83" s="76"/>
      <c r="T83" s="7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74"/>
      <c r="AR83" s="74"/>
      <c r="AS83" s="74"/>
      <c r="AT83" s="74"/>
      <c r="AU83" s="74"/>
      <c r="AV83" s="74"/>
    </row>
    <row r="84" spans="1:48" ht="14.25" customHeight="1">
      <c r="A84" s="67"/>
      <c r="B84" s="67"/>
      <c r="C84" s="68"/>
      <c r="D84" s="69"/>
      <c r="E84" s="67"/>
      <c r="F84" s="67"/>
      <c r="G84" s="67"/>
      <c r="H84" s="67"/>
      <c r="I84" s="67"/>
      <c r="J84" s="67"/>
      <c r="K84" s="67"/>
      <c r="L84" s="67"/>
      <c r="M84" s="67"/>
      <c r="O84" s="67"/>
      <c r="P84" s="67"/>
      <c r="Q84" s="67"/>
      <c r="R84" s="75"/>
      <c r="S84" s="76"/>
      <c r="T84" s="7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74"/>
      <c r="AR84" s="74"/>
      <c r="AS84" s="74"/>
      <c r="AT84" s="74"/>
      <c r="AU84" s="74"/>
      <c r="AV84" s="74"/>
    </row>
    <row r="85" spans="1:48" ht="14.25" customHeight="1">
      <c r="A85" s="67"/>
      <c r="B85" s="67"/>
      <c r="C85" s="68"/>
      <c r="D85" s="69"/>
      <c r="E85" s="67"/>
      <c r="F85" s="67"/>
      <c r="G85" s="67"/>
      <c r="H85" s="67"/>
      <c r="I85" s="67"/>
      <c r="J85" s="67"/>
      <c r="K85" s="67"/>
      <c r="L85" s="67"/>
      <c r="M85" s="67"/>
      <c r="O85" s="67"/>
      <c r="P85" s="67"/>
      <c r="Q85" s="67"/>
      <c r="R85" s="75"/>
      <c r="S85" s="76"/>
      <c r="T85" s="7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74"/>
      <c r="AR85" s="74"/>
      <c r="AS85" s="74"/>
      <c r="AT85" s="74"/>
      <c r="AU85" s="74"/>
      <c r="AV85" s="74"/>
    </row>
    <row r="86" spans="1:48" ht="14.25" customHeight="1">
      <c r="A86" s="67"/>
      <c r="B86" s="67"/>
      <c r="C86" s="68"/>
      <c r="D86" s="69"/>
      <c r="E86" s="67"/>
      <c r="F86" s="67"/>
      <c r="G86" s="67"/>
      <c r="H86" s="67"/>
      <c r="I86" s="67"/>
      <c r="J86" s="67"/>
      <c r="K86" s="67"/>
      <c r="L86" s="67"/>
      <c r="M86" s="67"/>
      <c r="O86" s="67"/>
      <c r="P86" s="67"/>
      <c r="Q86" s="67"/>
      <c r="R86" s="75"/>
      <c r="S86" s="76"/>
      <c r="T86" s="7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74"/>
      <c r="AR86" s="74"/>
      <c r="AS86" s="74"/>
      <c r="AT86" s="74"/>
      <c r="AU86" s="74"/>
      <c r="AV86" s="74"/>
    </row>
    <row r="87" spans="1:48" ht="14.25" customHeight="1">
      <c r="A87" s="67"/>
      <c r="B87" s="67"/>
      <c r="C87" s="68"/>
      <c r="D87" s="69"/>
      <c r="E87" s="67"/>
      <c r="F87" s="67"/>
      <c r="G87" s="67"/>
      <c r="H87" s="67"/>
      <c r="I87" s="67"/>
      <c r="J87" s="67"/>
      <c r="K87" s="67"/>
      <c r="L87" s="67"/>
      <c r="M87" s="67"/>
      <c r="O87" s="67"/>
      <c r="P87" s="67"/>
      <c r="Q87" s="67"/>
      <c r="R87" s="75"/>
      <c r="S87" s="76"/>
      <c r="T87" s="7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74"/>
      <c r="AR87" s="74"/>
      <c r="AS87" s="74"/>
      <c r="AT87" s="74"/>
      <c r="AU87" s="74"/>
      <c r="AV87" s="74"/>
    </row>
    <row r="88" spans="1:48" ht="14.25" customHeight="1">
      <c r="A88" s="67"/>
      <c r="B88" s="67"/>
      <c r="C88" s="68"/>
      <c r="D88" s="69"/>
      <c r="E88" s="67"/>
      <c r="F88" s="67"/>
      <c r="G88" s="67"/>
      <c r="H88" s="67"/>
      <c r="I88" s="67"/>
      <c r="J88" s="67"/>
      <c r="K88" s="67"/>
      <c r="L88" s="67"/>
      <c r="M88" s="67"/>
      <c r="O88" s="67"/>
      <c r="P88" s="67"/>
      <c r="Q88" s="67"/>
      <c r="R88" s="75"/>
      <c r="S88" s="76"/>
      <c r="T88" s="7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74"/>
      <c r="AR88" s="74"/>
      <c r="AS88" s="74"/>
      <c r="AT88" s="74"/>
      <c r="AU88" s="74"/>
      <c r="AV88" s="74"/>
    </row>
    <row r="89" spans="1:48" ht="14.25" customHeight="1">
      <c r="A89" s="67"/>
      <c r="B89" s="67"/>
      <c r="C89" s="68"/>
      <c r="D89" s="69"/>
      <c r="E89" s="67"/>
      <c r="F89" s="67"/>
      <c r="G89" s="67"/>
      <c r="H89" s="67"/>
      <c r="I89" s="67"/>
      <c r="J89" s="67"/>
      <c r="K89" s="67"/>
      <c r="L89" s="67"/>
      <c r="M89" s="67"/>
      <c r="O89" s="67"/>
      <c r="P89" s="67"/>
      <c r="Q89" s="67"/>
      <c r="R89" s="75"/>
      <c r="S89" s="76"/>
      <c r="T89" s="7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74"/>
      <c r="AR89" s="74"/>
      <c r="AS89" s="74"/>
      <c r="AT89" s="74"/>
      <c r="AU89" s="74"/>
      <c r="AV89" s="74"/>
    </row>
    <row r="90" spans="1:48" ht="14.25" customHeight="1">
      <c r="A90" s="67"/>
      <c r="B90" s="67"/>
      <c r="C90" s="68"/>
      <c r="D90" s="69"/>
      <c r="E90" s="67"/>
      <c r="F90" s="67"/>
      <c r="G90" s="67"/>
      <c r="H90" s="67"/>
      <c r="I90" s="67"/>
      <c r="J90" s="67"/>
      <c r="K90" s="67"/>
      <c r="L90" s="67"/>
      <c r="M90" s="67"/>
      <c r="O90" s="67"/>
      <c r="P90" s="67"/>
      <c r="Q90" s="67"/>
      <c r="R90" s="75"/>
      <c r="S90" s="76"/>
      <c r="T90" s="7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74"/>
      <c r="AR90" s="74"/>
      <c r="AS90" s="74"/>
      <c r="AT90" s="74"/>
      <c r="AU90" s="74"/>
      <c r="AV90" s="74"/>
    </row>
    <row r="91" spans="1:48" ht="14.25" customHeight="1">
      <c r="A91" s="67"/>
      <c r="B91" s="67"/>
      <c r="C91" s="68"/>
      <c r="D91" s="69"/>
      <c r="E91" s="67"/>
      <c r="F91" s="67"/>
      <c r="G91" s="67"/>
      <c r="H91" s="67"/>
      <c r="I91" s="67"/>
      <c r="J91" s="67"/>
      <c r="K91" s="67"/>
      <c r="L91" s="67"/>
      <c r="M91" s="67"/>
      <c r="O91" s="67"/>
      <c r="P91" s="67"/>
      <c r="Q91" s="67"/>
      <c r="R91" s="75"/>
      <c r="S91" s="76"/>
      <c r="T91" s="7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74"/>
      <c r="AR91" s="74"/>
      <c r="AS91" s="74"/>
      <c r="AT91" s="74"/>
      <c r="AU91" s="74"/>
      <c r="AV91" s="74"/>
    </row>
    <row r="92" spans="1:48" ht="14.25" customHeight="1">
      <c r="A92" s="67"/>
      <c r="B92" s="67"/>
      <c r="C92" s="68"/>
      <c r="D92" s="69"/>
      <c r="E92" s="67"/>
      <c r="F92" s="67"/>
      <c r="G92" s="67"/>
      <c r="H92" s="67"/>
      <c r="I92" s="67"/>
      <c r="J92" s="67"/>
      <c r="K92" s="67"/>
      <c r="L92" s="67"/>
      <c r="M92" s="67"/>
      <c r="O92" s="67"/>
      <c r="P92" s="67"/>
      <c r="Q92" s="67"/>
      <c r="R92" s="75"/>
      <c r="S92" s="76"/>
      <c r="T92" s="7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74"/>
      <c r="AR92" s="74"/>
      <c r="AS92" s="74"/>
      <c r="AT92" s="74"/>
      <c r="AU92" s="74"/>
      <c r="AV92" s="74"/>
    </row>
    <row r="93" spans="1:48" ht="14.25" customHeight="1">
      <c r="A93" s="67"/>
      <c r="B93" s="67"/>
      <c r="C93" s="68"/>
      <c r="D93" s="69"/>
      <c r="E93" s="67"/>
      <c r="F93" s="67"/>
      <c r="G93" s="67"/>
      <c r="H93" s="67"/>
      <c r="I93" s="67"/>
      <c r="J93" s="67"/>
      <c r="K93" s="67"/>
      <c r="L93" s="67"/>
      <c r="M93" s="67"/>
      <c r="O93" s="67"/>
      <c r="P93" s="67"/>
      <c r="Q93" s="67"/>
      <c r="R93" s="75"/>
      <c r="S93" s="76"/>
      <c r="T93" s="7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74"/>
      <c r="AR93" s="74"/>
      <c r="AS93" s="74"/>
      <c r="AT93" s="74"/>
      <c r="AU93" s="74"/>
      <c r="AV93" s="74"/>
    </row>
    <row r="94" spans="1:48" ht="14.25" customHeight="1">
      <c r="A94" s="67"/>
      <c r="B94" s="67"/>
      <c r="C94" s="68"/>
      <c r="D94" s="69"/>
      <c r="E94" s="67"/>
      <c r="F94" s="67"/>
      <c r="G94" s="67"/>
      <c r="H94" s="67"/>
      <c r="I94" s="67"/>
      <c r="J94" s="67"/>
      <c r="K94" s="67"/>
      <c r="L94" s="67"/>
      <c r="M94" s="67"/>
      <c r="O94" s="67"/>
      <c r="P94" s="67"/>
      <c r="Q94" s="67"/>
      <c r="R94" s="75"/>
      <c r="S94" s="76"/>
      <c r="T94" s="7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74"/>
      <c r="AR94" s="74"/>
      <c r="AS94" s="74"/>
      <c r="AT94" s="74"/>
      <c r="AU94" s="74"/>
      <c r="AV94" s="74"/>
    </row>
    <row r="95" spans="1:48" ht="14.25" customHeight="1">
      <c r="A95" s="67"/>
      <c r="B95" s="67"/>
      <c r="C95" s="68"/>
      <c r="D95" s="69"/>
      <c r="E95" s="67"/>
      <c r="F95" s="67"/>
      <c r="G95" s="67"/>
      <c r="H95" s="67"/>
      <c r="I95" s="67"/>
      <c r="J95" s="67"/>
      <c r="K95" s="67"/>
      <c r="L95" s="67"/>
      <c r="M95" s="67"/>
      <c r="O95" s="67"/>
      <c r="P95" s="67"/>
      <c r="Q95" s="67"/>
      <c r="R95" s="75"/>
      <c r="S95" s="76"/>
      <c r="T95" s="7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74"/>
      <c r="AR95" s="74"/>
      <c r="AS95" s="74"/>
      <c r="AT95" s="74"/>
      <c r="AU95" s="74"/>
      <c r="AV95" s="74"/>
    </row>
    <row r="96" spans="1:48" ht="14.25" customHeight="1">
      <c r="A96" s="67"/>
      <c r="B96" s="67"/>
      <c r="C96" s="68"/>
      <c r="D96" s="78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80"/>
      <c r="S96" s="81"/>
      <c r="T96" s="7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74"/>
      <c r="AR96" s="74"/>
      <c r="AS96" s="74"/>
      <c r="AT96" s="74"/>
      <c r="AU96" s="74"/>
      <c r="AV96" s="74"/>
    </row>
    <row r="97" spans="1:48" ht="14.25" customHeight="1">
      <c r="A97" s="67"/>
      <c r="B97" s="67"/>
      <c r="C97" s="82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74"/>
      <c r="AR97" s="74"/>
      <c r="AS97" s="74"/>
      <c r="AT97" s="74"/>
      <c r="AU97" s="74"/>
      <c r="AV97" s="74"/>
    </row>
    <row r="98" spans="1:48" ht="14.25" customHeight="1">
      <c r="A98" s="67"/>
      <c r="B98" s="67"/>
      <c r="C98" s="82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74"/>
      <c r="AR98" s="74"/>
      <c r="AS98" s="74"/>
      <c r="AT98" s="74"/>
      <c r="AU98" s="74"/>
      <c r="AV98" s="74"/>
    </row>
    <row r="99" spans="1:48" ht="14.25" customHeight="1">
      <c r="A99" s="67"/>
      <c r="B99" s="67"/>
      <c r="C99" s="82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74"/>
      <c r="AR99" s="74"/>
      <c r="AS99" s="74"/>
      <c r="AT99" s="74"/>
      <c r="AU99" s="74"/>
      <c r="AV99" s="74"/>
    </row>
    <row r="100" spans="1:48" ht="14.25" customHeight="1">
      <c r="A100" s="67"/>
      <c r="B100" s="67"/>
      <c r="C100" s="82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74"/>
      <c r="AR100" s="74"/>
      <c r="AS100" s="74"/>
      <c r="AT100" s="74"/>
      <c r="AU100" s="74"/>
      <c r="AV100" s="74"/>
    </row>
    <row r="101" spans="1:48" ht="14.25" customHeight="1">
      <c r="A101" s="67"/>
      <c r="B101" s="67"/>
      <c r="C101" s="82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74"/>
      <c r="AR101" s="74"/>
      <c r="AS101" s="74"/>
      <c r="AT101" s="74"/>
      <c r="AU101" s="74"/>
      <c r="AV101" s="74"/>
    </row>
    <row r="102" spans="1:48" ht="14.25" customHeight="1">
      <c r="A102" s="67"/>
      <c r="B102" s="67"/>
      <c r="C102" s="82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74"/>
      <c r="AR102" s="74"/>
      <c r="AS102" s="74"/>
      <c r="AT102" s="74"/>
      <c r="AU102" s="74"/>
      <c r="AV102" s="74"/>
    </row>
    <row r="103" spans="1:48" ht="14.25" customHeight="1">
      <c r="A103" s="67"/>
      <c r="B103" s="67"/>
      <c r="C103" s="82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74"/>
      <c r="AR103" s="74"/>
      <c r="AS103" s="74"/>
      <c r="AT103" s="74"/>
      <c r="AU103" s="74"/>
      <c r="AV103" s="74"/>
    </row>
    <row r="104" spans="1:48" ht="14.25" customHeight="1">
      <c r="A104" s="67"/>
      <c r="B104" s="67"/>
      <c r="C104" s="82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74"/>
      <c r="AR104" s="74"/>
      <c r="AS104" s="74"/>
      <c r="AT104" s="74"/>
      <c r="AU104" s="74"/>
      <c r="AV104" s="74"/>
    </row>
    <row r="105" spans="1:48" ht="14.25" customHeight="1">
      <c r="A105" s="67"/>
      <c r="B105" s="67"/>
      <c r="C105" s="82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74"/>
      <c r="AR105" s="74"/>
      <c r="AS105" s="74"/>
      <c r="AT105" s="74"/>
      <c r="AU105" s="74"/>
      <c r="AV105" s="74"/>
    </row>
    <row r="106" spans="1:48" ht="14.25" customHeight="1">
      <c r="A106" s="67"/>
      <c r="B106" s="67"/>
      <c r="C106" s="82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74"/>
      <c r="AR106" s="74"/>
      <c r="AS106" s="74"/>
      <c r="AT106" s="74"/>
      <c r="AU106" s="74"/>
      <c r="AV106" s="74"/>
    </row>
    <row r="107" spans="1:48" ht="14.25" customHeight="1">
      <c r="A107" s="67"/>
      <c r="B107" s="67"/>
      <c r="C107" s="82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74"/>
      <c r="AR107" s="74"/>
      <c r="AS107" s="74"/>
      <c r="AT107" s="74"/>
      <c r="AU107" s="74"/>
      <c r="AV107" s="74"/>
    </row>
    <row r="108" spans="1:48" ht="14.25" customHeight="1">
      <c r="A108" s="67"/>
      <c r="B108" s="67"/>
      <c r="C108" s="82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74"/>
      <c r="AR108" s="74"/>
      <c r="AS108" s="74"/>
      <c r="AT108" s="74"/>
      <c r="AU108" s="74"/>
      <c r="AV108" s="74"/>
    </row>
    <row r="109" spans="1:48" ht="14.25" customHeight="1">
      <c r="A109" s="67"/>
      <c r="B109" s="67"/>
      <c r="C109" s="82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74"/>
      <c r="AR109" s="74"/>
      <c r="AS109" s="74"/>
      <c r="AT109" s="74"/>
      <c r="AU109" s="74"/>
      <c r="AV109" s="74"/>
    </row>
    <row r="110" spans="1:48" ht="14.25" customHeight="1">
      <c r="A110" s="67"/>
      <c r="B110" s="67"/>
      <c r="C110" s="82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74"/>
      <c r="AR110" s="74"/>
      <c r="AS110" s="74"/>
      <c r="AT110" s="74"/>
      <c r="AU110" s="74"/>
      <c r="AV110" s="74"/>
    </row>
    <row r="111" spans="1:48" ht="14.25" customHeight="1">
      <c r="A111" s="67"/>
      <c r="B111" s="67"/>
      <c r="C111" s="82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74"/>
      <c r="AR111" s="74"/>
      <c r="AS111" s="74"/>
      <c r="AT111" s="74"/>
      <c r="AU111" s="74"/>
      <c r="AV111" s="74"/>
    </row>
    <row r="112" spans="1:48" ht="14.25" customHeight="1">
      <c r="A112" s="67"/>
      <c r="B112" s="67"/>
      <c r="C112" s="82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74"/>
      <c r="AR112" s="74"/>
      <c r="AS112" s="74"/>
      <c r="AT112" s="74"/>
      <c r="AU112" s="74"/>
      <c r="AV112" s="74"/>
    </row>
    <row r="113" spans="1:48" ht="14.25" customHeight="1">
      <c r="A113" s="67"/>
      <c r="B113" s="67"/>
      <c r="C113" s="82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74"/>
      <c r="AR113" s="74"/>
      <c r="AS113" s="74"/>
      <c r="AT113" s="74"/>
      <c r="AU113" s="74"/>
      <c r="AV113" s="74"/>
    </row>
    <row r="114" spans="1:48" ht="14.25" customHeight="1">
      <c r="A114" s="67"/>
      <c r="B114" s="67"/>
      <c r="C114" s="82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74"/>
      <c r="AR114" s="74"/>
      <c r="AS114" s="74"/>
      <c r="AT114" s="74"/>
      <c r="AU114" s="74"/>
      <c r="AV114" s="74"/>
    </row>
    <row r="115" spans="1:48" ht="14.25" customHeight="1">
      <c r="A115" s="67"/>
      <c r="B115" s="67"/>
      <c r="C115" s="82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74"/>
      <c r="AR115" s="74"/>
      <c r="AS115" s="74"/>
      <c r="AT115" s="74"/>
      <c r="AU115" s="74"/>
      <c r="AV115" s="74"/>
    </row>
    <row r="116" spans="1:48" ht="14.25" customHeight="1">
      <c r="A116" s="67"/>
      <c r="B116" s="67"/>
      <c r="C116" s="82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74"/>
      <c r="AR116" s="74"/>
      <c r="AS116" s="74"/>
      <c r="AT116" s="74"/>
      <c r="AU116" s="74"/>
      <c r="AV116" s="74"/>
    </row>
    <row r="117" spans="1:48" ht="14.25" customHeight="1">
      <c r="A117" s="67"/>
      <c r="B117" s="67"/>
      <c r="C117" s="82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74"/>
      <c r="AR117" s="74"/>
      <c r="AS117" s="74"/>
      <c r="AT117" s="74"/>
      <c r="AU117" s="74"/>
      <c r="AV117" s="74"/>
    </row>
    <row r="118" spans="1:48" ht="14.25" customHeight="1">
      <c r="A118" s="67"/>
      <c r="B118" s="67"/>
      <c r="C118" s="82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74"/>
      <c r="AR118" s="74"/>
      <c r="AS118" s="74"/>
      <c r="AT118" s="74"/>
      <c r="AU118" s="74"/>
      <c r="AV118" s="74"/>
    </row>
    <row r="119" spans="1:48" ht="14.25" customHeight="1">
      <c r="A119" s="67"/>
      <c r="B119" s="67"/>
      <c r="C119" s="82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74"/>
      <c r="AR119" s="74"/>
      <c r="AS119" s="74"/>
      <c r="AT119" s="74"/>
      <c r="AU119" s="74"/>
      <c r="AV119" s="74"/>
    </row>
    <row r="120" spans="1:48" ht="14.25" customHeight="1">
      <c r="A120" s="67"/>
      <c r="B120" s="67"/>
      <c r="C120" s="82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74"/>
      <c r="AR120" s="74"/>
      <c r="AS120" s="74"/>
      <c r="AT120" s="74"/>
      <c r="AU120" s="74"/>
      <c r="AV120" s="74"/>
    </row>
    <row r="121" spans="1:48" ht="14.25" customHeight="1">
      <c r="A121" s="67"/>
      <c r="B121" s="67"/>
      <c r="C121" s="82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74"/>
      <c r="AR121" s="74"/>
      <c r="AS121" s="74"/>
      <c r="AT121" s="74"/>
      <c r="AU121" s="74"/>
      <c r="AV121" s="74"/>
    </row>
    <row r="122" spans="1:48" ht="14.25" customHeight="1">
      <c r="A122" s="67"/>
      <c r="B122" s="67"/>
      <c r="C122" s="82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74"/>
      <c r="AR122" s="74"/>
      <c r="AS122" s="74"/>
      <c r="AT122" s="74"/>
      <c r="AU122" s="74"/>
      <c r="AV122" s="74"/>
    </row>
    <row r="123" spans="1:48" ht="14.25" customHeight="1">
      <c r="A123" s="67"/>
      <c r="B123" s="67"/>
      <c r="C123" s="82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74"/>
      <c r="AR123" s="74"/>
      <c r="AS123" s="74"/>
      <c r="AT123" s="74"/>
      <c r="AU123" s="74"/>
      <c r="AV123" s="74"/>
    </row>
    <row r="124" spans="1:48" ht="14.25" customHeight="1">
      <c r="A124" s="67"/>
      <c r="B124" s="67"/>
      <c r="C124" s="82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74"/>
      <c r="AR124" s="74"/>
      <c r="AS124" s="74"/>
      <c r="AT124" s="74"/>
      <c r="AU124" s="74"/>
      <c r="AV124" s="74"/>
    </row>
    <row r="125" spans="1:48" ht="14.25" customHeight="1">
      <c r="A125" s="67"/>
      <c r="B125" s="67"/>
      <c r="C125" s="82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74"/>
      <c r="AR125" s="74"/>
      <c r="AS125" s="74"/>
      <c r="AT125" s="74"/>
      <c r="AU125" s="74"/>
      <c r="AV125" s="74"/>
    </row>
    <row r="126" spans="1:48" ht="14.25" customHeight="1">
      <c r="A126" s="67"/>
      <c r="B126" s="67"/>
      <c r="C126" s="82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74"/>
      <c r="AR126" s="74"/>
      <c r="AS126" s="74"/>
      <c r="AT126" s="74"/>
      <c r="AU126" s="74"/>
      <c r="AV126" s="74"/>
    </row>
    <row r="127" spans="1:48" ht="14.25" customHeight="1">
      <c r="A127" s="67"/>
      <c r="B127" s="67"/>
      <c r="C127" s="82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74"/>
      <c r="AR127" s="74"/>
      <c r="AS127" s="74"/>
      <c r="AT127" s="74"/>
      <c r="AU127" s="74"/>
      <c r="AV127" s="74"/>
    </row>
    <row r="128" spans="1:48" ht="14.25" customHeight="1">
      <c r="A128" s="67"/>
      <c r="B128" s="67"/>
      <c r="C128" s="82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74"/>
      <c r="AR128" s="74"/>
      <c r="AS128" s="74"/>
      <c r="AT128" s="74"/>
      <c r="AU128" s="74"/>
      <c r="AV128" s="74"/>
    </row>
    <row r="129" spans="1:48" ht="14.25" customHeight="1">
      <c r="A129" s="67"/>
      <c r="B129" s="67"/>
      <c r="C129" s="82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74"/>
      <c r="AR129" s="74"/>
      <c r="AS129" s="74"/>
      <c r="AT129" s="74"/>
      <c r="AU129" s="74"/>
      <c r="AV129" s="74"/>
    </row>
    <row r="130" spans="1:48" ht="14.25" customHeight="1">
      <c r="A130" s="67"/>
      <c r="B130" s="67"/>
      <c r="C130" s="82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74"/>
      <c r="AR130" s="74"/>
      <c r="AS130" s="74"/>
      <c r="AT130" s="74"/>
      <c r="AU130" s="74"/>
      <c r="AV130" s="74"/>
    </row>
    <row r="131" spans="1:48" ht="14.25" customHeight="1">
      <c r="A131" s="67"/>
      <c r="B131" s="67"/>
      <c r="C131" s="82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74"/>
      <c r="AR131" s="74"/>
      <c r="AS131" s="74"/>
      <c r="AT131" s="74"/>
      <c r="AU131" s="74"/>
      <c r="AV131" s="74"/>
    </row>
    <row r="132" spans="1:48" ht="14.25" customHeight="1">
      <c r="A132" s="67"/>
      <c r="B132" s="67"/>
      <c r="C132" s="82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74"/>
      <c r="AR132" s="74"/>
      <c r="AS132" s="74"/>
      <c r="AT132" s="74"/>
      <c r="AU132" s="74"/>
      <c r="AV132" s="74"/>
    </row>
    <row r="133" spans="1:48" ht="14.25" customHeight="1">
      <c r="A133" s="67"/>
      <c r="B133" s="67"/>
      <c r="C133" s="82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74"/>
      <c r="AR133" s="74"/>
      <c r="AS133" s="74"/>
      <c r="AT133" s="74"/>
      <c r="AU133" s="74"/>
      <c r="AV133" s="74"/>
    </row>
    <row r="134" spans="1:48" ht="14.25" customHeight="1">
      <c r="A134" s="67"/>
      <c r="B134" s="67"/>
      <c r="C134" s="82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74"/>
      <c r="AR134" s="74"/>
      <c r="AS134" s="74"/>
      <c r="AT134" s="74"/>
      <c r="AU134" s="74"/>
      <c r="AV134" s="74"/>
    </row>
    <row r="135" spans="1:48" ht="14.25" customHeight="1">
      <c r="A135" s="67"/>
      <c r="B135" s="67"/>
      <c r="C135" s="82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74"/>
      <c r="AR135" s="74"/>
      <c r="AS135" s="74"/>
      <c r="AT135" s="74"/>
      <c r="AU135" s="74"/>
      <c r="AV135" s="74"/>
    </row>
    <row r="136" spans="1:48" ht="14.25" customHeight="1">
      <c r="A136" s="67"/>
      <c r="B136" s="67"/>
      <c r="C136" s="82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74"/>
      <c r="AR136" s="74"/>
      <c r="AS136" s="74"/>
      <c r="AT136" s="74"/>
      <c r="AU136" s="74"/>
      <c r="AV136" s="74"/>
    </row>
    <row r="137" spans="1:48" ht="14.25" customHeight="1">
      <c r="A137" s="67"/>
      <c r="B137" s="67"/>
      <c r="C137" s="82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74"/>
      <c r="AR137" s="74"/>
      <c r="AS137" s="74"/>
      <c r="AT137" s="74"/>
      <c r="AU137" s="74"/>
      <c r="AV137" s="74"/>
    </row>
    <row r="138" spans="1:48" ht="14.25" customHeight="1">
      <c r="A138" s="67"/>
      <c r="B138" s="67"/>
      <c r="C138" s="82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74"/>
      <c r="AR138" s="74"/>
      <c r="AS138" s="74"/>
      <c r="AT138" s="74"/>
      <c r="AU138" s="74"/>
      <c r="AV138" s="74"/>
    </row>
    <row r="139" spans="1:48" ht="14.25" customHeight="1">
      <c r="A139" s="67"/>
      <c r="B139" s="67"/>
      <c r="C139" s="82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74"/>
      <c r="AR139" s="74"/>
      <c r="AS139" s="74"/>
      <c r="AT139" s="74"/>
      <c r="AU139" s="74"/>
      <c r="AV139" s="74"/>
    </row>
    <row r="140" spans="1:48" ht="14.25" customHeight="1">
      <c r="A140" s="67"/>
      <c r="B140" s="67"/>
      <c r="C140" s="82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74"/>
      <c r="AR140" s="74"/>
      <c r="AS140" s="74"/>
      <c r="AT140" s="74"/>
      <c r="AU140" s="74"/>
      <c r="AV140" s="74"/>
    </row>
    <row r="141" spans="1:48" ht="14.25" customHeight="1">
      <c r="A141" s="67"/>
      <c r="B141" s="67"/>
      <c r="C141" s="82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  <c r="AD141" s="67"/>
      <c r="AE141" s="67"/>
      <c r="AF141" s="67"/>
      <c r="AG141" s="67"/>
      <c r="AH141" s="67"/>
      <c r="AI141" s="67"/>
      <c r="AJ141" s="67"/>
      <c r="AK141" s="67"/>
      <c r="AL141" s="67"/>
      <c r="AM141" s="67"/>
      <c r="AN141" s="67"/>
      <c r="AO141" s="67"/>
      <c r="AP141" s="67"/>
      <c r="AQ141" s="74"/>
      <c r="AR141" s="74"/>
      <c r="AS141" s="74"/>
      <c r="AT141" s="74"/>
      <c r="AU141" s="74"/>
      <c r="AV141" s="74"/>
    </row>
    <row r="142" spans="1:48" ht="14.25" customHeight="1">
      <c r="A142" s="67"/>
      <c r="B142" s="67"/>
      <c r="C142" s="82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  <c r="AD142" s="67"/>
      <c r="AE142" s="67"/>
      <c r="AF142" s="67"/>
      <c r="AG142" s="67"/>
      <c r="AH142" s="67"/>
      <c r="AI142" s="67"/>
      <c r="AJ142" s="67"/>
      <c r="AK142" s="67"/>
      <c r="AL142" s="67"/>
      <c r="AM142" s="67"/>
      <c r="AN142" s="67"/>
      <c r="AO142" s="67"/>
      <c r="AP142" s="67"/>
      <c r="AQ142" s="74"/>
      <c r="AR142" s="74"/>
      <c r="AS142" s="74"/>
      <c r="AT142" s="74"/>
      <c r="AU142" s="74"/>
      <c r="AV142" s="74"/>
    </row>
    <row r="143" spans="1:48" ht="14.25" customHeight="1">
      <c r="A143" s="67"/>
      <c r="B143" s="67"/>
      <c r="C143" s="82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  <c r="AD143" s="67"/>
      <c r="AE143" s="67"/>
      <c r="AF143" s="67"/>
      <c r="AG143" s="67"/>
      <c r="AH143" s="67"/>
      <c r="AI143" s="67"/>
      <c r="AJ143" s="67"/>
      <c r="AK143" s="67"/>
      <c r="AL143" s="67"/>
      <c r="AM143" s="67"/>
      <c r="AN143" s="67"/>
      <c r="AO143" s="67"/>
      <c r="AP143" s="67"/>
      <c r="AQ143" s="74"/>
      <c r="AR143" s="74"/>
      <c r="AS143" s="74"/>
      <c r="AT143" s="74"/>
      <c r="AU143" s="74"/>
      <c r="AV143" s="74"/>
    </row>
    <row r="144" spans="1:48" ht="14.25" customHeight="1">
      <c r="A144" s="67"/>
      <c r="B144" s="67"/>
      <c r="C144" s="82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  <c r="AE144" s="67"/>
      <c r="AF144" s="67"/>
      <c r="AG144" s="67"/>
      <c r="AH144" s="67"/>
      <c r="AI144" s="67"/>
      <c r="AJ144" s="67"/>
      <c r="AK144" s="67"/>
      <c r="AL144" s="67"/>
      <c r="AM144" s="67"/>
      <c r="AN144" s="67"/>
      <c r="AO144" s="67"/>
      <c r="AP144" s="67"/>
      <c r="AQ144" s="74"/>
      <c r="AR144" s="74"/>
      <c r="AS144" s="74"/>
      <c r="AT144" s="74"/>
      <c r="AU144" s="74"/>
      <c r="AV144" s="74"/>
    </row>
    <row r="145" spans="1:48" ht="14.25" customHeight="1">
      <c r="A145" s="67"/>
      <c r="B145" s="67"/>
      <c r="C145" s="82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  <c r="AE145" s="67"/>
      <c r="AF145" s="67"/>
      <c r="AG145" s="67"/>
      <c r="AH145" s="67"/>
      <c r="AI145" s="67"/>
      <c r="AJ145" s="67"/>
      <c r="AK145" s="67"/>
      <c r="AL145" s="67"/>
      <c r="AM145" s="67"/>
      <c r="AN145" s="67"/>
      <c r="AO145" s="67"/>
      <c r="AP145" s="67"/>
      <c r="AQ145" s="74"/>
      <c r="AR145" s="74"/>
      <c r="AS145" s="74"/>
      <c r="AT145" s="74"/>
      <c r="AU145" s="74"/>
      <c r="AV145" s="74"/>
    </row>
    <row r="146" spans="1:48" ht="14.25" customHeight="1">
      <c r="A146" s="67"/>
      <c r="B146" s="67"/>
      <c r="C146" s="82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67"/>
      <c r="AO146" s="67"/>
      <c r="AP146" s="67"/>
      <c r="AQ146" s="74"/>
      <c r="AR146" s="74"/>
      <c r="AS146" s="74"/>
      <c r="AT146" s="74"/>
      <c r="AU146" s="74"/>
      <c r="AV146" s="74"/>
    </row>
    <row r="147" spans="1:48" ht="14.25" customHeight="1">
      <c r="A147" s="67"/>
      <c r="B147" s="67"/>
      <c r="C147" s="82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67"/>
      <c r="AO147" s="67"/>
      <c r="AP147" s="67"/>
      <c r="AQ147" s="74"/>
      <c r="AR147" s="74"/>
      <c r="AS147" s="74"/>
      <c r="AT147" s="74"/>
      <c r="AU147" s="74"/>
      <c r="AV147" s="74"/>
    </row>
    <row r="148" spans="1:48" ht="14.25" customHeight="1">
      <c r="A148" s="67"/>
      <c r="B148" s="67"/>
      <c r="C148" s="82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67"/>
      <c r="AE148" s="67"/>
      <c r="AF148" s="67"/>
      <c r="AG148" s="67"/>
      <c r="AH148" s="67"/>
      <c r="AI148" s="67"/>
      <c r="AJ148" s="67"/>
      <c r="AK148" s="67"/>
      <c r="AL148" s="67"/>
      <c r="AM148" s="67"/>
      <c r="AN148" s="67"/>
      <c r="AO148" s="67"/>
      <c r="AP148" s="67"/>
      <c r="AQ148" s="74"/>
      <c r="AR148" s="74"/>
      <c r="AS148" s="74"/>
      <c r="AT148" s="74"/>
      <c r="AU148" s="74"/>
      <c r="AV148" s="74"/>
    </row>
    <row r="149" spans="1:48" ht="14.25" customHeight="1">
      <c r="A149" s="67"/>
      <c r="B149" s="67"/>
      <c r="C149" s="82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  <c r="AD149" s="67"/>
      <c r="AE149" s="67"/>
      <c r="AF149" s="67"/>
      <c r="AG149" s="67"/>
      <c r="AH149" s="67"/>
      <c r="AI149" s="67"/>
      <c r="AJ149" s="67"/>
      <c r="AK149" s="67"/>
      <c r="AL149" s="67"/>
      <c r="AM149" s="67"/>
      <c r="AN149" s="67"/>
      <c r="AO149" s="67"/>
      <c r="AP149" s="67"/>
      <c r="AQ149" s="74"/>
      <c r="AR149" s="74"/>
      <c r="AS149" s="74"/>
      <c r="AT149" s="74"/>
      <c r="AU149" s="74"/>
      <c r="AV149" s="74"/>
    </row>
    <row r="150" spans="1:48" ht="14.25" customHeight="1">
      <c r="A150" s="67"/>
      <c r="B150" s="67"/>
      <c r="C150" s="82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  <c r="AD150" s="67"/>
      <c r="AE150" s="67"/>
      <c r="AF150" s="67"/>
      <c r="AG150" s="67"/>
      <c r="AH150" s="67"/>
      <c r="AI150" s="67"/>
      <c r="AJ150" s="67"/>
      <c r="AK150" s="67"/>
      <c r="AL150" s="67"/>
      <c r="AM150" s="67"/>
      <c r="AN150" s="67"/>
      <c r="AO150" s="67"/>
      <c r="AP150" s="67"/>
      <c r="AQ150" s="74"/>
      <c r="AR150" s="74"/>
      <c r="AS150" s="74"/>
      <c r="AT150" s="74"/>
      <c r="AU150" s="74"/>
      <c r="AV150" s="74"/>
    </row>
    <row r="151" spans="1:48" ht="14.25" customHeight="1">
      <c r="A151" s="67"/>
      <c r="B151" s="67"/>
      <c r="C151" s="82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67"/>
      <c r="AE151" s="67"/>
      <c r="AF151" s="67"/>
      <c r="AG151" s="67"/>
      <c r="AH151" s="67"/>
      <c r="AI151" s="67"/>
      <c r="AJ151" s="67"/>
      <c r="AK151" s="67"/>
      <c r="AL151" s="67"/>
      <c r="AM151" s="67"/>
      <c r="AN151" s="67"/>
      <c r="AO151" s="67"/>
      <c r="AP151" s="67"/>
      <c r="AQ151" s="74"/>
      <c r="AR151" s="74"/>
      <c r="AS151" s="74"/>
      <c r="AT151" s="74"/>
      <c r="AU151" s="74"/>
      <c r="AV151" s="74"/>
    </row>
    <row r="152" spans="1:48" ht="14.25" customHeight="1">
      <c r="A152" s="67"/>
      <c r="B152" s="67"/>
      <c r="C152" s="82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  <c r="AD152" s="67"/>
      <c r="AE152" s="67"/>
      <c r="AF152" s="67"/>
      <c r="AG152" s="67"/>
      <c r="AH152" s="67"/>
      <c r="AI152" s="67"/>
      <c r="AJ152" s="67"/>
      <c r="AK152" s="67"/>
      <c r="AL152" s="67"/>
      <c r="AM152" s="67"/>
      <c r="AN152" s="67"/>
      <c r="AO152" s="67"/>
      <c r="AP152" s="67"/>
      <c r="AQ152" s="74"/>
      <c r="AR152" s="74"/>
      <c r="AS152" s="74"/>
      <c r="AT152" s="74"/>
      <c r="AU152" s="74"/>
      <c r="AV152" s="74"/>
    </row>
    <row r="153" spans="1:48" ht="14.25" customHeight="1">
      <c r="A153" s="67"/>
      <c r="B153" s="67"/>
      <c r="C153" s="82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67"/>
      <c r="AE153" s="67"/>
      <c r="AF153" s="67"/>
      <c r="AG153" s="67"/>
      <c r="AH153" s="67"/>
      <c r="AI153" s="67"/>
      <c r="AJ153" s="67"/>
      <c r="AK153" s="67"/>
      <c r="AL153" s="67"/>
      <c r="AM153" s="67"/>
      <c r="AN153" s="67"/>
      <c r="AO153" s="67"/>
      <c r="AP153" s="67"/>
      <c r="AQ153" s="74"/>
      <c r="AR153" s="74"/>
      <c r="AS153" s="74"/>
      <c r="AT153" s="74"/>
      <c r="AU153" s="74"/>
      <c r="AV153" s="74"/>
    </row>
    <row r="154" spans="1:48" ht="14.25" customHeight="1">
      <c r="A154" s="67"/>
      <c r="B154" s="67"/>
      <c r="C154" s="82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  <c r="AE154" s="67"/>
      <c r="AF154" s="67"/>
      <c r="AG154" s="67"/>
      <c r="AH154" s="67"/>
      <c r="AI154" s="67"/>
      <c r="AJ154" s="67"/>
      <c r="AK154" s="67"/>
      <c r="AL154" s="67"/>
      <c r="AM154" s="67"/>
      <c r="AN154" s="67"/>
      <c r="AO154" s="67"/>
      <c r="AP154" s="67"/>
      <c r="AQ154" s="74"/>
      <c r="AR154" s="74"/>
      <c r="AS154" s="74"/>
      <c r="AT154" s="74"/>
      <c r="AU154" s="74"/>
      <c r="AV154" s="74"/>
    </row>
    <row r="155" spans="1:48" ht="14.25" customHeight="1">
      <c r="A155" s="67"/>
      <c r="B155" s="67"/>
      <c r="C155" s="82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  <c r="AE155" s="67"/>
      <c r="AF155" s="67"/>
      <c r="AG155" s="67"/>
      <c r="AH155" s="67"/>
      <c r="AI155" s="67"/>
      <c r="AJ155" s="67"/>
      <c r="AK155" s="67"/>
      <c r="AL155" s="67"/>
      <c r="AM155" s="67"/>
      <c r="AN155" s="67"/>
      <c r="AO155" s="67"/>
      <c r="AP155" s="67"/>
      <c r="AQ155" s="74"/>
      <c r="AR155" s="74"/>
      <c r="AS155" s="74"/>
      <c r="AT155" s="74"/>
      <c r="AU155" s="74"/>
      <c r="AV155" s="74"/>
    </row>
    <row r="156" spans="1:48" ht="14.25" customHeight="1">
      <c r="A156" s="67"/>
      <c r="B156" s="67"/>
      <c r="C156" s="82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  <c r="AE156" s="67"/>
      <c r="AF156" s="67"/>
      <c r="AG156" s="67"/>
      <c r="AH156" s="67"/>
      <c r="AI156" s="67"/>
      <c r="AJ156" s="67"/>
      <c r="AK156" s="67"/>
      <c r="AL156" s="67"/>
      <c r="AM156" s="67"/>
      <c r="AN156" s="67"/>
      <c r="AO156" s="67"/>
      <c r="AP156" s="67"/>
      <c r="AQ156" s="74"/>
      <c r="AR156" s="74"/>
      <c r="AS156" s="74"/>
      <c r="AT156" s="74"/>
      <c r="AU156" s="74"/>
      <c r="AV156" s="74"/>
    </row>
    <row r="157" spans="1:48" ht="14.25" customHeight="1">
      <c r="A157" s="67"/>
      <c r="B157" s="67"/>
      <c r="C157" s="82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  <c r="AE157" s="67"/>
      <c r="AF157" s="67"/>
      <c r="AG157" s="67"/>
      <c r="AH157" s="67"/>
      <c r="AI157" s="67"/>
      <c r="AJ157" s="67"/>
      <c r="AK157" s="67"/>
      <c r="AL157" s="67"/>
      <c r="AM157" s="67"/>
      <c r="AN157" s="67"/>
      <c r="AO157" s="67"/>
      <c r="AP157" s="67"/>
      <c r="AQ157" s="74"/>
      <c r="AR157" s="74"/>
      <c r="AS157" s="74"/>
      <c r="AT157" s="74"/>
      <c r="AU157" s="74"/>
      <c r="AV157" s="74"/>
    </row>
    <row r="158" spans="1:48" ht="14.25" customHeight="1">
      <c r="A158" s="67"/>
      <c r="B158" s="67"/>
      <c r="C158" s="82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  <c r="AE158" s="67"/>
      <c r="AF158" s="67"/>
      <c r="AG158" s="67"/>
      <c r="AH158" s="67"/>
      <c r="AI158" s="67"/>
      <c r="AJ158" s="67"/>
      <c r="AK158" s="67"/>
      <c r="AL158" s="67"/>
      <c r="AM158" s="67"/>
      <c r="AN158" s="67"/>
      <c r="AO158" s="67"/>
      <c r="AP158" s="67"/>
      <c r="AQ158" s="74"/>
      <c r="AR158" s="74"/>
      <c r="AS158" s="74"/>
      <c r="AT158" s="74"/>
      <c r="AU158" s="74"/>
      <c r="AV158" s="74"/>
    </row>
    <row r="159" spans="1:48" ht="14.25" customHeight="1">
      <c r="A159" s="67"/>
      <c r="B159" s="67"/>
      <c r="C159" s="82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  <c r="AE159" s="67"/>
      <c r="AF159" s="67"/>
      <c r="AG159" s="67"/>
      <c r="AH159" s="67"/>
      <c r="AI159" s="67"/>
      <c r="AJ159" s="67"/>
      <c r="AK159" s="67"/>
      <c r="AL159" s="67"/>
      <c r="AM159" s="67"/>
      <c r="AN159" s="67"/>
      <c r="AO159" s="67"/>
      <c r="AP159" s="67"/>
      <c r="AQ159" s="74"/>
      <c r="AR159" s="74"/>
      <c r="AS159" s="74"/>
      <c r="AT159" s="74"/>
      <c r="AU159" s="74"/>
      <c r="AV159" s="74"/>
    </row>
    <row r="160" spans="1:48" ht="14.25" customHeight="1">
      <c r="A160" s="67"/>
      <c r="B160" s="67"/>
      <c r="C160" s="82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C160" s="67"/>
      <c r="AD160" s="67"/>
      <c r="AE160" s="67"/>
      <c r="AF160" s="67"/>
      <c r="AG160" s="67"/>
      <c r="AH160" s="67"/>
      <c r="AI160" s="67"/>
      <c r="AJ160" s="67"/>
      <c r="AK160" s="67"/>
      <c r="AL160" s="67"/>
      <c r="AM160" s="67"/>
      <c r="AN160" s="67"/>
      <c r="AO160" s="67"/>
      <c r="AP160" s="67"/>
      <c r="AQ160" s="74"/>
      <c r="AR160" s="74"/>
      <c r="AS160" s="74"/>
      <c r="AT160" s="74"/>
      <c r="AU160" s="74"/>
      <c r="AV160" s="74"/>
    </row>
    <row r="161" spans="1:48" ht="14.25" customHeight="1">
      <c r="A161" s="67"/>
      <c r="B161" s="67"/>
      <c r="C161" s="82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67"/>
      <c r="AE161" s="67"/>
      <c r="AF161" s="67"/>
      <c r="AG161" s="67"/>
      <c r="AH161" s="67"/>
      <c r="AI161" s="67"/>
      <c r="AJ161" s="67"/>
      <c r="AK161" s="67"/>
      <c r="AL161" s="67"/>
      <c r="AM161" s="67"/>
      <c r="AN161" s="67"/>
      <c r="AO161" s="67"/>
      <c r="AP161" s="67"/>
      <c r="AQ161" s="74"/>
      <c r="AR161" s="74"/>
      <c r="AS161" s="74"/>
      <c r="AT161" s="74"/>
      <c r="AU161" s="74"/>
      <c r="AV161" s="74"/>
    </row>
    <row r="162" spans="1:48" ht="14.25" customHeight="1">
      <c r="A162" s="67"/>
      <c r="B162" s="67"/>
      <c r="C162" s="82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  <c r="AD162" s="67"/>
      <c r="AE162" s="67"/>
      <c r="AF162" s="67"/>
      <c r="AG162" s="67"/>
      <c r="AH162" s="67"/>
      <c r="AI162" s="67"/>
      <c r="AJ162" s="67"/>
      <c r="AK162" s="67"/>
      <c r="AL162" s="67"/>
      <c r="AM162" s="67"/>
      <c r="AN162" s="67"/>
      <c r="AO162" s="67"/>
      <c r="AP162" s="67"/>
      <c r="AQ162" s="74"/>
      <c r="AR162" s="74"/>
      <c r="AS162" s="74"/>
      <c r="AT162" s="74"/>
      <c r="AU162" s="74"/>
      <c r="AV162" s="74"/>
    </row>
    <row r="163" spans="1:48" ht="14.25" customHeight="1">
      <c r="A163" s="67"/>
      <c r="B163" s="67"/>
      <c r="C163" s="82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  <c r="AD163" s="67"/>
      <c r="AE163" s="67"/>
      <c r="AF163" s="67"/>
      <c r="AG163" s="67"/>
      <c r="AH163" s="67"/>
      <c r="AI163" s="67"/>
      <c r="AJ163" s="67"/>
      <c r="AK163" s="67"/>
      <c r="AL163" s="67"/>
      <c r="AM163" s="67"/>
      <c r="AN163" s="67"/>
      <c r="AO163" s="67"/>
      <c r="AP163" s="67"/>
      <c r="AQ163" s="74"/>
      <c r="AR163" s="74"/>
      <c r="AS163" s="74"/>
      <c r="AT163" s="74"/>
      <c r="AU163" s="74"/>
      <c r="AV163" s="74"/>
    </row>
    <row r="164" spans="1:48" ht="14.25" customHeight="1">
      <c r="A164" s="67"/>
      <c r="B164" s="67"/>
      <c r="C164" s="82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  <c r="AD164" s="67"/>
      <c r="AE164" s="67"/>
      <c r="AF164" s="67"/>
      <c r="AG164" s="67"/>
      <c r="AH164" s="67"/>
      <c r="AI164" s="67"/>
      <c r="AJ164" s="67"/>
      <c r="AK164" s="67"/>
      <c r="AL164" s="67"/>
      <c r="AM164" s="67"/>
      <c r="AN164" s="67"/>
      <c r="AO164" s="67"/>
      <c r="AP164" s="67"/>
      <c r="AQ164" s="74"/>
      <c r="AR164" s="74"/>
      <c r="AS164" s="74"/>
      <c r="AT164" s="74"/>
      <c r="AU164" s="74"/>
      <c r="AV164" s="74"/>
    </row>
    <row r="165" spans="1:48" ht="14.25" customHeight="1">
      <c r="A165" s="67"/>
      <c r="B165" s="67"/>
      <c r="C165" s="82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  <c r="AD165" s="67"/>
      <c r="AE165" s="67"/>
      <c r="AF165" s="67"/>
      <c r="AG165" s="67"/>
      <c r="AH165" s="67"/>
      <c r="AI165" s="67"/>
      <c r="AJ165" s="67"/>
      <c r="AK165" s="67"/>
      <c r="AL165" s="67"/>
      <c r="AM165" s="67"/>
      <c r="AN165" s="67"/>
      <c r="AO165" s="67"/>
      <c r="AP165" s="67"/>
      <c r="AQ165" s="74"/>
      <c r="AR165" s="74"/>
      <c r="AS165" s="74"/>
      <c r="AT165" s="74"/>
      <c r="AU165" s="74"/>
      <c r="AV165" s="74"/>
    </row>
    <row r="166" spans="1:48" ht="14.25" customHeight="1">
      <c r="A166" s="67"/>
      <c r="B166" s="67"/>
      <c r="C166" s="82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  <c r="AE166" s="67"/>
      <c r="AF166" s="67"/>
      <c r="AG166" s="67"/>
      <c r="AH166" s="67"/>
      <c r="AI166" s="67"/>
      <c r="AJ166" s="67"/>
      <c r="AK166" s="67"/>
      <c r="AL166" s="67"/>
      <c r="AM166" s="67"/>
      <c r="AN166" s="67"/>
      <c r="AO166" s="67"/>
      <c r="AP166" s="67"/>
      <c r="AQ166" s="74"/>
      <c r="AR166" s="74"/>
      <c r="AS166" s="74"/>
      <c r="AT166" s="74"/>
      <c r="AU166" s="74"/>
      <c r="AV166" s="74"/>
    </row>
    <row r="167" spans="1:48" ht="14.25" customHeight="1">
      <c r="A167" s="67"/>
      <c r="B167" s="67"/>
      <c r="C167" s="82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  <c r="AE167" s="67"/>
      <c r="AF167" s="67"/>
      <c r="AG167" s="67"/>
      <c r="AH167" s="67"/>
      <c r="AI167" s="67"/>
      <c r="AJ167" s="67"/>
      <c r="AK167" s="67"/>
      <c r="AL167" s="67"/>
      <c r="AM167" s="67"/>
      <c r="AN167" s="67"/>
      <c r="AO167" s="67"/>
      <c r="AP167" s="67"/>
      <c r="AQ167" s="74"/>
      <c r="AR167" s="74"/>
      <c r="AS167" s="74"/>
      <c r="AT167" s="74"/>
      <c r="AU167" s="74"/>
      <c r="AV167" s="74"/>
    </row>
    <row r="168" spans="1:48" ht="14.25" customHeight="1">
      <c r="A168" s="67"/>
      <c r="B168" s="67"/>
      <c r="C168" s="82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  <c r="AE168" s="67"/>
      <c r="AF168" s="67"/>
      <c r="AG168" s="67"/>
      <c r="AH168" s="67"/>
      <c r="AI168" s="67"/>
      <c r="AJ168" s="67"/>
      <c r="AK168" s="67"/>
      <c r="AL168" s="67"/>
      <c r="AM168" s="67"/>
      <c r="AN168" s="67"/>
      <c r="AO168" s="67"/>
      <c r="AP168" s="67"/>
      <c r="AQ168" s="74"/>
      <c r="AR168" s="74"/>
      <c r="AS168" s="74"/>
      <c r="AT168" s="74"/>
      <c r="AU168" s="74"/>
      <c r="AV168" s="74"/>
    </row>
    <row r="169" spans="1:48" ht="14.25" customHeight="1">
      <c r="A169" s="67"/>
      <c r="B169" s="67"/>
      <c r="C169" s="82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  <c r="AE169" s="67"/>
      <c r="AF169" s="67"/>
      <c r="AG169" s="67"/>
      <c r="AH169" s="67"/>
      <c r="AI169" s="67"/>
      <c r="AJ169" s="67"/>
      <c r="AK169" s="67"/>
      <c r="AL169" s="67"/>
      <c r="AM169" s="67"/>
      <c r="AN169" s="67"/>
      <c r="AO169" s="67"/>
      <c r="AP169" s="67"/>
      <c r="AQ169" s="74"/>
      <c r="AR169" s="74"/>
      <c r="AS169" s="74"/>
      <c r="AT169" s="74"/>
      <c r="AU169" s="74"/>
      <c r="AV169" s="74"/>
    </row>
    <row r="170" spans="1:48" ht="14.25" customHeight="1">
      <c r="A170" s="67"/>
      <c r="B170" s="67"/>
      <c r="C170" s="82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  <c r="AE170" s="67"/>
      <c r="AF170" s="67"/>
      <c r="AG170" s="67"/>
      <c r="AH170" s="67"/>
      <c r="AI170" s="67"/>
      <c r="AJ170" s="67"/>
      <c r="AK170" s="67"/>
      <c r="AL170" s="67"/>
      <c r="AM170" s="67"/>
      <c r="AN170" s="67"/>
      <c r="AO170" s="67"/>
      <c r="AP170" s="67"/>
      <c r="AQ170" s="74"/>
      <c r="AR170" s="74"/>
      <c r="AS170" s="74"/>
      <c r="AT170" s="74"/>
      <c r="AU170" s="74"/>
      <c r="AV170" s="74"/>
    </row>
    <row r="171" spans="1:48" ht="14.25" customHeight="1">
      <c r="A171" s="67"/>
      <c r="B171" s="67"/>
      <c r="C171" s="82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  <c r="AE171" s="67"/>
      <c r="AF171" s="67"/>
      <c r="AG171" s="67"/>
      <c r="AH171" s="67"/>
      <c r="AI171" s="67"/>
      <c r="AJ171" s="67"/>
      <c r="AK171" s="67"/>
      <c r="AL171" s="67"/>
      <c r="AM171" s="67"/>
      <c r="AN171" s="67"/>
      <c r="AO171" s="67"/>
      <c r="AP171" s="67"/>
      <c r="AQ171" s="74"/>
      <c r="AR171" s="74"/>
      <c r="AS171" s="74"/>
      <c r="AT171" s="74"/>
      <c r="AU171" s="74"/>
      <c r="AV171" s="74"/>
    </row>
    <row r="172" spans="1:48" ht="14.25" customHeight="1">
      <c r="A172" s="67"/>
      <c r="B172" s="67"/>
      <c r="C172" s="82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  <c r="AE172" s="67"/>
      <c r="AF172" s="67"/>
      <c r="AG172" s="67"/>
      <c r="AH172" s="67"/>
      <c r="AI172" s="67"/>
      <c r="AJ172" s="67"/>
      <c r="AK172" s="67"/>
      <c r="AL172" s="67"/>
      <c r="AM172" s="67"/>
      <c r="AN172" s="67"/>
      <c r="AO172" s="67"/>
      <c r="AP172" s="67"/>
      <c r="AQ172" s="74"/>
      <c r="AR172" s="74"/>
      <c r="AS172" s="74"/>
      <c r="AT172" s="74"/>
      <c r="AU172" s="74"/>
      <c r="AV172" s="74"/>
    </row>
    <row r="173" spans="1:48" ht="14.25" customHeight="1">
      <c r="A173" s="67"/>
      <c r="B173" s="67"/>
      <c r="C173" s="82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  <c r="AE173" s="67"/>
      <c r="AF173" s="67"/>
      <c r="AG173" s="67"/>
      <c r="AH173" s="67"/>
      <c r="AI173" s="67"/>
      <c r="AJ173" s="67"/>
      <c r="AK173" s="67"/>
      <c r="AL173" s="67"/>
      <c r="AM173" s="67"/>
      <c r="AN173" s="67"/>
      <c r="AO173" s="67"/>
      <c r="AP173" s="67"/>
      <c r="AQ173" s="74"/>
      <c r="AR173" s="74"/>
      <c r="AS173" s="74"/>
      <c r="AT173" s="74"/>
      <c r="AU173" s="74"/>
      <c r="AV173" s="74"/>
    </row>
    <row r="174" spans="1:48" ht="14.25" customHeight="1">
      <c r="A174" s="67"/>
      <c r="B174" s="67"/>
      <c r="C174" s="82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  <c r="AE174" s="67"/>
      <c r="AF174" s="67"/>
      <c r="AG174" s="67"/>
      <c r="AH174" s="67"/>
      <c r="AI174" s="67"/>
      <c r="AJ174" s="67"/>
      <c r="AK174" s="67"/>
      <c r="AL174" s="67"/>
      <c r="AM174" s="67"/>
      <c r="AN174" s="67"/>
      <c r="AO174" s="67"/>
      <c r="AP174" s="67"/>
      <c r="AQ174" s="74"/>
      <c r="AR174" s="74"/>
      <c r="AS174" s="74"/>
      <c r="AT174" s="74"/>
      <c r="AU174" s="74"/>
      <c r="AV174" s="74"/>
    </row>
    <row r="175" spans="1:48" ht="14.25" customHeight="1">
      <c r="A175" s="67"/>
      <c r="B175" s="67"/>
      <c r="C175" s="82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  <c r="AE175" s="67"/>
      <c r="AF175" s="67"/>
      <c r="AG175" s="67"/>
      <c r="AH175" s="67"/>
      <c r="AI175" s="67"/>
      <c r="AJ175" s="67"/>
      <c r="AK175" s="67"/>
      <c r="AL175" s="67"/>
      <c r="AM175" s="67"/>
      <c r="AN175" s="67"/>
      <c r="AO175" s="67"/>
      <c r="AP175" s="67"/>
      <c r="AQ175" s="74"/>
      <c r="AR175" s="74"/>
      <c r="AS175" s="74"/>
      <c r="AT175" s="74"/>
      <c r="AU175" s="74"/>
      <c r="AV175" s="74"/>
    </row>
    <row r="176" spans="1:48" ht="14.25" customHeight="1">
      <c r="A176" s="67"/>
      <c r="B176" s="67"/>
      <c r="C176" s="82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  <c r="AE176" s="67"/>
      <c r="AF176" s="67"/>
      <c r="AG176" s="67"/>
      <c r="AH176" s="67"/>
      <c r="AI176" s="67"/>
      <c r="AJ176" s="67"/>
      <c r="AK176" s="67"/>
      <c r="AL176" s="67"/>
      <c r="AM176" s="67"/>
      <c r="AN176" s="67"/>
      <c r="AO176" s="67"/>
      <c r="AP176" s="67"/>
      <c r="AQ176" s="74"/>
      <c r="AR176" s="74"/>
      <c r="AS176" s="74"/>
      <c r="AT176" s="74"/>
      <c r="AU176" s="74"/>
      <c r="AV176" s="74"/>
    </row>
    <row r="177" spans="1:48" ht="14.25" customHeight="1">
      <c r="A177" s="67"/>
      <c r="B177" s="67"/>
      <c r="C177" s="82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  <c r="AE177" s="67"/>
      <c r="AF177" s="67"/>
      <c r="AG177" s="67"/>
      <c r="AH177" s="67"/>
      <c r="AI177" s="67"/>
      <c r="AJ177" s="67"/>
      <c r="AK177" s="67"/>
      <c r="AL177" s="67"/>
      <c r="AM177" s="67"/>
      <c r="AN177" s="67"/>
      <c r="AO177" s="67"/>
      <c r="AP177" s="67"/>
      <c r="AQ177" s="74"/>
      <c r="AR177" s="74"/>
      <c r="AS177" s="74"/>
      <c r="AT177" s="74"/>
      <c r="AU177" s="74"/>
      <c r="AV177" s="74"/>
    </row>
    <row r="178" spans="1:48" ht="14.25" customHeight="1">
      <c r="A178" s="67"/>
      <c r="B178" s="67"/>
      <c r="C178" s="82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  <c r="AD178" s="67"/>
      <c r="AE178" s="67"/>
      <c r="AF178" s="67"/>
      <c r="AG178" s="67"/>
      <c r="AH178" s="67"/>
      <c r="AI178" s="67"/>
      <c r="AJ178" s="67"/>
      <c r="AK178" s="67"/>
      <c r="AL178" s="67"/>
      <c r="AM178" s="67"/>
      <c r="AN178" s="67"/>
      <c r="AO178" s="67"/>
      <c r="AP178" s="67"/>
      <c r="AQ178" s="74"/>
      <c r="AR178" s="74"/>
      <c r="AS178" s="74"/>
      <c r="AT178" s="74"/>
      <c r="AU178" s="74"/>
      <c r="AV178" s="74"/>
    </row>
    <row r="179" spans="1:48" ht="14.25" customHeight="1">
      <c r="A179" s="67"/>
      <c r="B179" s="67"/>
      <c r="C179" s="82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  <c r="AD179" s="67"/>
      <c r="AE179" s="67"/>
      <c r="AF179" s="67"/>
      <c r="AG179" s="67"/>
      <c r="AH179" s="67"/>
      <c r="AI179" s="67"/>
      <c r="AJ179" s="67"/>
      <c r="AK179" s="67"/>
      <c r="AL179" s="67"/>
      <c r="AM179" s="67"/>
      <c r="AN179" s="67"/>
      <c r="AO179" s="67"/>
      <c r="AP179" s="67"/>
      <c r="AQ179" s="74"/>
      <c r="AR179" s="74"/>
      <c r="AS179" s="74"/>
      <c r="AT179" s="74"/>
      <c r="AU179" s="74"/>
      <c r="AV179" s="74"/>
    </row>
    <row r="180" spans="1:48" ht="14.25" customHeight="1">
      <c r="A180" s="67"/>
      <c r="B180" s="67"/>
      <c r="C180" s="82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  <c r="AD180" s="67"/>
      <c r="AE180" s="67"/>
      <c r="AF180" s="67"/>
      <c r="AG180" s="67"/>
      <c r="AH180" s="67"/>
      <c r="AI180" s="67"/>
      <c r="AJ180" s="67"/>
      <c r="AK180" s="67"/>
      <c r="AL180" s="67"/>
      <c r="AM180" s="67"/>
      <c r="AN180" s="67"/>
      <c r="AO180" s="67"/>
      <c r="AP180" s="67"/>
      <c r="AQ180" s="74"/>
      <c r="AR180" s="74"/>
      <c r="AS180" s="74"/>
      <c r="AT180" s="74"/>
      <c r="AU180" s="74"/>
      <c r="AV180" s="74"/>
    </row>
    <row r="181" spans="1:48" ht="14.25" customHeight="1">
      <c r="A181" s="67"/>
      <c r="B181" s="67"/>
      <c r="C181" s="82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  <c r="AC181" s="67"/>
      <c r="AD181" s="67"/>
      <c r="AE181" s="67"/>
      <c r="AF181" s="67"/>
      <c r="AG181" s="67"/>
      <c r="AH181" s="67"/>
      <c r="AI181" s="67"/>
      <c r="AJ181" s="67"/>
      <c r="AK181" s="67"/>
      <c r="AL181" s="67"/>
      <c r="AM181" s="67"/>
      <c r="AN181" s="67"/>
      <c r="AO181" s="67"/>
      <c r="AP181" s="67"/>
      <c r="AQ181" s="74"/>
      <c r="AR181" s="74"/>
      <c r="AS181" s="74"/>
      <c r="AT181" s="74"/>
      <c r="AU181" s="74"/>
      <c r="AV181" s="74"/>
    </row>
    <row r="182" spans="1:48" ht="14.25" customHeight="1">
      <c r="A182" s="67"/>
      <c r="B182" s="67"/>
      <c r="C182" s="82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  <c r="AC182" s="67"/>
      <c r="AD182" s="67"/>
      <c r="AE182" s="67"/>
      <c r="AF182" s="67"/>
      <c r="AG182" s="67"/>
      <c r="AH182" s="67"/>
      <c r="AI182" s="67"/>
      <c r="AJ182" s="67"/>
      <c r="AK182" s="67"/>
      <c r="AL182" s="67"/>
      <c r="AM182" s="67"/>
      <c r="AN182" s="67"/>
      <c r="AO182" s="67"/>
      <c r="AP182" s="67"/>
      <c r="AQ182" s="74"/>
      <c r="AR182" s="74"/>
      <c r="AS182" s="74"/>
      <c r="AT182" s="74"/>
      <c r="AU182" s="74"/>
      <c r="AV182" s="74"/>
    </row>
    <row r="183" spans="1:48" ht="14.25" customHeight="1">
      <c r="A183" s="67"/>
      <c r="B183" s="67"/>
      <c r="C183" s="82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  <c r="AC183" s="67"/>
      <c r="AD183" s="67"/>
      <c r="AE183" s="67"/>
      <c r="AF183" s="67"/>
      <c r="AG183" s="67"/>
      <c r="AH183" s="67"/>
      <c r="AI183" s="67"/>
      <c r="AJ183" s="67"/>
      <c r="AK183" s="67"/>
      <c r="AL183" s="67"/>
      <c r="AM183" s="67"/>
      <c r="AN183" s="67"/>
      <c r="AO183" s="67"/>
      <c r="AP183" s="67"/>
      <c r="AQ183" s="74"/>
      <c r="AR183" s="74"/>
      <c r="AS183" s="74"/>
      <c r="AT183" s="74"/>
      <c r="AU183" s="74"/>
      <c r="AV183" s="74"/>
    </row>
    <row r="184" spans="1:48" ht="14.25" customHeight="1">
      <c r="A184" s="67"/>
      <c r="B184" s="67"/>
      <c r="C184" s="82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  <c r="AD184" s="67"/>
      <c r="AE184" s="67"/>
      <c r="AF184" s="67"/>
      <c r="AG184" s="67"/>
      <c r="AH184" s="67"/>
      <c r="AI184" s="67"/>
      <c r="AJ184" s="67"/>
      <c r="AK184" s="67"/>
      <c r="AL184" s="67"/>
      <c r="AM184" s="67"/>
      <c r="AN184" s="67"/>
      <c r="AO184" s="67"/>
      <c r="AP184" s="67"/>
      <c r="AQ184" s="74"/>
      <c r="AR184" s="74"/>
      <c r="AS184" s="74"/>
      <c r="AT184" s="74"/>
      <c r="AU184" s="74"/>
      <c r="AV184" s="74"/>
    </row>
    <row r="185" spans="1:48" ht="14.25" customHeight="1">
      <c r="A185" s="67"/>
      <c r="B185" s="67"/>
      <c r="C185" s="82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  <c r="AD185" s="67"/>
      <c r="AE185" s="67"/>
      <c r="AF185" s="67"/>
      <c r="AG185" s="67"/>
      <c r="AH185" s="67"/>
      <c r="AI185" s="67"/>
      <c r="AJ185" s="67"/>
      <c r="AK185" s="67"/>
      <c r="AL185" s="67"/>
      <c r="AM185" s="67"/>
      <c r="AN185" s="67"/>
      <c r="AO185" s="67"/>
      <c r="AP185" s="67"/>
      <c r="AQ185" s="74"/>
      <c r="AR185" s="74"/>
      <c r="AS185" s="74"/>
      <c r="AT185" s="74"/>
      <c r="AU185" s="74"/>
      <c r="AV185" s="74"/>
    </row>
    <row r="186" spans="1:48" ht="14.25" customHeight="1">
      <c r="A186" s="67"/>
      <c r="B186" s="67"/>
      <c r="C186" s="82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7"/>
      <c r="AD186" s="67"/>
      <c r="AE186" s="67"/>
      <c r="AF186" s="67"/>
      <c r="AG186" s="67"/>
      <c r="AH186" s="67"/>
      <c r="AI186" s="67"/>
      <c r="AJ186" s="67"/>
      <c r="AK186" s="67"/>
      <c r="AL186" s="67"/>
      <c r="AM186" s="67"/>
      <c r="AN186" s="67"/>
      <c r="AO186" s="67"/>
      <c r="AP186" s="67"/>
      <c r="AQ186" s="74"/>
      <c r="AR186" s="74"/>
      <c r="AS186" s="74"/>
      <c r="AT186" s="74"/>
      <c r="AU186" s="74"/>
      <c r="AV186" s="74"/>
    </row>
    <row r="187" spans="1:48" ht="14.25" customHeight="1">
      <c r="A187" s="67"/>
      <c r="B187" s="67"/>
      <c r="C187" s="82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  <c r="AC187" s="67"/>
      <c r="AD187" s="67"/>
      <c r="AE187" s="67"/>
      <c r="AF187" s="67"/>
      <c r="AG187" s="67"/>
      <c r="AH187" s="67"/>
      <c r="AI187" s="67"/>
      <c r="AJ187" s="67"/>
      <c r="AK187" s="67"/>
      <c r="AL187" s="67"/>
      <c r="AM187" s="67"/>
      <c r="AN187" s="67"/>
      <c r="AO187" s="67"/>
      <c r="AP187" s="67"/>
      <c r="AQ187" s="74"/>
      <c r="AR187" s="74"/>
      <c r="AS187" s="74"/>
      <c r="AT187" s="74"/>
      <c r="AU187" s="74"/>
      <c r="AV187" s="74"/>
    </row>
    <row r="188" spans="1:48" ht="14.25" customHeight="1">
      <c r="A188" s="67"/>
      <c r="B188" s="67"/>
      <c r="C188" s="82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7"/>
      <c r="AD188" s="67"/>
      <c r="AE188" s="67"/>
      <c r="AF188" s="67"/>
      <c r="AG188" s="67"/>
      <c r="AH188" s="67"/>
      <c r="AI188" s="67"/>
      <c r="AJ188" s="67"/>
      <c r="AK188" s="67"/>
      <c r="AL188" s="67"/>
      <c r="AM188" s="67"/>
      <c r="AN188" s="67"/>
      <c r="AO188" s="67"/>
      <c r="AP188" s="67"/>
      <c r="AQ188" s="74"/>
      <c r="AR188" s="74"/>
      <c r="AS188" s="74"/>
      <c r="AT188" s="74"/>
      <c r="AU188" s="74"/>
      <c r="AV188" s="74"/>
    </row>
    <row r="189" spans="1:48" ht="14.25" customHeight="1">
      <c r="A189" s="67"/>
      <c r="B189" s="67"/>
      <c r="C189" s="82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  <c r="AC189" s="67"/>
      <c r="AD189" s="67"/>
      <c r="AE189" s="67"/>
      <c r="AF189" s="67"/>
      <c r="AG189" s="67"/>
      <c r="AH189" s="67"/>
      <c r="AI189" s="67"/>
      <c r="AJ189" s="67"/>
      <c r="AK189" s="67"/>
      <c r="AL189" s="67"/>
      <c r="AM189" s="67"/>
      <c r="AN189" s="67"/>
      <c r="AO189" s="67"/>
      <c r="AP189" s="67"/>
      <c r="AQ189" s="74"/>
      <c r="AR189" s="74"/>
      <c r="AS189" s="74"/>
      <c r="AT189" s="74"/>
      <c r="AU189" s="74"/>
      <c r="AV189" s="74"/>
    </row>
    <row r="190" spans="1:48" ht="14.25" customHeight="1">
      <c r="A190" s="67"/>
      <c r="B190" s="67"/>
      <c r="C190" s="82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7"/>
      <c r="AD190" s="67"/>
      <c r="AE190" s="67"/>
      <c r="AF190" s="67"/>
      <c r="AG190" s="67"/>
      <c r="AH190" s="67"/>
      <c r="AI190" s="67"/>
      <c r="AJ190" s="67"/>
      <c r="AK190" s="67"/>
      <c r="AL190" s="67"/>
      <c r="AM190" s="67"/>
      <c r="AN190" s="67"/>
      <c r="AO190" s="67"/>
      <c r="AP190" s="67"/>
      <c r="AQ190" s="74"/>
      <c r="AR190" s="74"/>
      <c r="AS190" s="74"/>
      <c r="AT190" s="74"/>
      <c r="AU190" s="74"/>
      <c r="AV190" s="74"/>
    </row>
    <row r="191" spans="1:48" ht="14.25" customHeight="1">
      <c r="A191" s="67"/>
      <c r="B191" s="67"/>
      <c r="C191" s="82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  <c r="AC191" s="67"/>
      <c r="AD191" s="67"/>
      <c r="AE191" s="67"/>
      <c r="AF191" s="67"/>
      <c r="AG191" s="67"/>
      <c r="AH191" s="67"/>
      <c r="AI191" s="67"/>
      <c r="AJ191" s="67"/>
      <c r="AK191" s="67"/>
      <c r="AL191" s="67"/>
      <c r="AM191" s="67"/>
      <c r="AN191" s="67"/>
      <c r="AO191" s="67"/>
      <c r="AP191" s="67"/>
      <c r="AQ191" s="74"/>
      <c r="AR191" s="74"/>
      <c r="AS191" s="74"/>
      <c r="AT191" s="74"/>
      <c r="AU191" s="74"/>
      <c r="AV191" s="74"/>
    </row>
    <row r="192" spans="1:48" ht="14.25" customHeight="1">
      <c r="A192" s="67"/>
      <c r="B192" s="67"/>
      <c r="C192" s="82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  <c r="AC192" s="67"/>
      <c r="AD192" s="67"/>
      <c r="AE192" s="67"/>
      <c r="AF192" s="67"/>
      <c r="AG192" s="67"/>
      <c r="AH192" s="67"/>
      <c r="AI192" s="67"/>
      <c r="AJ192" s="67"/>
      <c r="AK192" s="67"/>
      <c r="AL192" s="67"/>
      <c r="AM192" s="67"/>
      <c r="AN192" s="67"/>
      <c r="AO192" s="67"/>
      <c r="AP192" s="67"/>
      <c r="AQ192" s="74"/>
      <c r="AR192" s="74"/>
      <c r="AS192" s="74"/>
      <c r="AT192" s="74"/>
      <c r="AU192" s="74"/>
      <c r="AV192" s="74"/>
    </row>
    <row r="193" spans="1:48" ht="14.25" customHeight="1">
      <c r="A193" s="67"/>
      <c r="B193" s="67"/>
      <c r="C193" s="82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  <c r="AC193" s="67"/>
      <c r="AD193" s="67"/>
      <c r="AE193" s="67"/>
      <c r="AF193" s="67"/>
      <c r="AG193" s="67"/>
      <c r="AH193" s="67"/>
      <c r="AI193" s="67"/>
      <c r="AJ193" s="67"/>
      <c r="AK193" s="67"/>
      <c r="AL193" s="67"/>
      <c r="AM193" s="67"/>
      <c r="AN193" s="67"/>
      <c r="AO193" s="67"/>
      <c r="AP193" s="67"/>
      <c r="AQ193" s="74"/>
      <c r="AR193" s="74"/>
      <c r="AS193" s="74"/>
      <c r="AT193" s="74"/>
      <c r="AU193" s="74"/>
      <c r="AV193" s="74"/>
    </row>
    <row r="194" spans="1:48" ht="14.25" customHeight="1">
      <c r="A194" s="67"/>
      <c r="B194" s="67"/>
      <c r="C194" s="82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  <c r="AC194" s="67"/>
      <c r="AD194" s="67"/>
      <c r="AE194" s="67"/>
      <c r="AF194" s="67"/>
      <c r="AG194" s="67"/>
      <c r="AH194" s="67"/>
      <c r="AI194" s="67"/>
      <c r="AJ194" s="67"/>
      <c r="AK194" s="67"/>
      <c r="AL194" s="67"/>
      <c r="AM194" s="67"/>
      <c r="AN194" s="67"/>
      <c r="AO194" s="67"/>
      <c r="AP194" s="67"/>
      <c r="AQ194" s="74"/>
      <c r="AR194" s="74"/>
      <c r="AS194" s="74"/>
      <c r="AT194" s="74"/>
      <c r="AU194" s="74"/>
      <c r="AV194" s="74"/>
    </row>
    <row r="195" spans="1:48" ht="14.25" customHeight="1">
      <c r="A195" s="67"/>
      <c r="B195" s="67"/>
      <c r="C195" s="82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  <c r="AC195" s="67"/>
      <c r="AD195" s="67"/>
      <c r="AE195" s="67"/>
      <c r="AF195" s="67"/>
      <c r="AG195" s="67"/>
      <c r="AH195" s="67"/>
      <c r="AI195" s="67"/>
      <c r="AJ195" s="67"/>
      <c r="AK195" s="67"/>
      <c r="AL195" s="67"/>
      <c r="AM195" s="67"/>
      <c r="AN195" s="67"/>
      <c r="AO195" s="67"/>
      <c r="AP195" s="67"/>
      <c r="AQ195" s="74"/>
      <c r="AR195" s="74"/>
      <c r="AS195" s="74"/>
      <c r="AT195" s="74"/>
      <c r="AU195" s="74"/>
      <c r="AV195" s="74"/>
    </row>
    <row r="196" spans="1:48" ht="14.25" customHeight="1">
      <c r="A196" s="67"/>
      <c r="B196" s="67"/>
      <c r="C196" s="82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  <c r="AC196" s="67"/>
      <c r="AD196" s="67"/>
      <c r="AE196" s="67"/>
      <c r="AF196" s="67"/>
      <c r="AG196" s="67"/>
      <c r="AH196" s="67"/>
      <c r="AI196" s="67"/>
      <c r="AJ196" s="67"/>
      <c r="AK196" s="67"/>
      <c r="AL196" s="67"/>
      <c r="AM196" s="67"/>
      <c r="AN196" s="67"/>
      <c r="AO196" s="67"/>
      <c r="AP196" s="67"/>
      <c r="AQ196" s="74"/>
      <c r="AR196" s="74"/>
      <c r="AS196" s="74"/>
      <c r="AT196" s="74"/>
      <c r="AU196" s="74"/>
      <c r="AV196" s="74"/>
    </row>
    <row r="197" spans="1:48" ht="14.25" customHeight="1">
      <c r="A197" s="67"/>
      <c r="B197" s="67"/>
      <c r="C197" s="82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  <c r="AC197" s="67"/>
      <c r="AD197" s="67"/>
      <c r="AE197" s="67"/>
      <c r="AF197" s="67"/>
      <c r="AG197" s="67"/>
      <c r="AH197" s="67"/>
      <c r="AI197" s="67"/>
      <c r="AJ197" s="67"/>
      <c r="AK197" s="67"/>
      <c r="AL197" s="67"/>
      <c r="AM197" s="67"/>
      <c r="AN197" s="67"/>
      <c r="AO197" s="67"/>
      <c r="AP197" s="67"/>
      <c r="AQ197" s="74"/>
      <c r="AR197" s="74"/>
      <c r="AS197" s="74"/>
      <c r="AT197" s="74"/>
      <c r="AU197" s="74"/>
      <c r="AV197" s="74"/>
    </row>
    <row r="198" spans="1:48" ht="14.25" customHeight="1">
      <c r="A198" s="67"/>
      <c r="B198" s="67"/>
      <c r="C198" s="82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  <c r="AC198" s="67"/>
      <c r="AD198" s="67"/>
      <c r="AE198" s="67"/>
      <c r="AF198" s="67"/>
      <c r="AG198" s="67"/>
      <c r="AH198" s="67"/>
      <c r="AI198" s="67"/>
      <c r="AJ198" s="67"/>
      <c r="AK198" s="67"/>
      <c r="AL198" s="67"/>
      <c r="AM198" s="67"/>
      <c r="AN198" s="67"/>
      <c r="AO198" s="67"/>
      <c r="AP198" s="67"/>
      <c r="AQ198" s="74"/>
      <c r="AR198" s="74"/>
      <c r="AS198" s="74"/>
      <c r="AT198" s="74"/>
      <c r="AU198" s="74"/>
      <c r="AV198" s="74"/>
    </row>
    <row r="199" spans="1:48" ht="14.25" customHeight="1">
      <c r="A199" s="67"/>
      <c r="B199" s="67"/>
      <c r="C199" s="82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  <c r="AC199" s="67"/>
      <c r="AD199" s="67"/>
      <c r="AE199" s="67"/>
      <c r="AF199" s="67"/>
      <c r="AG199" s="67"/>
      <c r="AH199" s="67"/>
      <c r="AI199" s="67"/>
      <c r="AJ199" s="67"/>
      <c r="AK199" s="67"/>
      <c r="AL199" s="67"/>
      <c r="AM199" s="67"/>
      <c r="AN199" s="67"/>
      <c r="AO199" s="67"/>
      <c r="AP199" s="67"/>
      <c r="AQ199" s="74"/>
      <c r="AR199" s="74"/>
      <c r="AS199" s="74"/>
      <c r="AT199" s="74"/>
      <c r="AU199" s="74"/>
      <c r="AV199" s="74"/>
    </row>
    <row r="200" spans="1:48" ht="14.25" customHeight="1">
      <c r="A200" s="67"/>
      <c r="B200" s="67"/>
      <c r="C200" s="82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  <c r="AC200" s="67"/>
      <c r="AD200" s="67"/>
      <c r="AE200" s="67"/>
      <c r="AF200" s="67"/>
      <c r="AG200" s="67"/>
      <c r="AH200" s="67"/>
      <c r="AI200" s="67"/>
      <c r="AJ200" s="67"/>
      <c r="AK200" s="67"/>
      <c r="AL200" s="67"/>
      <c r="AM200" s="67"/>
      <c r="AN200" s="67"/>
      <c r="AO200" s="67"/>
      <c r="AP200" s="67"/>
      <c r="AQ200" s="74"/>
      <c r="AR200" s="74"/>
      <c r="AS200" s="74"/>
      <c r="AT200" s="74"/>
      <c r="AU200" s="74"/>
      <c r="AV200" s="74"/>
    </row>
    <row r="201" spans="1:48" ht="14.25" customHeight="1">
      <c r="A201" s="67"/>
      <c r="B201" s="67"/>
      <c r="C201" s="82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  <c r="AC201" s="67"/>
      <c r="AD201" s="67"/>
      <c r="AE201" s="67"/>
      <c r="AF201" s="67"/>
      <c r="AG201" s="67"/>
      <c r="AH201" s="67"/>
      <c r="AI201" s="67"/>
      <c r="AJ201" s="67"/>
      <c r="AK201" s="67"/>
      <c r="AL201" s="67"/>
      <c r="AM201" s="67"/>
      <c r="AN201" s="67"/>
      <c r="AO201" s="67"/>
      <c r="AP201" s="67"/>
      <c r="AQ201" s="74"/>
      <c r="AR201" s="74"/>
      <c r="AS201" s="74"/>
      <c r="AT201" s="74"/>
      <c r="AU201" s="74"/>
      <c r="AV201" s="74"/>
    </row>
    <row r="202" spans="1:48" ht="14.25" customHeight="1">
      <c r="A202" s="67"/>
      <c r="B202" s="67"/>
      <c r="C202" s="82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  <c r="AC202" s="67"/>
      <c r="AD202" s="67"/>
      <c r="AE202" s="67"/>
      <c r="AF202" s="67"/>
      <c r="AG202" s="67"/>
      <c r="AH202" s="67"/>
      <c r="AI202" s="67"/>
      <c r="AJ202" s="67"/>
      <c r="AK202" s="67"/>
      <c r="AL202" s="67"/>
      <c r="AM202" s="67"/>
      <c r="AN202" s="67"/>
      <c r="AO202" s="67"/>
      <c r="AP202" s="67"/>
      <c r="AQ202" s="74"/>
      <c r="AR202" s="74"/>
      <c r="AS202" s="74"/>
      <c r="AT202" s="74"/>
      <c r="AU202" s="74"/>
      <c r="AV202" s="74"/>
    </row>
    <row r="203" spans="1:48" ht="14.25" customHeight="1">
      <c r="A203" s="67"/>
      <c r="B203" s="67"/>
      <c r="C203" s="82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  <c r="AC203" s="67"/>
      <c r="AD203" s="67"/>
      <c r="AE203" s="67"/>
      <c r="AF203" s="67"/>
      <c r="AG203" s="67"/>
      <c r="AH203" s="67"/>
      <c r="AI203" s="67"/>
      <c r="AJ203" s="67"/>
      <c r="AK203" s="67"/>
      <c r="AL203" s="67"/>
      <c r="AM203" s="67"/>
      <c r="AN203" s="67"/>
      <c r="AO203" s="67"/>
      <c r="AP203" s="67"/>
      <c r="AQ203" s="74"/>
      <c r="AR203" s="74"/>
      <c r="AS203" s="74"/>
      <c r="AT203" s="74"/>
      <c r="AU203" s="74"/>
      <c r="AV203" s="74"/>
    </row>
    <row r="204" spans="1:48" ht="14.25" customHeight="1">
      <c r="A204" s="67"/>
      <c r="B204" s="67"/>
      <c r="C204" s="82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  <c r="AC204" s="67"/>
      <c r="AD204" s="67"/>
      <c r="AE204" s="67"/>
      <c r="AF204" s="67"/>
      <c r="AG204" s="67"/>
      <c r="AH204" s="67"/>
      <c r="AI204" s="67"/>
      <c r="AJ204" s="67"/>
      <c r="AK204" s="67"/>
      <c r="AL204" s="67"/>
      <c r="AM204" s="67"/>
      <c r="AN204" s="67"/>
      <c r="AO204" s="67"/>
      <c r="AP204" s="67"/>
      <c r="AQ204" s="74"/>
      <c r="AR204" s="74"/>
      <c r="AS204" s="74"/>
      <c r="AT204" s="74"/>
      <c r="AU204" s="74"/>
      <c r="AV204" s="74"/>
    </row>
    <row r="205" spans="1:48" ht="14.25" customHeight="1">
      <c r="A205" s="67"/>
      <c r="B205" s="67"/>
      <c r="C205" s="82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  <c r="AC205" s="67"/>
      <c r="AD205" s="67"/>
      <c r="AE205" s="67"/>
      <c r="AF205" s="67"/>
      <c r="AG205" s="67"/>
      <c r="AH205" s="67"/>
      <c r="AI205" s="67"/>
      <c r="AJ205" s="67"/>
      <c r="AK205" s="67"/>
      <c r="AL205" s="67"/>
      <c r="AM205" s="67"/>
      <c r="AN205" s="67"/>
      <c r="AO205" s="67"/>
      <c r="AP205" s="67"/>
      <c r="AQ205" s="74"/>
      <c r="AR205" s="74"/>
      <c r="AS205" s="74"/>
      <c r="AT205" s="74"/>
      <c r="AU205" s="74"/>
      <c r="AV205" s="74"/>
    </row>
    <row r="206" spans="1:48" ht="14.25" customHeight="1">
      <c r="A206" s="67"/>
      <c r="B206" s="67"/>
      <c r="C206" s="82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  <c r="AC206" s="67"/>
      <c r="AD206" s="67"/>
      <c r="AE206" s="67"/>
      <c r="AF206" s="67"/>
      <c r="AG206" s="67"/>
      <c r="AH206" s="67"/>
      <c r="AI206" s="67"/>
      <c r="AJ206" s="67"/>
      <c r="AK206" s="67"/>
      <c r="AL206" s="67"/>
      <c r="AM206" s="67"/>
      <c r="AN206" s="67"/>
      <c r="AO206" s="67"/>
      <c r="AP206" s="67"/>
      <c r="AQ206" s="74"/>
      <c r="AR206" s="74"/>
      <c r="AS206" s="74"/>
      <c r="AT206" s="74"/>
      <c r="AU206" s="74"/>
      <c r="AV206" s="74"/>
    </row>
    <row r="207" spans="1:48" ht="14.25" customHeight="1">
      <c r="A207" s="67"/>
      <c r="B207" s="67"/>
      <c r="C207" s="82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  <c r="AC207" s="67"/>
      <c r="AD207" s="67"/>
      <c r="AE207" s="67"/>
      <c r="AF207" s="67"/>
      <c r="AG207" s="67"/>
      <c r="AH207" s="67"/>
      <c r="AI207" s="67"/>
      <c r="AJ207" s="67"/>
      <c r="AK207" s="67"/>
      <c r="AL207" s="67"/>
      <c r="AM207" s="67"/>
      <c r="AN207" s="67"/>
      <c r="AO207" s="67"/>
      <c r="AP207" s="67"/>
      <c r="AQ207" s="74"/>
      <c r="AR207" s="74"/>
      <c r="AS207" s="74"/>
      <c r="AT207" s="74"/>
      <c r="AU207" s="74"/>
      <c r="AV207" s="74"/>
    </row>
    <row r="208" spans="1:48" ht="14.25" customHeight="1">
      <c r="A208" s="67"/>
      <c r="B208" s="67"/>
      <c r="C208" s="82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  <c r="AC208" s="67"/>
      <c r="AD208" s="67"/>
      <c r="AE208" s="67"/>
      <c r="AF208" s="67"/>
      <c r="AG208" s="67"/>
      <c r="AH208" s="67"/>
      <c r="AI208" s="67"/>
      <c r="AJ208" s="67"/>
      <c r="AK208" s="67"/>
      <c r="AL208" s="67"/>
      <c r="AM208" s="67"/>
      <c r="AN208" s="67"/>
      <c r="AO208" s="67"/>
      <c r="AP208" s="67"/>
      <c r="AQ208" s="74"/>
      <c r="AR208" s="74"/>
      <c r="AS208" s="74"/>
      <c r="AT208" s="74"/>
      <c r="AU208" s="74"/>
      <c r="AV208" s="74"/>
    </row>
    <row r="209" spans="1:48" ht="14.25" customHeight="1">
      <c r="A209" s="67"/>
      <c r="B209" s="67"/>
      <c r="C209" s="82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  <c r="AC209" s="67"/>
      <c r="AD209" s="67"/>
      <c r="AE209" s="67"/>
      <c r="AF209" s="67"/>
      <c r="AG209" s="67"/>
      <c r="AH209" s="67"/>
      <c r="AI209" s="67"/>
      <c r="AJ209" s="67"/>
      <c r="AK209" s="67"/>
      <c r="AL209" s="67"/>
      <c r="AM209" s="67"/>
      <c r="AN209" s="67"/>
      <c r="AO209" s="67"/>
      <c r="AP209" s="67"/>
      <c r="AQ209" s="74"/>
      <c r="AR209" s="74"/>
      <c r="AS209" s="74"/>
      <c r="AT209" s="74"/>
      <c r="AU209" s="74"/>
      <c r="AV209" s="74"/>
    </row>
    <row r="210" spans="1:48" ht="14.25" customHeight="1">
      <c r="A210" s="67"/>
      <c r="B210" s="67"/>
      <c r="C210" s="82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67"/>
      <c r="AE210" s="67"/>
      <c r="AF210" s="67"/>
      <c r="AG210" s="67"/>
      <c r="AH210" s="67"/>
      <c r="AI210" s="67"/>
      <c r="AJ210" s="67"/>
      <c r="AK210" s="67"/>
      <c r="AL210" s="67"/>
      <c r="AM210" s="67"/>
      <c r="AN210" s="67"/>
      <c r="AO210" s="67"/>
      <c r="AP210" s="67"/>
      <c r="AQ210" s="74"/>
      <c r="AR210" s="74"/>
      <c r="AS210" s="74"/>
      <c r="AT210" s="74"/>
      <c r="AU210" s="74"/>
      <c r="AV210" s="74"/>
    </row>
    <row r="211" spans="1:48" ht="14.25" customHeight="1">
      <c r="A211" s="67"/>
      <c r="B211" s="67"/>
      <c r="C211" s="82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  <c r="AC211" s="67"/>
      <c r="AD211" s="67"/>
      <c r="AE211" s="67"/>
      <c r="AF211" s="67"/>
      <c r="AG211" s="67"/>
      <c r="AH211" s="67"/>
      <c r="AI211" s="67"/>
      <c r="AJ211" s="67"/>
      <c r="AK211" s="67"/>
      <c r="AL211" s="67"/>
      <c r="AM211" s="67"/>
      <c r="AN211" s="67"/>
      <c r="AO211" s="67"/>
      <c r="AP211" s="67"/>
      <c r="AQ211" s="74"/>
      <c r="AR211" s="74"/>
      <c r="AS211" s="74"/>
      <c r="AT211" s="74"/>
      <c r="AU211" s="74"/>
      <c r="AV211" s="74"/>
    </row>
    <row r="212" spans="1:48" ht="14.25" customHeight="1">
      <c r="A212" s="67"/>
      <c r="B212" s="67"/>
      <c r="C212" s="82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  <c r="AC212" s="67"/>
      <c r="AD212" s="67"/>
      <c r="AE212" s="67"/>
      <c r="AF212" s="67"/>
      <c r="AG212" s="67"/>
      <c r="AH212" s="67"/>
      <c r="AI212" s="67"/>
      <c r="AJ212" s="67"/>
      <c r="AK212" s="67"/>
      <c r="AL212" s="67"/>
      <c r="AM212" s="67"/>
      <c r="AN212" s="67"/>
      <c r="AO212" s="67"/>
      <c r="AP212" s="67"/>
      <c r="AQ212" s="74"/>
      <c r="AR212" s="74"/>
      <c r="AS212" s="74"/>
      <c r="AT212" s="74"/>
      <c r="AU212" s="74"/>
      <c r="AV212" s="74"/>
    </row>
    <row r="213" spans="1:48" ht="14.25" customHeight="1">
      <c r="A213" s="67"/>
      <c r="B213" s="67"/>
      <c r="C213" s="82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67"/>
      <c r="AE213" s="67"/>
      <c r="AF213" s="67"/>
      <c r="AG213" s="67"/>
      <c r="AH213" s="67"/>
      <c r="AI213" s="67"/>
      <c r="AJ213" s="67"/>
      <c r="AK213" s="67"/>
      <c r="AL213" s="67"/>
      <c r="AM213" s="67"/>
      <c r="AN213" s="67"/>
      <c r="AO213" s="67"/>
      <c r="AP213" s="67"/>
      <c r="AQ213" s="74"/>
      <c r="AR213" s="74"/>
      <c r="AS213" s="74"/>
      <c r="AT213" s="74"/>
      <c r="AU213" s="74"/>
      <c r="AV213" s="74"/>
    </row>
    <row r="214" spans="1:48" ht="14.25" customHeight="1">
      <c r="A214" s="67"/>
      <c r="B214" s="67"/>
      <c r="C214" s="82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  <c r="AC214" s="67"/>
      <c r="AD214" s="67"/>
      <c r="AE214" s="67"/>
      <c r="AF214" s="67"/>
      <c r="AG214" s="67"/>
      <c r="AH214" s="67"/>
      <c r="AI214" s="67"/>
      <c r="AJ214" s="67"/>
      <c r="AK214" s="67"/>
      <c r="AL214" s="67"/>
      <c r="AM214" s="67"/>
      <c r="AN214" s="67"/>
      <c r="AO214" s="67"/>
      <c r="AP214" s="67"/>
      <c r="AQ214" s="74"/>
      <c r="AR214" s="74"/>
      <c r="AS214" s="74"/>
      <c r="AT214" s="74"/>
      <c r="AU214" s="74"/>
      <c r="AV214" s="74"/>
    </row>
    <row r="215" spans="1:48" ht="14.25" customHeight="1">
      <c r="A215" s="67"/>
      <c r="B215" s="67"/>
      <c r="C215" s="82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  <c r="AC215" s="67"/>
      <c r="AD215" s="67"/>
      <c r="AE215" s="67"/>
      <c r="AF215" s="67"/>
      <c r="AG215" s="67"/>
      <c r="AH215" s="67"/>
      <c r="AI215" s="67"/>
      <c r="AJ215" s="67"/>
      <c r="AK215" s="67"/>
      <c r="AL215" s="67"/>
      <c r="AM215" s="67"/>
      <c r="AN215" s="67"/>
      <c r="AO215" s="67"/>
      <c r="AP215" s="67"/>
      <c r="AQ215" s="74"/>
      <c r="AR215" s="74"/>
      <c r="AS215" s="74"/>
      <c r="AT215" s="74"/>
      <c r="AU215" s="74"/>
      <c r="AV215" s="74"/>
    </row>
    <row r="216" spans="1:48" ht="14.25" customHeight="1">
      <c r="A216" s="67"/>
      <c r="B216" s="67"/>
      <c r="C216" s="82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  <c r="AC216" s="67"/>
      <c r="AD216" s="67"/>
      <c r="AE216" s="67"/>
      <c r="AF216" s="67"/>
      <c r="AG216" s="67"/>
      <c r="AH216" s="67"/>
      <c r="AI216" s="67"/>
      <c r="AJ216" s="67"/>
      <c r="AK216" s="67"/>
      <c r="AL216" s="67"/>
      <c r="AM216" s="67"/>
      <c r="AN216" s="67"/>
      <c r="AO216" s="67"/>
      <c r="AP216" s="67"/>
      <c r="AQ216" s="74"/>
      <c r="AR216" s="74"/>
      <c r="AS216" s="74"/>
      <c r="AT216" s="74"/>
      <c r="AU216" s="74"/>
      <c r="AV216" s="74"/>
    </row>
    <row r="217" spans="1:48" ht="14.25" customHeight="1">
      <c r="A217" s="67"/>
      <c r="B217" s="67"/>
      <c r="C217" s="82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  <c r="AC217" s="67"/>
      <c r="AD217" s="67"/>
      <c r="AE217" s="67"/>
      <c r="AF217" s="67"/>
      <c r="AG217" s="67"/>
      <c r="AH217" s="67"/>
      <c r="AI217" s="67"/>
      <c r="AJ217" s="67"/>
      <c r="AK217" s="67"/>
      <c r="AL217" s="67"/>
      <c r="AM217" s="67"/>
      <c r="AN217" s="67"/>
      <c r="AO217" s="67"/>
      <c r="AP217" s="67"/>
      <c r="AQ217" s="74"/>
      <c r="AR217" s="74"/>
      <c r="AS217" s="74"/>
      <c r="AT217" s="74"/>
      <c r="AU217" s="74"/>
      <c r="AV217" s="74"/>
    </row>
    <row r="218" spans="1:48" ht="14.25" customHeight="1">
      <c r="A218" s="67"/>
      <c r="B218" s="67"/>
      <c r="C218" s="82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  <c r="AC218" s="67"/>
      <c r="AD218" s="67"/>
      <c r="AE218" s="67"/>
      <c r="AF218" s="67"/>
      <c r="AG218" s="67"/>
      <c r="AH218" s="67"/>
      <c r="AI218" s="67"/>
      <c r="AJ218" s="67"/>
      <c r="AK218" s="67"/>
      <c r="AL218" s="67"/>
      <c r="AM218" s="67"/>
      <c r="AN218" s="67"/>
      <c r="AO218" s="67"/>
      <c r="AP218" s="67"/>
      <c r="AQ218" s="74"/>
      <c r="AR218" s="74"/>
      <c r="AS218" s="74"/>
      <c r="AT218" s="74"/>
      <c r="AU218" s="74"/>
      <c r="AV218" s="74"/>
    </row>
    <row r="219" spans="1:48" ht="14.25" customHeight="1">
      <c r="A219" s="67"/>
      <c r="B219" s="67"/>
      <c r="C219" s="82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  <c r="AC219" s="67"/>
      <c r="AD219" s="67"/>
      <c r="AE219" s="67"/>
      <c r="AF219" s="67"/>
      <c r="AG219" s="67"/>
      <c r="AH219" s="67"/>
      <c r="AI219" s="67"/>
      <c r="AJ219" s="67"/>
      <c r="AK219" s="67"/>
      <c r="AL219" s="67"/>
      <c r="AM219" s="67"/>
      <c r="AN219" s="67"/>
      <c r="AO219" s="67"/>
      <c r="AP219" s="67"/>
      <c r="AQ219" s="74"/>
      <c r="AR219" s="74"/>
      <c r="AS219" s="74"/>
      <c r="AT219" s="74"/>
      <c r="AU219" s="74"/>
      <c r="AV219" s="74"/>
    </row>
    <row r="220" spans="1:48" ht="14.25" customHeight="1">
      <c r="A220" s="67"/>
      <c r="B220" s="67"/>
      <c r="C220" s="82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  <c r="AC220" s="67"/>
      <c r="AD220" s="67"/>
      <c r="AE220" s="67"/>
      <c r="AF220" s="67"/>
      <c r="AG220" s="67"/>
      <c r="AH220" s="67"/>
      <c r="AI220" s="67"/>
      <c r="AJ220" s="67"/>
      <c r="AK220" s="67"/>
      <c r="AL220" s="67"/>
      <c r="AM220" s="67"/>
      <c r="AN220" s="67"/>
      <c r="AO220" s="67"/>
      <c r="AP220" s="67"/>
      <c r="AQ220" s="74"/>
      <c r="AR220" s="74"/>
      <c r="AS220" s="74"/>
      <c r="AT220" s="74"/>
      <c r="AU220" s="74"/>
      <c r="AV220" s="74"/>
    </row>
    <row r="221" spans="1:48" ht="14.25" customHeight="1">
      <c r="A221" s="67"/>
      <c r="B221" s="67"/>
      <c r="C221" s="82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  <c r="AC221" s="67"/>
      <c r="AD221" s="67"/>
      <c r="AE221" s="67"/>
      <c r="AF221" s="67"/>
      <c r="AG221" s="67"/>
      <c r="AH221" s="67"/>
      <c r="AI221" s="67"/>
      <c r="AJ221" s="67"/>
      <c r="AK221" s="67"/>
      <c r="AL221" s="67"/>
      <c r="AM221" s="67"/>
      <c r="AN221" s="67"/>
      <c r="AO221" s="67"/>
      <c r="AP221" s="67"/>
      <c r="AQ221" s="74"/>
      <c r="AR221" s="74"/>
      <c r="AS221" s="74"/>
      <c r="AT221" s="74"/>
      <c r="AU221" s="74"/>
      <c r="AV221" s="74"/>
    </row>
    <row r="222" spans="1:48" ht="14.25" customHeight="1">
      <c r="A222" s="67"/>
      <c r="B222" s="67"/>
      <c r="C222" s="82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  <c r="AC222" s="67"/>
      <c r="AD222" s="67"/>
      <c r="AE222" s="67"/>
      <c r="AF222" s="67"/>
      <c r="AG222" s="67"/>
      <c r="AH222" s="67"/>
      <c r="AI222" s="67"/>
      <c r="AJ222" s="67"/>
      <c r="AK222" s="67"/>
      <c r="AL222" s="67"/>
      <c r="AM222" s="67"/>
      <c r="AN222" s="67"/>
      <c r="AO222" s="67"/>
      <c r="AP222" s="67"/>
      <c r="AQ222" s="74"/>
      <c r="AR222" s="74"/>
      <c r="AS222" s="74"/>
      <c r="AT222" s="74"/>
      <c r="AU222" s="74"/>
      <c r="AV222" s="74"/>
    </row>
    <row r="223" spans="1:48" ht="14.25" customHeight="1">
      <c r="A223" s="67"/>
      <c r="B223" s="67"/>
      <c r="C223" s="82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  <c r="AC223" s="67"/>
      <c r="AD223" s="67"/>
      <c r="AE223" s="67"/>
      <c r="AF223" s="67"/>
      <c r="AG223" s="67"/>
      <c r="AH223" s="67"/>
      <c r="AI223" s="67"/>
      <c r="AJ223" s="67"/>
      <c r="AK223" s="67"/>
      <c r="AL223" s="67"/>
      <c r="AM223" s="67"/>
      <c r="AN223" s="67"/>
      <c r="AO223" s="67"/>
      <c r="AP223" s="67"/>
      <c r="AQ223" s="74"/>
      <c r="AR223" s="74"/>
      <c r="AS223" s="74"/>
      <c r="AT223" s="74"/>
      <c r="AU223" s="74"/>
      <c r="AV223" s="74"/>
    </row>
    <row r="224" spans="1:48" ht="14.25" customHeight="1">
      <c r="A224" s="67"/>
      <c r="B224" s="67"/>
      <c r="C224" s="82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  <c r="AC224" s="67"/>
      <c r="AD224" s="67"/>
      <c r="AE224" s="67"/>
      <c r="AF224" s="67"/>
      <c r="AG224" s="67"/>
      <c r="AH224" s="67"/>
      <c r="AI224" s="67"/>
      <c r="AJ224" s="67"/>
      <c r="AK224" s="67"/>
      <c r="AL224" s="67"/>
      <c r="AM224" s="67"/>
      <c r="AN224" s="67"/>
      <c r="AO224" s="67"/>
      <c r="AP224" s="67"/>
      <c r="AQ224" s="74"/>
      <c r="AR224" s="74"/>
      <c r="AS224" s="74"/>
      <c r="AT224" s="74"/>
      <c r="AU224" s="74"/>
      <c r="AV224" s="74"/>
    </row>
    <row r="225" spans="1:48" ht="14.25" customHeight="1">
      <c r="A225" s="67"/>
      <c r="B225" s="67"/>
      <c r="C225" s="82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  <c r="AC225" s="67"/>
      <c r="AD225" s="67"/>
      <c r="AE225" s="67"/>
      <c r="AF225" s="67"/>
      <c r="AG225" s="67"/>
      <c r="AH225" s="67"/>
      <c r="AI225" s="67"/>
      <c r="AJ225" s="67"/>
      <c r="AK225" s="67"/>
      <c r="AL225" s="67"/>
      <c r="AM225" s="67"/>
      <c r="AN225" s="67"/>
      <c r="AO225" s="67"/>
      <c r="AP225" s="67"/>
      <c r="AQ225" s="74"/>
      <c r="AR225" s="74"/>
      <c r="AS225" s="74"/>
      <c r="AT225" s="74"/>
      <c r="AU225" s="74"/>
      <c r="AV225" s="74"/>
    </row>
    <row r="226" spans="1:48" ht="14.25" customHeight="1">
      <c r="A226" s="67"/>
      <c r="B226" s="67"/>
      <c r="C226" s="82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  <c r="AC226" s="67"/>
      <c r="AD226" s="67"/>
      <c r="AE226" s="67"/>
      <c r="AF226" s="67"/>
      <c r="AG226" s="67"/>
      <c r="AH226" s="67"/>
      <c r="AI226" s="67"/>
      <c r="AJ226" s="67"/>
      <c r="AK226" s="67"/>
      <c r="AL226" s="67"/>
      <c r="AM226" s="67"/>
      <c r="AN226" s="67"/>
      <c r="AO226" s="67"/>
      <c r="AP226" s="67"/>
      <c r="AQ226" s="74"/>
      <c r="AR226" s="74"/>
      <c r="AS226" s="74"/>
      <c r="AT226" s="74"/>
      <c r="AU226" s="74"/>
      <c r="AV226" s="74"/>
    </row>
    <row r="227" spans="1:48" ht="14.25" customHeight="1">
      <c r="A227" s="67"/>
      <c r="B227" s="67"/>
      <c r="C227" s="82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  <c r="AC227" s="67"/>
      <c r="AD227" s="67"/>
      <c r="AE227" s="67"/>
      <c r="AF227" s="67"/>
      <c r="AG227" s="67"/>
      <c r="AH227" s="67"/>
      <c r="AI227" s="67"/>
      <c r="AJ227" s="67"/>
      <c r="AK227" s="67"/>
      <c r="AL227" s="67"/>
      <c r="AM227" s="67"/>
      <c r="AN227" s="67"/>
      <c r="AO227" s="67"/>
      <c r="AP227" s="67"/>
      <c r="AQ227" s="74"/>
      <c r="AR227" s="74"/>
      <c r="AS227" s="74"/>
      <c r="AT227" s="74"/>
      <c r="AU227" s="74"/>
      <c r="AV227" s="74"/>
    </row>
    <row r="228" spans="1:48" ht="14.25" customHeight="1">
      <c r="A228" s="67"/>
      <c r="B228" s="67"/>
      <c r="C228" s="82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  <c r="AC228" s="67"/>
      <c r="AD228" s="67"/>
      <c r="AE228" s="67"/>
      <c r="AF228" s="67"/>
      <c r="AG228" s="67"/>
      <c r="AH228" s="67"/>
      <c r="AI228" s="67"/>
      <c r="AJ228" s="67"/>
      <c r="AK228" s="67"/>
      <c r="AL228" s="67"/>
      <c r="AM228" s="67"/>
      <c r="AN228" s="67"/>
      <c r="AO228" s="67"/>
      <c r="AP228" s="67"/>
      <c r="AQ228" s="74"/>
      <c r="AR228" s="74"/>
      <c r="AS228" s="74"/>
      <c r="AT228" s="74"/>
      <c r="AU228" s="74"/>
      <c r="AV228" s="74"/>
    </row>
    <row r="229" spans="1:48" ht="14.25" customHeight="1">
      <c r="A229" s="67"/>
      <c r="B229" s="67"/>
      <c r="C229" s="82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  <c r="AC229" s="67"/>
      <c r="AD229" s="67"/>
      <c r="AE229" s="67"/>
      <c r="AF229" s="67"/>
      <c r="AG229" s="67"/>
      <c r="AH229" s="67"/>
      <c r="AI229" s="67"/>
      <c r="AJ229" s="67"/>
      <c r="AK229" s="67"/>
      <c r="AL229" s="67"/>
      <c r="AM229" s="67"/>
      <c r="AN229" s="67"/>
      <c r="AO229" s="67"/>
      <c r="AP229" s="67"/>
      <c r="AQ229" s="74"/>
      <c r="AR229" s="74"/>
      <c r="AS229" s="74"/>
      <c r="AT229" s="74"/>
      <c r="AU229" s="74"/>
      <c r="AV229" s="74"/>
    </row>
    <row r="230" spans="1:48" ht="14.25" customHeight="1">
      <c r="A230" s="67"/>
      <c r="B230" s="67"/>
      <c r="C230" s="82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  <c r="AC230" s="67"/>
      <c r="AD230" s="67"/>
      <c r="AE230" s="67"/>
      <c r="AF230" s="67"/>
      <c r="AG230" s="67"/>
      <c r="AH230" s="67"/>
      <c r="AI230" s="67"/>
      <c r="AJ230" s="67"/>
      <c r="AK230" s="67"/>
      <c r="AL230" s="67"/>
      <c r="AM230" s="67"/>
      <c r="AN230" s="67"/>
      <c r="AO230" s="67"/>
      <c r="AP230" s="67"/>
      <c r="AQ230" s="74"/>
      <c r="AR230" s="74"/>
      <c r="AS230" s="74"/>
      <c r="AT230" s="74"/>
      <c r="AU230" s="74"/>
      <c r="AV230" s="74"/>
    </row>
    <row r="231" spans="1:48" ht="14.25" customHeight="1">
      <c r="A231" s="67"/>
      <c r="B231" s="67"/>
      <c r="C231" s="82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  <c r="AC231" s="67"/>
      <c r="AD231" s="67"/>
      <c r="AE231" s="67"/>
      <c r="AF231" s="67"/>
      <c r="AG231" s="67"/>
      <c r="AH231" s="67"/>
      <c r="AI231" s="67"/>
      <c r="AJ231" s="67"/>
      <c r="AK231" s="67"/>
      <c r="AL231" s="67"/>
      <c r="AM231" s="67"/>
      <c r="AN231" s="67"/>
      <c r="AO231" s="67"/>
      <c r="AP231" s="67"/>
      <c r="AQ231" s="74"/>
      <c r="AR231" s="74"/>
      <c r="AS231" s="74"/>
      <c r="AT231" s="74"/>
      <c r="AU231" s="74"/>
      <c r="AV231" s="74"/>
    </row>
    <row r="232" spans="1:48" ht="14.25" customHeight="1">
      <c r="A232" s="67"/>
      <c r="B232" s="67"/>
      <c r="C232" s="82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  <c r="AC232" s="67"/>
      <c r="AD232" s="67"/>
      <c r="AE232" s="67"/>
      <c r="AF232" s="67"/>
      <c r="AG232" s="67"/>
      <c r="AH232" s="67"/>
      <c r="AI232" s="67"/>
      <c r="AJ232" s="67"/>
      <c r="AK232" s="67"/>
      <c r="AL232" s="67"/>
      <c r="AM232" s="67"/>
      <c r="AN232" s="67"/>
      <c r="AO232" s="67"/>
      <c r="AP232" s="67"/>
      <c r="AQ232" s="74"/>
      <c r="AR232" s="74"/>
      <c r="AS232" s="74"/>
      <c r="AT232" s="74"/>
      <c r="AU232" s="74"/>
      <c r="AV232" s="74"/>
    </row>
    <row r="233" spans="1:48" ht="14.25" customHeight="1">
      <c r="A233" s="67"/>
      <c r="B233" s="67"/>
      <c r="C233" s="82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  <c r="AC233" s="67"/>
      <c r="AD233" s="67"/>
      <c r="AE233" s="67"/>
      <c r="AF233" s="67"/>
      <c r="AG233" s="67"/>
      <c r="AH233" s="67"/>
      <c r="AI233" s="67"/>
      <c r="AJ233" s="67"/>
      <c r="AK233" s="67"/>
      <c r="AL233" s="67"/>
      <c r="AM233" s="67"/>
      <c r="AN233" s="67"/>
      <c r="AO233" s="67"/>
      <c r="AP233" s="67"/>
      <c r="AQ233" s="74"/>
      <c r="AR233" s="74"/>
      <c r="AS233" s="74"/>
      <c r="AT233" s="74"/>
      <c r="AU233" s="74"/>
      <c r="AV233" s="74"/>
    </row>
    <row r="234" spans="1:48" ht="14.25" customHeight="1">
      <c r="A234" s="67"/>
      <c r="B234" s="67"/>
      <c r="C234" s="82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  <c r="AC234" s="67"/>
      <c r="AD234" s="67"/>
      <c r="AE234" s="67"/>
      <c r="AF234" s="67"/>
      <c r="AG234" s="67"/>
      <c r="AH234" s="67"/>
      <c r="AI234" s="67"/>
      <c r="AJ234" s="67"/>
      <c r="AK234" s="67"/>
      <c r="AL234" s="67"/>
      <c r="AM234" s="67"/>
      <c r="AN234" s="67"/>
      <c r="AO234" s="67"/>
      <c r="AP234" s="67"/>
      <c r="AQ234" s="74"/>
      <c r="AR234" s="74"/>
      <c r="AS234" s="74"/>
      <c r="AT234" s="74"/>
      <c r="AU234" s="74"/>
      <c r="AV234" s="74"/>
    </row>
    <row r="235" spans="1:48" ht="14.25" customHeight="1">
      <c r="A235" s="67"/>
      <c r="B235" s="67"/>
      <c r="C235" s="82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  <c r="AC235" s="67"/>
      <c r="AD235" s="67"/>
      <c r="AE235" s="67"/>
      <c r="AF235" s="67"/>
      <c r="AG235" s="67"/>
      <c r="AH235" s="67"/>
      <c r="AI235" s="67"/>
      <c r="AJ235" s="67"/>
      <c r="AK235" s="67"/>
      <c r="AL235" s="67"/>
      <c r="AM235" s="67"/>
      <c r="AN235" s="67"/>
      <c r="AO235" s="67"/>
      <c r="AP235" s="67"/>
      <c r="AQ235" s="74"/>
      <c r="AR235" s="74"/>
      <c r="AS235" s="74"/>
      <c r="AT235" s="74"/>
      <c r="AU235" s="74"/>
      <c r="AV235" s="74"/>
    </row>
    <row r="236" spans="1:48" ht="14.25" customHeight="1">
      <c r="A236" s="67"/>
      <c r="B236" s="67"/>
      <c r="C236" s="82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  <c r="AC236" s="67"/>
      <c r="AD236" s="67"/>
      <c r="AE236" s="67"/>
      <c r="AF236" s="67"/>
      <c r="AG236" s="67"/>
      <c r="AH236" s="67"/>
      <c r="AI236" s="67"/>
      <c r="AJ236" s="67"/>
      <c r="AK236" s="67"/>
      <c r="AL236" s="67"/>
      <c r="AM236" s="67"/>
      <c r="AN236" s="67"/>
      <c r="AO236" s="67"/>
      <c r="AP236" s="67"/>
      <c r="AQ236" s="74"/>
      <c r="AR236" s="74"/>
      <c r="AS236" s="74"/>
      <c r="AT236" s="74"/>
      <c r="AU236" s="74"/>
      <c r="AV236" s="74"/>
    </row>
    <row r="237" spans="1:48" ht="14.25" customHeight="1">
      <c r="A237" s="67"/>
      <c r="B237" s="67"/>
      <c r="C237" s="82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  <c r="AC237" s="67"/>
      <c r="AD237" s="67"/>
      <c r="AE237" s="67"/>
      <c r="AF237" s="67"/>
      <c r="AG237" s="67"/>
      <c r="AH237" s="67"/>
      <c r="AI237" s="67"/>
      <c r="AJ237" s="67"/>
      <c r="AK237" s="67"/>
      <c r="AL237" s="67"/>
      <c r="AM237" s="67"/>
      <c r="AN237" s="67"/>
      <c r="AO237" s="67"/>
      <c r="AP237" s="67"/>
      <c r="AQ237" s="74"/>
      <c r="AR237" s="74"/>
      <c r="AS237" s="74"/>
      <c r="AT237" s="74"/>
      <c r="AU237" s="74"/>
      <c r="AV237" s="74"/>
    </row>
    <row r="238" spans="1:48" ht="14.25" customHeight="1">
      <c r="A238" s="67"/>
      <c r="B238" s="67"/>
      <c r="C238" s="82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  <c r="AC238" s="67"/>
      <c r="AD238" s="67"/>
      <c r="AE238" s="67"/>
      <c r="AF238" s="67"/>
      <c r="AG238" s="67"/>
      <c r="AH238" s="67"/>
      <c r="AI238" s="67"/>
      <c r="AJ238" s="67"/>
      <c r="AK238" s="67"/>
      <c r="AL238" s="67"/>
      <c r="AM238" s="67"/>
      <c r="AN238" s="67"/>
      <c r="AO238" s="67"/>
      <c r="AP238" s="67"/>
      <c r="AQ238" s="74"/>
      <c r="AR238" s="74"/>
      <c r="AS238" s="74"/>
      <c r="AT238" s="74"/>
      <c r="AU238" s="74"/>
      <c r="AV238" s="74"/>
    </row>
    <row r="239" spans="1:48" ht="14.25" customHeight="1">
      <c r="A239" s="67"/>
      <c r="B239" s="67"/>
      <c r="C239" s="82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  <c r="AC239" s="67"/>
      <c r="AD239" s="67"/>
      <c r="AE239" s="67"/>
      <c r="AF239" s="67"/>
      <c r="AG239" s="67"/>
      <c r="AH239" s="67"/>
      <c r="AI239" s="67"/>
      <c r="AJ239" s="67"/>
      <c r="AK239" s="67"/>
      <c r="AL239" s="67"/>
      <c r="AM239" s="67"/>
      <c r="AN239" s="67"/>
      <c r="AO239" s="67"/>
      <c r="AP239" s="67"/>
      <c r="AQ239" s="74"/>
      <c r="AR239" s="74"/>
      <c r="AS239" s="74"/>
      <c r="AT239" s="74"/>
      <c r="AU239" s="74"/>
      <c r="AV239" s="74"/>
    </row>
    <row r="240" spans="1:48" ht="14.25" customHeight="1">
      <c r="A240" s="67"/>
      <c r="B240" s="67"/>
      <c r="C240" s="82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7"/>
      <c r="AD240" s="67"/>
      <c r="AE240" s="67"/>
      <c r="AF240" s="67"/>
      <c r="AG240" s="67"/>
      <c r="AH240" s="67"/>
      <c r="AI240" s="67"/>
      <c r="AJ240" s="67"/>
      <c r="AK240" s="67"/>
      <c r="AL240" s="67"/>
      <c r="AM240" s="67"/>
      <c r="AN240" s="67"/>
      <c r="AO240" s="67"/>
      <c r="AP240" s="67"/>
      <c r="AQ240" s="74"/>
      <c r="AR240" s="74"/>
      <c r="AS240" s="74"/>
      <c r="AT240" s="74"/>
      <c r="AU240" s="74"/>
      <c r="AV240" s="74"/>
    </row>
    <row r="241" spans="1:48" ht="14.25" customHeight="1">
      <c r="A241" s="67"/>
      <c r="B241" s="67"/>
      <c r="C241" s="82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  <c r="AC241" s="67"/>
      <c r="AD241" s="67"/>
      <c r="AE241" s="67"/>
      <c r="AF241" s="67"/>
      <c r="AG241" s="67"/>
      <c r="AH241" s="67"/>
      <c r="AI241" s="67"/>
      <c r="AJ241" s="67"/>
      <c r="AK241" s="67"/>
      <c r="AL241" s="67"/>
      <c r="AM241" s="67"/>
      <c r="AN241" s="67"/>
      <c r="AO241" s="67"/>
      <c r="AP241" s="67"/>
      <c r="AQ241" s="74"/>
      <c r="AR241" s="74"/>
      <c r="AS241" s="74"/>
      <c r="AT241" s="74"/>
      <c r="AU241" s="74"/>
      <c r="AV241" s="74"/>
    </row>
    <row r="242" spans="1:48" ht="14.25" customHeight="1">
      <c r="A242" s="67"/>
      <c r="B242" s="67"/>
      <c r="C242" s="82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  <c r="AC242" s="67"/>
      <c r="AD242" s="67"/>
      <c r="AE242" s="67"/>
      <c r="AF242" s="67"/>
      <c r="AG242" s="67"/>
      <c r="AH242" s="67"/>
      <c r="AI242" s="67"/>
      <c r="AJ242" s="67"/>
      <c r="AK242" s="67"/>
      <c r="AL242" s="67"/>
      <c r="AM242" s="67"/>
      <c r="AN242" s="67"/>
      <c r="AO242" s="67"/>
      <c r="AP242" s="67"/>
      <c r="AQ242" s="74"/>
      <c r="AR242" s="74"/>
      <c r="AS242" s="74"/>
      <c r="AT242" s="74"/>
      <c r="AU242" s="74"/>
      <c r="AV242" s="74"/>
    </row>
    <row r="243" spans="1:48" ht="14.25" customHeight="1">
      <c r="A243" s="67"/>
      <c r="B243" s="67"/>
      <c r="C243" s="82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  <c r="AC243" s="67"/>
      <c r="AD243" s="67"/>
      <c r="AE243" s="67"/>
      <c r="AF243" s="67"/>
      <c r="AG243" s="67"/>
      <c r="AH243" s="67"/>
      <c r="AI243" s="67"/>
      <c r="AJ243" s="67"/>
      <c r="AK243" s="67"/>
      <c r="AL243" s="67"/>
      <c r="AM243" s="67"/>
      <c r="AN243" s="67"/>
      <c r="AO243" s="67"/>
      <c r="AP243" s="67"/>
      <c r="AQ243" s="74"/>
      <c r="AR243" s="74"/>
      <c r="AS243" s="74"/>
      <c r="AT243" s="74"/>
      <c r="AU243" s="74"/>
      <c r="AV243" s="74"/>
    </row>
    <row r="244" spans="1:48" ht="14.25" customHeight="1">
      <c r="A244" s="67"/>
      <c r="B244" s="67"/>
      <c r="C244" s="82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  <c r="AC244" s="67"/>
      <c r="AD244" s="67"/>
      <c r="AE244" s="67"/>
      <c r="AF244" s="67"/>
      <c r="AG244" s="67"/>
      <c r="AH244" s="67"/>
      <c r="AI244" s="67"/>
      <c r="AJ244" s="67"/>
      <c r="AK244" s="67"/>
      <c r="AL244" s="67"/>
      <c r="AM244" s="67"/>
      <c r="AN244" s="67"/>
      <c r="AO244" s="67"/>
      <c r="AP244" s="67"/>
      <c r="AQ244" s="74"/>
      <c r="AR244" s="74"/>
      <c r="AS244" s="74"/>
      <c r="AT244" s="74"/>
      <c r="AU244" s="74"/>
      <c r="AV244" s="74"/>
    </row>
    <row r="245" spans="1:48" ht="14.25" customHeight="1">
      <c r="A245" s="67"/>
      <c r="B245" s="67"/>
      <c r="C245" s="82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  <c r="AC245" s="67"/>
      <c r="AD245" s="67"/>
      <c r="AE245" s="67"/>
      <c r="AF245" s="67"/>
      <c r="AG245" s="67"/>
      <c r="AH245" s="67"/>
      <c r="AI245" s="67"/>
      <c r="AJ245" s="67"/>
      <c r="AK245" s="67"/>
      <c r="AL245" s="67"/>
      <c r="AM245" s="67"/>
      <c r="AN245" s="67"/>
      <c r="AO245" s="67"/>
      <c r="AP245" s="67"/>
      <c r="AQ245" s="74"/>
      <c r="AR245" s="74"/>
      <c r="AS245" s="74"/>
      <c r="AT245" s="74"/>
      <c r="AU245" s="74"/>
      <c r="AV245" s="74"/>
    </row>
    <row r="246" spans="1:48" ht="14.25" customHeight="1">
      <c r="A246" s="67"/>
      <c r="B246" s="67"/>
      <c r="C246" s="82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  <c r="AC246" s="67"/>
      <c r="AD246" s="67"/>
      <c r="AE246" s="67"/>
      <c r="AF246" s="67"/>
      <c r="AG246" s="67"/>
      <c r="AH246" s="67"/>
      <c r="AI246" s="67"/>
      <c r="AJ246" s="67"/>
      <c r="AK246" s="67"/>
      <c r="AL246" s="67"/>
      <c r="AM246" s="67"/>
      <c r="AN246" s="67"/>
      <c r="AO246" s="67"/>
      <c r="AP246" s="67"/>
      <c r="AQ246" s="74"/>
      <c r="AR246" s="74"/>
      <c r="AS246" s="74"/>
      <c r="AT246" s="74"/>
      <c r="AU246" s="74"/>
      <c r="AV246" s="74"/>
    </row>
    <row r="247" spans="1:48" ht="14.25" customHeight="1">
      <c r="A247" s="67"/>
      <c r="B247" s="67"/>
      <c r="C247" s="82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  <c r="AC247" s="67"/>
      <c r="AD247" s="67"/>
      <c r="AE247" s="67"/>
      <c r="AF247" s="67"/>
      <c r="AG247" s="67"/>
      <c r="AH247" s="67"/>
      <c r="AI247" s="67"/>
      <c r="AJ247" s="67"/>
      <c r="AK247" s="67"/>
      <c r="AL247" s="67"/>
      <c r="AM247" s="67"/>
      <c r="AN247" s="67"/>
      <c r="AO247" s="67"/>
      <c r="AP247" s="67"/>
      <c r="AQ247" s="74"/>
      <c r="AR247" s="74"/>
      <c r="AS247" s="74"/>
      <c r="AT247" s="74"/>
      <c r="AU247" s="74"/>
      <c r="AV247" s="74"/>
    </row>
    <row r="248" spans="1:48" ht="14.25" customHeight="1">
      <c r="A248" s="67"/>
      <c r="B248" s="67"/>
      <c r="C248" s="82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  <c r="AC248" s="67"/>
      <c r="AD248" s="67"/>
      <c r="AE248" s="67"/>
      <c r="AF248" s="67"/>
      <c r="AG248" s="67"/>
      <c r="AH248" s="67"/>
      <c r="AI248" s="67"/>
      <c r="AJ248" s="67"/>
      <c r="AK248" s="67"/>
      <c r="AL248" s="67"/>
      <c r="AM248" s="67"/>
      <c r="AN248" s="67"/>
      <c r="AO248" s="67"/>
      <c r="AP248" s="67"/>
      <c r="AQ248" s="74"/>
      <c r="AR248" s="74"/>
      <c r="AS248" s="74"/>
      <c r="AT248" s="74"/>
      <c r="AU248" s="74"/>
      <c r="AV248" s="74"/>
    </row>
    <row r="249" spans="1:48" ht="14.25" customHeight="1">
      <c r="A249" s="67"/>
      <c r="B249" s="67"/>
      <c r="C249" s="82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  <c r="AC249" s="67"/>
      <c r="AD249" s="67"/>
      <c r="AE249" s="67"/>
      <c r="AF249" s="67"/>
      <c r="AG249" s="67"/>
      <c r="AH249" s="67"/>
      <c r="AI249" s="67"/>
      <c r="AJ249" s="67"/>
      <c r="AK249" s="67"/>
      <c r="AL249" s="67"/>
      <c r="AM249" s="67"/>
      <c r="AN249" s="67"/>
      <c r="AO249" s="67"/>
      <c r="AP249" s="67"/>
      <c r="AQ249" s="74"/>
      <c r="AR249" s="74"/>
      <c r="AS249" s="74"/>
      <c r="AT249" s="74"/>
      <c r="AU249" s="74"/>
      <c r="AV249" s="74"/>
    </row>
    <row r="250" spans="1:48" ht="14.25" customHeight="1">
      <c r="A250" s="67"/>
      <c r="B250" s="67"/>
      <c r="C250" s="82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  <c r="AC250" s="67"/>
      <c r="AD250" s="67"/>
      <c r="AE250" s="67"/>
      <c r="AF250" s="67"/>
      <c r="AG250" s="67"/>
      <c r="AH250" s="67"/>
      <c r="AI250" s="67"/>
      <c r="AJ250" s="67"/>
      <c r="AK250" s="67"/>
      <c r="AL250" s="67"/>
      <c r="AM250" s="67"/>
      <c r="AN250" s="67"/>
      <c r="AO250" s="67"/>
      <c r="AP250" s="67"/>
      <c r="AQ250" s="74"/>
      <c r="AR250" s="74"/>
      <c r="AS250" s="74"/>
      <c r="AT250" s="74"/>
      <c r="AU250" s="74"/>
      <c r="AV250" s="74"/>
    </row>
    <row r="251" spans="1:48" ht="14.25" customHeight="1">
      <c r="A251" s="67"/>
      <c r="B251" s="67"/>
      <c r="C251" s="82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  <c r="AC251" s="67"/>
      <c r="AD251" s="67"/>
      <c r="AE251" s="67"/>
      <c r="AF251" s="67"/>
      <c r="AG251" s="67"/>
      <c r="AH251" s="67"/>
      <c r="AI251" s="67"/>
      <c r="AJ251" s="67"/>
      <c r="AK251" s="67"/>
      <c r="AL251" s="67"/>
      <c r="AM251" s="67"/>
      <c r="AN251" s="67"/>
      <c r="AO251" s="67"/>
      <c r="AP251" s="67"/>
      <c r="AQ251" s="74"/>
      <c r="AR251" s="74"/>
      <c r="AS251" s="74"/>
      <c r="AT251" s="74"/>
      <c r="AU251" s="74"/>
      <c r="AV251" s="74"/>
    </row>
    <row r="252" spans="1:48" ht="14.25" customHeight="1">
      <c r="A252" s="67"/>
      <c r="B252" s="67"/>
      <c r="C252" s="82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  <c r="AC252" s="67"/>
      <c r="AD252" s="67"/>
      <c r="AE252" s="67"/>
      <c r="AF252" s="67"/>
      <c r="AG252" s="67"/>
      <c r="AH252" s="67"/>
      <c r="AI252" s="67"/>
      <c r="AJ252" s="67"/>
      <c r="AK252" s="67"/>
      <c r="AL252" s="67"/>
      <c r="AM252" s="67"/>
      <c r="AN252" s="67"/>
      <c r="AO252" s="67"/>
      <c r="AP252" s="67"/>
      <c r="AQ252" s="74"/>
      <c r="AR252" s="74"/>
      <c r="AS252" s="74"/>
      <c r="AT252" s="74"/>
      <c r="AU252" s="74"/>
      <c r="AV252" s="74"/>
    </row>
    <row r="253" spans="1:48" ht="14.25" customHeight="1">
      <c r="A253" s="67"/>
      <c r="B253" s="67"/>
      <c r="C253" s="82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  <c r="AC253" s="67"/>
      <c r="AD253" s="67"/>
      <c r="AE253" s="67"/>
      <c r="AF253" s="67"/>
      <c r="AG253" s="67"/>
      <c r="AH253" s="67"/>
      <c r="AI253" s="67"/>
      <c r="AJ253" s="67"/>
      <c r="AK253" s="67"/>
      <c r="AL253" s="67"/>
      <c r="AM253" s="67"/>
      <c r="AN253" s="67"/>
      <c r="AO253" s="67"/>
      <c r="AP253" s="67"/>
      <c r="AQ253" s="74"/>
      <c r="AR253" s="74"/>
      <c r="AS253" s="74"/>
      <c r="AT253" s="74"/>
      <c r="AU253" s="74"/>
      <c r="AV253" s="74"/>
    </row>
    <row r="254" spans="1:48" ht="14.25" customHeight="1">
      <c r="A254" s="67"/>
      <c r="B254" s="67"/>
      <c r="C254" s="82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  <c r="AC254" s="67"/>
      <c r="AD254" s="67"/>
      <c r="AE254" s="67"/>
      <c r="AF254" s="67"/>
      <c r="AG254" s="67"/>
      <c r="AH254" s="67"/>
      <c r="AI254" s="67"/>
      <c r="AJ254" s="67"/>
      <c r="AK254" s="67"/>
      <c r="AL254" s="67"/>
      <c r="AM254" s="67"/>
      <c r="AN254" s="67"/>
      <c r="AO254" s="67"/>
      <c r="AP254" s="67"/>
      <c r="AQ254" s="74"/>
      <c r="AR254" s="74"/>
      <c r="AS254" s="74"/>
      <c r="AT254" s="74"/>
      <c r="AU254" s="74"/>
      <c r="AV254" s="74"/>
    </row>
    <row r="255" spans="1:48" ht="14.25" customHeight="1">
      <c r="A255" s="67"/>
      <c r="B255" s="67"/>
      <c r="C255" s="82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  <c r="AC255" s="67"/>
      <c r="AD255" s="67"/>
      <c r="AE255" s="67"/>
      <c r="AF255" s="67"/>
      <c r="AG255" s="67"/>
      <c r="AH255" s="67"/>
      <c r="AI255" s="67"/>
      <c r="AJ255" s="67"/>
      <c r="AK255" s="67"/>
      <c r="AL255" s="67"/>
      <c r="AM255" s="67"/>
      <c r="AN255" s="67"/>
      <c r="AO255" s="67"/>
      <c r="AP255" s="67"/>
      <c r="AQ255" s="74"/>
      <c r="AR255" s="74"/>
      <c r="AS255" s="74"/>
      <c r="AT255" s="74"/>
      <c r="AU255" s="74"/>
      <c r="AV255" s="74"/>
    </row>
    <row r="256" spans="1:48" ht="14.25" customHeight="1">
      <c r="A256" s="67"/>
      <c r="B256" s="67"/>
      <c r="C256" s="82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  <c r="AC256" s="67"/>
      <c r="AD256" s="67"/>
      <c r="AE256" s="67"/>
      <c r="AF256" s="67"/>
      <c r="AG256" s="67"/>
      <c r="AH256" s="67"/>
      <c r="AI256" s="67"/>
      <c r="AJ256" s="67"/>
      <c r="AK256" s="67"/>
      <c r="AL256" s="67"/>
      <c r="AM256" s="67"/>
      <c r="AN256" s="67"/>
      <c r="AO256" s="67"/>
      <c r="AP256" s="67"/>
      <c r="AQ256" s="74"/>
      <c r="AR256" s="74"/>
      <c r="AS256" s="74"/>
      <c r="AT256" s="74"/>
      <c r="AU256" s="74"/>
      <c r="AV256" s="74"/>
    </row>
    <row r="257" spans="1:48" ht="14.25" customHeight="1">
      <c r="A257" s="67"/>
      <c r="B257" s="67"/>
      <c r="C257" s="82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  <c r="AC257" s="67"/>
      <c r="AD257" s="67"/>
      <c r="AE257" s="67"/>
      <c r="AF257" s="67"/>
      <c r="AG257" s="67"/>
      <c r="AH257" s="67"/>
      <c r="AI257" s="67"/>
      <c r="AJ257" s="67"/>
      <c r="AK257" s="67"/>
      <c r="AL257" s="67"/>
      <c r="AM257" s="67"/>
      <c r="AN257" s="67"/>
      <c r="AO257" s="67"/>
      <c r="AP257" s="67"/>
      <c r="AQ257" s="74"/>
      <c r="AR257" s="74"/>
      <c r="AS257" s="74"/>
      <c r="AT257" s="74"/>
      <c r="AU257" s="74"/>
      <c r="AV257" s="74"/>
    </row>
    <row r="258" spans="1:48" ht="14.25" customHeight="1">
      <c r="A258" s="67"/>
      <c r="B258" s="67"/>
      <c r="C258" s="82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  <c r="AC258" s="67"/>
      <c r="AD258" s="67"/>
      <c r="AE258" s="67"/>
      <c r="AF258" s="67"/>
      <c r="AG258" s="67"/>
      <c r="AH258" s="67"/>
      <c r="AI258" s="67"/>
      <c r="AJ258" s="67"/>
      <c r="AK258" s="67"/>
      <c r="AL258" s="67"/>
      <c r="AM258" s="67"/>
      <c r="AN258" s="67"/>
      <c r="AO258" s="67"/>
      <c r="AP258" s="67"/>
      <c r="AQ258" s="74"/>
      <c r="AR258" s="74"/>
      <c r="AS258" s="74"/>
      <c r="AT258" s="74"/>
      <c r="AU258" s="74"/>
      <c r="AV258" s="74"/>
    </row>
    <row r="259" spans="1:48" ht="14.25" customHeight="1">
      <c r="A259" s="67"/>
      <c r="B259" s="67"/>
      <c r="C259" s="82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  <c r="AC259" s="67"/>
      <c r="AD259" s="67"/>
      <c r="AE259" s="67"/>
      <c r="AF259" s="67"/>
      <c r="AG259" s="67"/>
      <c r="AH259" s="67"/>
      <c r="AI259" s="67"/>
      <c r="AJ259" s="67"/>
      <c r="AK259" s="67"/>
      <c r="AL259" s="67"/>
      <c r="AM259" s="67"/>
      <c r="AN259" s="67"/>
      <c r="AO259" s="67"/>
      <c r="AP259" s="67"/>
      <c r="AQ259" s="74"/>
      <c r="AR259" s="74"/>
      <c r="AS259" s="74"/>
      <c r="AT259" s="74"/>
      <c r="AU259" s="74"/>
      <c r="AV259" s="74"/>
    </row>
    <row r="260" spans="1:48" ht="14.25" customHeight="1">
      <c r="A260" s="67"/>
      <c r="B260" s="67"/>
      <c r="C260" s="82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  <c r="AC260" s="67"/>
      <c r="AD260" s="67"/>
      <c r="AE260" s="67"/>
      <c r="AF260" s="67"/>
      <c r="AG260" s="67"/>
      <c r="AH260" s="67"/>
      <c r="AI260" s="67"/>
      <c r="AJ260" s="67"/>
      <c r="AK260" s="67"/>
      <c r="AL260" s="67"/>
      <c r="AM260" s="67"/>
      <c r="AN260" s="67"/>
      <c r="AO260" s="67"/>
      <c r="AP260" s="67"/>
      <c r="AQ260" s="74"/>
      <c r="AR260" s="74"/>
      <c r="AS260" s="74"/>
      <c r="AT260" s="74"/>
      <c r="AU260" s="74"/>
      <c r="AV260" s="74"/>
    </row>
    <row r="261" spans="1:48" ht="14.25" customHeight="1">
      <c r="A261" s="67"/>
      <c r="B261" s="67"/>
      <c r="C261" s="82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  <c r="AC261" s="67"/>
      <c r="AD261" s="67"/>
      <c r="AE261" s="67"/>
      <c r="AF261" s="67"/>
      <c r="AG261" s="67"/>
      <c r="AH261" s="67"/>
      <c r="AI261" s="67"/>
      <c r="AJ261" s="67"/>
      <c r="AK261" s="67"/>
      <c r="AL261" s="67"/>
      <c r="AM261" s="67"/>
      <c r="AN261" s="67"/>
      <c r="AO261" s="67"/>
      <c r="AP261" s="67"/>
      <c r="AQ261" s="74"/>
      <c r="AR261" s="74"/>
      <c r="AS261" s="74"/>
      <c r="AT261" s="74"/>
      <c r="AU261" s="74"/>
      <c r="AV261" s="74"/>
    </row>
    <row r="262" spans="1:48" ht="14.25" customHeight="1">
      <c r="A262" s="67"/>
      <c r="B262" s="67"/>
      <c r="C262" s="82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  <c r="AC262" s="67"/>
      <c r="AD262" s="67"/>
      <c r="AE262" s="67"/>
      <c r="AF262" s="67"/>
      <c r="AG262" s="67"/>
      <c r="AH262" s="67"/>
      <c r="AI262" s="67"/>
      <c r="AJ262" s="67"/>
      <c r="AK262" s="67"/>
      <c r="AL262" s="67"/>
      <c r="AM262" s="67"/>
      <c r="AN262" s="67"/>
      <c r="AO262" s="67"/>
      <c r="AP262" s="67"/>
      <c r="AQ262" s="74"/>
      <c r="AR262" s="74"/>
      <c r="AS262" s="74"/>
      <c r="AT262" s="74"/>
      <c r="AU262" s="74"/>
      <c r="AV262" s="74"/>
    </row>
    <row r="263" spans="1:48" ht="14.25" customHeight="1">
      <c r="A263" s="67"/>
      <c r="B263" s="67"/>
      <c r="C263" s="82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  <c r="AC263" s="67"/>
      <c r="AD263" s="67"/>
      <c r="AE263" s="67"/>
      <c r="AF263" s="67"/>
      <c r="AG263" s="67"/>
      <c r="AH263" s="67"/>
      <c r="AI263" s="67"/>
      <c r="AJ263" s="67"/>
      <c r="AK263" s="67"/>
      <c r="AL263" s="67"/>
      <c r="AM263" s="67"/>
      <c r="AN263" s="67"/>
      <c r="AO263" s="67"/>
      <c r="AP263" s="67"/>
      <c r="AQ263" s="74"/>
      <c r="AR263" s="74"/>
      <c r="AS263" s="74"/>
      <c r="AT263" s="74"/>
      <c r="AU263" s="74"/>
      <c r="AV263" s="74"/>
    </row>
    <row r="264" spans="1:48" ht="14.25" customHeight="1">
      <c r="A264" s="67"/>
      <c r="B264" s="67"/>
      <c r="C264" s="82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  <c r="AC264" s="67"/>
      <c r="AD264" s="67"/>
      <c r="AE264" s="67"/>
      <c r="AF264" s="67"/>
      <c r="AG264" s="67"/>
      <c r="AH264" s="67"/>
      <c r="AI264" s="67"/>
      <c r="AJ264" s="67"/>
      <c r="AK264" s="67"/>
      <c r="AL264" s="67"/>
      <c r="AM264" s="67"/>
      <c r="AN264" s="67"/>
      <c r="AO264" s="67"/>
      <c r="AP264" s="67"/>
      <c r="AQ264" s="74"/>
      <c r="AR264" s="74"/>
      <c r="AS264" s="74"/>
      <c r="AT264" s="74"/>
      <c r="AU264" s="74"/>
      <c r="AV264" s="74"/>
    </row>
    <row r="265" spans="1:48" ht="14.25" customHeight="1">
      <c r="A265" s="67"/>
      <c r="B265" s="67"/>
      <c r="C265" s="82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  <c r="AC265" s="67"/>
      <c r="AD265" s="67"/>
      <c r="AE265" s="67"/>
      <c r="AF265" s="67"/>
      <c r="AG265" s="67"/>
      <c r="AH265" s="67"/>
      <c r="AI265" s="67"/>
      <c r="AJ265" s="67"/>
      <c r="AK265" s="67"/>
      <c r="AL265" s="67"/>
      <c r="AM265" s="67"/>
      <c r="AN265" s="67"/>
      <c r="AO265" s="67"/>
      <c r="AP265" s="67"/>
      <c r="AQ265" s="74"/>
      <c r="AR265" s="74"/>
      <c r="AS265" s="74"/>
      <c r="AT265" s="74"/>
      <c r="AU265" s="74"/>
      <c r="AV265" s="74"/>
    </row>
    <row r="266" spans="1:48" ht="14.25" customHeight="1">
      <c r="A266" s="67"/>
      <c r="B266" s="67"/>
      <c r="C266" s="82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  <c r="AC266" s="67"/>
      <c r="AD266" s="67"/>
      <c r="AE266" s="67"/>
      <c r="AF266" s="67"/>
      <c r="AG266" s="67"/>
      <c r="AH266" s="67"/>
      <c r="AI266" s="67"/>
      <c r="AJ266" s="67"/>
      <c r="AK266" s="67"/>
      <c r="AL266" s="67"/>
      <c r="AM266" s="67"/>
      <c r="AN266" s="67"/>
      <c r="AO266" s="67"/>
      <c r="AP266" s="67"/>
      <c r="AQ266" s="74"/>
      <c r="AR266" s="74"/>
      <c r="AS266" s="74"/>
      <c r="AT266" s="74"/>
      <c r="AU266" s="74"/>
      <c r="AV266" s="74"/>
    </row>
    <row r="267" spans="1:48" ht="14.25" customHeight="1">
      <c r="A267" s="67"/>
      <c r="B267" s="67"/>
      <c r="C267" s="82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  <c r="AC267" s="67"/>
      <c r="AD267" s="67"/>
      <c r="AE267" s="67"/>
      <c r="AF267" s="67"/>
      <c r="AG267" s="67"/>
      <c r="AH267" s="67"/>
      <c r="AI267" s="67"/>
      <c r="AJ267" s="67"/>
      <c r="AK267" s="67"/>
      <c r="AL267" s="67"/>
      <c r="AM267" s="67"/>
      <c r="AN267" s="67"/>
      <c r="AO267" s="67"/>
      <c r="AP267" s="67"/>
      <c r="AQ267" s="74"/>
      <c r="AR267" s="74"/>
      <c r="AS267" s="74"/>
      <c r="AT267" s="74"/>
      <c r="AU267" s="74"/>
      <c r="AV267" s="74"/>
    </row>
    <row r="268" spans="1:48" ht="14.25" customHeight="1">
      <c r="A268" s="67"/>
      <c r="B268" s="67"/>
      <c r="C268" s="82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  <c r="AC268" s="67"/>
      <c r="AD268" s="67"/>
      <c r="AE268" s="67"/>
      <c r="AF268" s="67"/>
      <c r="AG268" s="67"/>
      <c r="AH268" s="67"/>
      <c r="AI268" s="67"/>
      <c r="AJ268" s="67"/>
      <c r="AK268" s="67"/>
      <c r="AL268" s="67"/>
      <c r="AM268" s="67"/>
      <c r="AN268" s="67"/>
      <c r="AO268" s="67"/>
      <c r="AP268" s="67"/>
      <c r="AQ268" s="74"/>
      <c r="AR268" s="74"/>
      <c r="AS268" s="74"/>
      <c r="AT268" s="74"/>
      <c r="AU268" s="74"/>
      <c r="AV268" s="74"/>
    </row>
    <row r="269" spans="1:48" ht="14.25" customHeight="1">
      <c r="A269" s="67"/>
      <c r="B269" s="67"/>
      <c r="C269" s="82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  <c r="AC269" s="67"/>
      <c r="AD269" s="67"/>
      <c r="AE269" s="67"/>
      <c r="AF269" s="67"/>
      <c r="AG269" s="67"/>
      <c r="AH269" s="67"/>
      <c r="AI269" s="67"/>
      <c r="AJ269" s="67"/>
      <c r="AK269" s="67"/>
      <c r="AL269" s="67"/>
      <c r="AM269" s="67"/>
      <c r="AN269" s="67"/>
      <c r="AO269" s="67"/>
      <c r="AP269" s="67"/>
      <c r="AQ269" s="74"/>
      <c r="AR269" s="74"/>
      <c r="AS269" s="74"/>
      <c r="AT269" s="74"/>
      <c r="AU269" s="74"/>
      <c r="AV269" s="74"/>
    </row>
    <row r="270" spans="1:48" ht="14.25" customHeight="1">
      <c r="A270" s="67"/>
      <c r="B270" s="67"/>
      <c r="C270" s="82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  <c r="AC270" s="67"/>
      <c r="AD270" s="67"/>
      <c r="AE270" s="67"/>
      <c r="AF270" s="67"/>
      <c r="AG270" s="67"/>
      <c r="AH270" s="67"/>
      <c r="AI270" s="67"/>
      <c r="AJ270" s="67"/>
      <c r="AK270" s="67"/>
      <c r="AL270" s="67"/>
      <c r="AM270" s="67"/>
      <c r="AN270" s="67"/>
      <c r="AO270" s="67"/>
      <c r="AP270" s="67"/>
      <c r="AQ270" s="74"/>
      <c r="AR270" s="74"/>
      <c r="AS270" s="74"/>
      <c r="AT270" s="74"/>
      <c r="AU270" s="74"/>
      <c r="AV270" s="74"/>
    </row>
    <row r="271" spans="1:48" ht="14.25" customHeight="1">
      <c r="A271" s="67"/>
      <c r="B271" s="67"/>
      <c r="C271" s="82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  <c r="AC271" s="67"/>
      <c r="AD271" s="67"/>
      <c r="AE271" s="67"/>
      <c r="AF271" s="67"/>
      <c r="AG271" s="67"/>
      <c r="AH271" s="67"/>
      <c r="AI271" s="67"/>
      <c r="AJ271" s="67"/>
      <c r="AK271" s="67"/>
      <c r="AL271" s="67"/>
      <c r="AM271" s="67"/>
      <c r="AN271" s="67"/>
      <c r="AO271" s="67"/>
      <c r="AP271" s="67"/>
      <c r="AQ271" s="74"/>
      <c r="AR271" s="74"/>
      <c r="AS271" s="74"/>
      <c r="AT271" s="74"/>
      <c r="AU271" s="74"/>
      <c r="AV271" s="74"/>
    </row>
    <row r="272" spans="1:48" ht="14.25" customHeight="1">
      <c r="A272" s="67"/>
      <c r="B272" s="67"/>
      <c r="C272" s="82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  <c r="AC272" s="67"/>
      <c r="AD272" s="67"/>
      <c r="AE272" s="67"/>
      <c r="AF272" s="67"/>
      <c r="AG272" s="67"/>
      <c r="AH272" s="67"/>
      <c r="AI272" s="67"/>
      <c r="AJ272" s="67"/>
      <c r="AK272" s="67"/>
      <c r="AL272" s="67"/>
      <c r="AM272" s="67"/>
      <c r="AN272" s="67"/>
      <c r="AO272" s="67"/>
      <c r="AP272" s="67"/>
      <c r="AQ272" s="74"/>
      <c r="AR272" s="74"/>
      <c r="AS272" s="74"/>
      <c r="AT272" s="74"/>
      <c r="AU272" s="74"/>
      <c r="AV272" s="74"/>
    </row>
    <row r="273" spans="1:48" ht="14.25" customHeight="1">
      <c r="A273" s="67"/>
      <c r="B273" s="67"/>
      <c r="C273" s="82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  <c r="AC273" s="67"/>
      <c r="AD273" s="67"/>
      <c r="AE273" s="67"/>
      <c r="AF273" s="67"/>
      <c r="AG273" s="67"/>
      <c r="AH273" s="67"/>
      <c r="AI273" s="67"/>
      <c r="AJ273" s="67"/>
      <c r="AK273" s="67"/>
      <c r="AL273" s="67"/>
      <c r="AM273" s="67"/>
      <c r="AN273" s="67"/>
      <c r="AO273" s="67"/>
      <c r="AP273" s="67"/>
      <c r="AQ273" s="74"/>
      <c r="AR273" s="74"/>
      <c r="AS273" s="74"/>
      <c r="AT273" s="74"/>
      <c r="AU273" s="74"/>
      <c r="AV273" s="74"/>
    </row>
    <row r="274" spans="1:48" ht="14.25" customHeight="1">
      <c r="A274" s="67"/>
      <c r="B274" s="67"/>
      <c r="C274" s="82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  <c r="AC274" s="67"/>
      <c r="AD274" s="67"/>
      <c r="AE274" s="67"/>
      <c r="AF274" s="67"/>
      <c r="AG274" s="67"/>
      <c r="AH274" s="67"/>
      <c r="AI274" s="67"/>
      <c r="AJ274" s="67"/>
      <c r="AK274" s="67"/>
      <c r="AL274" s="67"/>
      <c r="AM274" s="67"/>
      <c r="AN274" s="67"/>
      <c r="AO274" s="67"/>
      <c r="AP274" s="67"/>
      <c r="AQ274" s="74"/>
      <c r="AR274" s="74"/>
      <c r="AS274" s="74"/>
      <c r="AT274" s="74"/>
      <c r="AU274" s="74"/>
      <c r="AV274" s="74"/>
    </row>
    <row r="275" spans="1:48" ht="14.25" customHeight="1">
      <c r="A275" s="67"/>
      <c r="B275" s="67"/>
      <c r="C275" s="82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  <c r="AC275" s="67"/>
      <c r="AD275" s="67"/>
      <c r="AE275" s="67"/>
      <c r="AF275" s="67"/>
      <c r="AG275" s="67"/>
      <c r="AH275" s="67"/>
      <c r="AI275" s="67"/>
      <c r="AJ275" s="67"/>
      <c r="AK275" s="67"/>
      <c r="AL275" s="67"/>
      <c r="AM275" s="67"/>
      <c r="AN275" s="67"/>
      <c r="AO275" s="67"/>
      <c r="AP275" s="67"/>
      <c r="AQ275" s="74"/>
      <c r="AR275" s="74"/>
      <c r="AS275" s="74"/>
      <c r="AT275" s="74"/>
      <c r="AU275" s="74"/>
      <c r="AV275" s="74"/>
    </row>
    <row r="276" spans="1:48" ht="14.25" customHeight="1">
      <c r="A276" s="67"/>
      <c r="B276" s="67"/>
      <c r="C276" s="82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  <c r="AC276" s="67"/>
      <c r="AD276" s="67"/>
      <c r="AE276" s="67"/>
      <c r="AF276" s="67"/>
      <c r="AG276" s="67"/>
      <c r="AH276" s="67"/>
      <c r="AI276" s="67"/>
      <c r="AJ276" s="67"/>
      <c r="AK276" s="67"/>
      <c r="AL276" s="67"/>
      <c r="AM276" s="67"/>
      <c r="AN276" s="67"/>
      <c r="AO276" s="67"/>
      <c r="AP276" s="67"/>
      <c r="AQ276" s="74"/>
      <c r="AR276" s="74"/>
      <c r="AS276" s="74"/>
      <c r="AT276" s="74"/>
      <c r="AU276" s="74"/>
      <c r="AV276" s="74"/>
    </row>
    <row r="277" spans="1:48" ht="14.25" customHeight="1">
      <c r="A277" s="67"/>
      <c r="B277" s="67"/>
      <c r="C277" s="82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  <c r="AC277" s="67"/>
      <c r="AD277" s="67"/>
      <c r="AE277" s="67"/>
      <c r="AF277" s="67"/>
      <c r="AG277" s="67"/>
      <c r="AH277" s="67"/>
      <c r="AI277" s="67"/>
      <c r="AJ277" s="67"/>
      <c r="AK277" s="67"/>
      <c r="AL277" s="67"/>
      <c r="AM277" s="67"/>
      <c r="AN277" s="67"/>
      <c r="AO277" s="67"/>
      <c r="AP277" s="67"/>
      <c r="AQ277" s="74"/>
      <c r="AR277" s="74"/>
      <c r="AS277" s="74"/>
      <c r="AT277" s="74"/>
      <c r="AU277" s="74"/>
      <c r="AV277" s="74"/>
    </row>
    <row r="278" spans="1:48" ht="14.25" customHeight="1">
      <c r="A278" s="67"/>
      <c r="B278" s="67"/>
      <c r="C278" s="82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  <c r="AC278" s="67"/>
      <c r="AD278" s="67"/>
      <c r="AE278" s="67"/>
      <c r="AF278" s="67"/>
      <c r="AG278" s="67"/>
      <c r="AH278" s="67"/>
      <c r="AI278" s="67"/>
      <c r="AJ278" s="67"/>
      <c r="AK278" s="67"/>
      <c r="AL278" s="67"/>
      <c r="AM278" s="67"/>
      <c r="AN278" s="67"/>
      <c r="AO278" s="67"/>
      <c r="AP278" s="67"/>
      <c r="AQ278" s="74"/>
      <c r="AR278" s="74"/>
      <c r="AS278" s="74"/>
      <c r="AT278" s="74"/>
      <c r="AU278" s="74"/>
      <c r="AV278" s="74"/>
    </row>
    <row r="279" spans="1:48" ht="14.25" customHeight="1">
      <c r="A279" s="67"/>
      <c r="B279" s="67"/>
      <c r="C279" s="82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  <c r="AC279" s="67"/>
      <c r="AD279" s="67"/>
      <c r="AE279" s="67"/>
      <c r="AF279" s="67"/>
      <c r="AG279" s="67"/>
      <c r="AH279" s="67"/>
      <c r="AI279" s="67"/>
      <c r="AJ279" s="67"/>
      <c r="AK279" s="67"/>
      <c r="AL279" s="67"/>
      <c r="AM279" s="67"/>
      <c r="AN279" s="67"/>
      <c r="AO279" s="67"/>
      <c r="AP279" s="67"/>
      <c r="AQ279" s="74"/>
      <c r="AR279" s="74"/>
      <c r="AS279" s="74"/>
      <c r="AT279" s="74"/>
      <c r="AU279" s="74"/>
      <c r="AV279" s="74"/>
    </row>
    <row r="280" spans="1:48" ht="14.25" customHeight="1">
      <c r="A280" s="67"/>
      <c r="B280" s="67"/>
      <c r="C280" s="82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  <c r="AC280" s="67"/>
      <c r="AD280" s="67"/>
      <c r="AE280" s="67"/>
      <c r="AF280" s="67"/>
      <c r="AG280" s="67"/>
      <c r="AH280" s="67"/>
      <c r="AI280" s="67"/>
      <c r="AJ280" s="67"/>
      <c r="AK280" s="67"/>
      <c r="AL280" s="67"/>
      <c r="AM280" s="67"/>
      <c r="AN280" s="67"/>
      <c r="AO280" s="67"/>
      <c r="AP280" s="67"/>
      <c r="AQ280" s="74"/>
      <c r="AR280" s="74"/>
      <c r="AS280" s="74"/>
      <c r="AT280" s="74"/>
      <c r="AU280" s="74"/>
      <c r="AV280" s="74"/>
    </row>
    <row r="281" spans="1:48" ht="14.25" customHeight="1">
      <c r="A281" s="67"/>
      <c r="B281" s="67"/>
      <c r="C281" s="82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  <c r="AC281" s="67"/>
      <c r="AD281" s="67"/>
      <c r="AE281" s="67"/>
      <c r="AF281" s="67"/>
      <c r="AG281" s="67"/>
      <c r="AH281" s="67"/>
      <c r="AI281" s="67"/>
      <c r="AJ281" s="67"/>
      <c r="AK281" s="67"/>
      <c r="AL281" s="67"/>
      <c r="AM281" s="67"/>
      <c r="AN281" s="67"/>
      <c r="AO281" s="67"/>
      <c r="AP281" s="67"/>
      <c r="AQ281" s="74"/>
      <c r="AR281" s="74"/>
      <c r="AS281" s="74"/>
      <c r="AT281" s="74"/>
      <c r="AU281" s="74"/>
      <c r="AV281" s="74"/>
    </row>
    <row r="282" spans="1:48" ht="14.25" customHeight="1">
      <c r="A282" s="67"/>
      <c r="B282" s="67"/>
      <c r="C282" s="82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  <c r="AC282" s="67"/>
      <c r="AD282" s="67"/>
      <c r="AE282" s="67"/>
      <c r="AF282" s="67"/>
      <c r="AG282" s="67"/>
      <c r="AH282" s="67"/>
      <c r="AI282" s="67"/>
      <c r="AJ282" s="67"/>
      <c r="AK282" s="67"/>
      <c r="AL282" s="67"/>
      <c r="AM282" s="67"/>
      <c r="AN282" s="67"/>
      <c r="AO282" s="67"/>
      <c r="AP282" s="67"/>
      <c r="AQ282" s="74"/>
      <c r="AR282" s="74"/>
      <c r="AS282" s="74"/>
      <c r="AT282" s="74"/>
      <c r="AU282" s="74"/>
      <c r="AV282" s="74"/>
    </row>
    <row r="283" spans="1:48" ht="14.25" customHeight="1">
      <c r="A283" s="67"/>
      <c r="B283" s="67"/>
      <c r="C283" s="82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  <c r="AC283" s="67"/>
      <c r="AD283" s="67"/>
      <c r="AE283" s="67"/>
      <c r="AF283" s="67"/>
      <c r="AG283" s="67"/>
      <c r="AH283" s="67"/>
      <c r="AI283" s="67"/>
      <c r="AJ283" s="67"/>
      <c r="AK283" s="67"/>
      <c r="AL283" s="67"/>
      <c r="AM283" s="67"/>
      <c r="AN283" s="67"/>
      <c r="AO283" s="67"/>
      <c r="AP283" s="67"/>
      <c r="AQ283" s="74"/>
      <c r="AR283" s="74"/>
      <c r="AS283" s="74"/>
      <c r="AT283" s="74"/>
      <c r="AU283" s="74"/>
      <c r="AV283" s="74"/>
    </row>
    <row r="284" spans="1:48" ht="14.25" customHeight="1">
      <c r="A284" s="67"/>
      <c r="B284" s="67"/>
      <c r="C284" s="82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  <c r="AC284" s="67"/>
      <c r="AD284" s="67"/>
      <c r="AE284" s="67"/>
      <c r="AF284" s="67"/>
      <c r="AG284" s="67"/>
      <c r="AH284" s="67"/>
      <c r="AI284" s="67"/>
      <c r="AJ284" s="67"/>
      <c r="AK284" s="67"/>
      <c r="AL284" s="67"/>
      <c r="AM284" s="67"/>
      <c r="AN284" s="67"/>
      <c r="AO284" s="67"/>
      <c r="AP284" s="67"/>
      <c r="AQ284" s="74"/>
      <c r="AR284" s="74"/>
      <c r="AS284" s="74"/>
      <c r="AT284" s="74"/>
      <c r="AU284" s="74"/>
      <c r="AV284" s="74"/>
    </row>
    <row r="285" spans="1:48" ht="14.25" customHeight="1">
      <c r="A285" s="67"/>
      <c r="B285" s="67"/>
      <c r="C285" s="82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  <c r="AC285" s="67"/>
      <c r="AD285" s="67"/>
      <c r="AE285" s="67"/>
      <c r="AF285" s="67"/>
      <c r="AG285" s="67"/>
      <c r="AH285" s="67"/>
      <c r="AI285" s="67"/>
      <c r="AJ285" s="67"/>
      <c r="AK285" s="67"/>
      <c r="AL285" s="67"/>
      <c r="AM285" s="67"/>
      <c r="AN285" s="67"/>
      <c r="AO285" s="67"/>
      <c r="AP285" s="67"/>
      <c r="AQ285" s="74"/>
      <c r="AR285" s="74"/>
      <c r="AS285" s="74"/>
      <c r="AT285" s="74"/>
      <c r="AU285" s="74"/>
      <c r="AV285" s="74"/>
    </row>
    <row r="286" spans="1:48" ht="14.25" customHeight="1">
      <c r="A286" s="67"/>
      <c r="B286" s="67"/>
      <c r="C286" s="82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67"/>
      <c r="AE286" s="67"/>
      <c r="AF286" s="67"/>
      <c r="AG286" s="67"/>
      <c r="AH286" s="67"/>
      <c r="AI286" s="67"/>
      <c r="AJ286" s="67"/>
      <c r="AK286" s="67"/>
      <c r="AL286" s="67"/>
      <c r="AM286" s="67"/>
      <c r="AN286" s="67"/>
      <c r="AO286" s="67"/>
      <c r="AP286" s="67"/>
      <c r="AQ286" s="74"/>
      <c r="AR286" s="74"/>
      <c r="AS286" s="74"/>
      <c r="AT286" s="74"/>
      <c r="AU286" s="74"/>
      <c r="AV286" s="74"/>
    </row>
    <row r="287" spans="1:48" ht="14.25" customHeight="1">
      <c r="A287" s="67"/>
      <c r="B287" s="67"/>
      <c r="C287" s="82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  <c r="AC287" s="67"/>
      <c r="AD287" s="67"/>
      <c r="AE287" s="67"/>
      <c r="AF287" s="67"/>
      <c r="AG287" s="67"/>
      <c r="AH287" s="67"/>
      <c r="AI287" s="67"/>
      <c r="AJ287" s="67"/>
      <c r="AK287" s="67"/>
      <c r="AL287" s="67"/>
      <c r="AM287" s="67"/>
      <c r="AN287" s="67"/>
      <c r="AO287" s="67"/>
      <c r="AP287" s="67"/>
      <c r="AQ287" s="74"/>
      <c r="AR287" s="74"/>
      <c r="AS287" s="74"/>
      <c r="AT287" s="74"/>
      <c r="AU287" s="74"/>
      <c r="AV287" s="74"/>
    </row>
    <row r="288" spans="1:48" ht="14.25" customHeight="1">
      <c r="A288" s="67"/>
      <c r="B288" s="67"/>
      <c r="C288" s="82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  <c r="AC288" s="67"/>
      <c r="AD288" s="67"/>
      <c r="AE288" s="67"/>
      <c r="AF288" s="67"/>
      <c r="AG288" s="67"/>
      <c r="AH288" s="67"/>
      <c r="AI288" s="67"/>
      <c r="AJ288" s="67"/>
      <c r="AK288" s="67"/>
      <c r="AL288" s="67"/>
      <c r="AM288" s="67"/>
      <c r="AN288" s="67"/>
      <c r="AO288" s="67"/>
      <c r="AP288" s="67"/>
      <c r="AQ288" s="74"/>
      <c r="AR288" s="74"/>
      <c r="AS288" s="74"/>
      <c r="AT288" s="74"/>
      <c r="AU288" s="74"/>
      <c r="AV288" s="74"/>
    </row>
    <row r="289" spans="1:48" ht="14.25" customHeight="1">
      <c r="A289" s="67"/>
      <c r="B289" s="67"/>
      <c r="C289" s="82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67"/>
      <c r="AE289" s="67"/>
      <c r="AF289" s="67"/>
      <c r="AG289" s="67"/>
      <c r="AH289" s="67"/>
      <c r="AI289" s="67"/>
      <c r="AJ289" s="67"/>
      <c r="AK289" s="67"/>
      <c r="AL289" s="67"/>
      <c r="AM289" s="67"/>
      <c r="AN289" s="67"/>
      <c r="AO289" s="67"/>
      <c r="AP289" s="67"/>
      <c r="AQ289" s="74"/>
      <c r="AR289" s="74"/>
      <c r="AS289" s="74"/>
      <c r="AT289" s="74"/>
      <c r="AU289" s="74"/>
      <c r="AV289" s="74"/>
    </row>
    <row r="290" spans="1:48" ht="14.25" customHeight="1">
      <c r="A290" s="67"/>
      <c r="B290" s="67"/>
      <c r="C290" s="82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  <c r="AC290" s="67"/>
      <c r="AD290" s="67"/>
      <c r="AE290" s="67"/>
      <c r="AF290" s="67"/>
      <c r="AG290" s="67"/>
      <c r="AH290" s="67"/>
      <c r="AI290" s="67"/>
      <c r="AJ290" s="67"/>
      <c r="AK290" s="67"/>
      <c r="AL290" s="67"/>
      <c r="AM290" s="67"/>
      <c r="AN290" s="67"/>
      <c r="AO290" s="67"/>
      <c r="AP290" s="67"/>
      <c r="AQ290" s="74"/>
      <c r="AR290" s="74"/>
      <c r="AS290" s="74"/>
      <c r="AT290" s="74"/>
      <c r="AU290" s="74"/>
      <c r="AV290" s="74"/>
    </row>
    <row r="291" spans="1:48" ht="14.25" customHeight="1">
      <c r="A291" s="67"/>
      <c r="B291" s="67"/>
      <c r="C291" s="82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  <c r="AC291" s="67"/>
      <c r="AD291" s="67"/>
      <c r="AE291" s="67"/>
      <c r="AF291" s="67"/>
      <c r="AG291" s="67"/>
      <c r="AH291" s="67"/>
      <c r="AI291" s="67"/>
      <c r="AJ291" s="67"/>
      <c r="AK291" s="67"/>
      <c r="AL291" s="67"/>
      <c r="AM291" s="67"/>
      <c r="AN291" s="67"/>
      <c r="AO291" s="67"/>
      <c r="AP291" s="67"/>
      <c r="AQ291" s="74"/>
      <c r="AR291" s="74"/>
      <c r="AS291" s="74"/>
      <c r="AT291" s="74"/>
      <c r="AU291" s="74"/>
      <c r="AV291" s="74"/>
    </row>
    <row r="292" spans="1:48" ht="14.25" customHeight="1">
      <c r="A292" s="67"/>
      <c r="B292" s="67"/>
      <c r="C292" s="82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  <c r="AC292" s="67"/>
      <c r="AD292" s="67"/>
      <c r="AE292" s="67"/>
      <c r="AF292" s="67"/>
      <c r="AG292" s="67"/>
      <c r="AH292" s="67"/>
      <c r="AI292" s="67"/>
      <c r="AJ292" s="67"/>
      <c r="AK292" s="67"/>
      <c r="AL292" s="67"/>
      <c r="AM292" s="67"/>
      <c r="AN292" s="67"/>
      <c r="AO292" s="67"/>
      <c r="AP292" s="67"/>
      <c r="AQ292" s="74"/>
      <c r="AR292" s="74"/>
      <c r="AS292" s="74"/>
      <c r="AT292" s="74"/>
      <c r="AU292" s="74"/>
      <c r="AV292" s="74"/>
    </row>
    <row r="293" spans="1:48" ht="14.25" customHeight="1">
      <c r="A293" s="67"/>
      <c r="B293" s="67"/>
      <c r="C293" s="82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  <c r="AC293" s="67"/>
      <c r="AD293" s="67"/>
      <c r="AE293" s="67"/>
      <c r="AF293" s="67"/>
      <c r="AG293" s="67"/>
      <c r="AH293" s="67"/>
      <c r="AI293" s="67"/>
      <c r="AJ293" s="67"/>
      <c r="AK293" s="67"/>
      <c r="AL293" s="67"/>
      <c r="AM293" s="67"/>
      <c r="AN293" s="67"/>
      <c r="AO293" s="67"/>
      <c r="AP293" s="67"/>
      <c r="AQ293" s="74"/>
      <c r="AR293" s="74"/>
      <c r="AS293" s="74"/>
      <c r="AT293" s="74"/>
      <c r="AU293" s="74"/>
      <c r="AV293" s="74"/>
    </row>
    <row r="294" spans="1:48" ht="14.25" customHeight="1">
      <c r="A294" s="67"/>
      <c r="B294" s="67"/>
      <c r="C294" s="82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  <c r="AC294" s="67"/>
      <c r="AD294" s="67"/>
      <c r="AE294" s="67"/>
      <c r="AF294" s="67"/>
      <c r="AG294" s="67"/>
      <c r="AH294" s="67"/>
      <c r="AI294" s="67"/>
      <c r="AJ294" s="67"/>
      <c r="AK294" s="67"/>
      <c r="AL294" s="67"/>
      <c r="AM294" s="67"/>
      <c r="AN294" s="67"/>
      <c r="AO294" s="67"/>
      <c r="AP294" s="67"/>
      <c r="AQ294" s="74"/>
      <c r="AR294" s="74"/>
      <c r="AS294" s="74"/>
      <c r="AT294" s="74"/>
      <c r="AU294" s="74"/>
      <c r="AV294" s="74"/>
    </row>
    <row r="295" spans="1:48" ht="14.25" customHeight="1">
      <c r="A295" s="67"/>
      <c r="B295" s="67"/>
      <c r="C295" s="82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  <c r="AC295" s="67"/>
      <c r="AD295" s="67"/>
      <c r="AE295" s="67"/>
      <c r="AF295" s="67"/>
      <c r="AG295" s="67"/>
      <c r="AH295" s="67"/>
      <c r="AI295" s="67"/>
      <c r="AJ295" s="67"/>
      <c r="AK295" s="67"/>
      <c r="AL295" s="67"/>
      <c r="AM295" s="67"/>
      <c r="AN295" s="67"/>
      <c r="AO295" s="67"/>
      <c r="AP295" s="67"/>
      <c r="AQ295" s="74"/>
      <c r="AR295" s="74"/>
      <c r="AS295" s="74"/>
      <c r="AT295" s="74"/>
      <c r="AU295" s="74"/>
      <c r="AV295" s="74"/>
    </row>
    <row r="296" spans="1:48" ht="14.25" customHeight="1">
      <c r="A296" s="67"/>
      <c r="B296" s="67"/>
      <c r="C296" s="82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  <c r="AC296" s="67"/>
      <c r="AD296" s="67"/>
      <c r="AE296" s="67"/>
      <c r="AF296" s="67"/>
      <c r="AG296" s="67"/>
      <c r="AH296" s="67"/>
      <c r="AI296" s="67"/>
      <c r="AJ296" s="67"/>
      <c r="AK296" s="67"/>
      <c r="AL296" s="67"/>
      <c r="AM296" s="67"/>
      <c r="AN296" s="67"/>
      <c r="AO296" s="67"/>
      <c r="AP296" s="67"/>
      <c r="AQ296" s="74"/>
      <c r="AR296" s="74"/>
      <c r="AS296" s="74"/>
      <c r="AT296" s="74"/>
      <c r="AU296" s="74"/>
      <c r="AV296" s="74"/>
    </row>
    <row r="297" spans="1:48" ht="14.25" customHeight="1">
      <c r="A297" s="67"/>
      <c r="B297" s="67"/>
      <c r="C297" s="82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  <c r="AC297" s="67"/>
      <c r="AD297" s="67"/>
      <c r="AE297" s="67"/>
      <c r="AF297" s="67"/>
      <c r="AG297" s="67"/>
      <c r="AH297" s="67"/>
      <c r="AI297" s="67"/>
      <c r="AJ297" s="67"/>
      <c r="AK297" s="67"/>
      <c r="AL297" s="67"/>
      <c r="AM297" s="67"/>
      <c r="AN297" s="67"/>
      <c r="AO297" s="67"/>
      <c r="AP297" s="67"/>
      <c r="AQ297" s="74"/>
      <c r="AR297" s="74"/>
      <c r="AS297" s="74"/>
      <c r="AT297" s="74"/>
      <c r="AU297" s="74"/>
      <c r="AV297" s="74"/>
    </row>
    <row r="298" spans="1:48" ht="14.25" customHeight="1">
      <c r="A298" s="67"/>
      <c r="B298" s="67"/>
      <c r="C298" s="82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  <c r="AC298" s="67"/>
      <c r="AD298" s="67"/>
      <c r="AE298" s="67"/>
      <c r="AF298" s="67"/>
      <c r="AG298" s="67"/>
      <c r="AH298" s="67"/>
      <c r="AI298" s="67"/>
      <c r="AJ298" s="67"/>
      <c r="AK298" s="67"/>
      <c r="AL298" s="67"/>
      <c r="AM298" s="67"/>
      <c r="AN298" s="67"/>
      <c r="AO298" s="67"/>
      <c r="AP298" s="67"/>
      <c r="AQ298" s="74"/>
      <c r="AR298" s="74"/>
      <c r="AS298" s="74"/>
      <c r="AT298" s="74"/>
      <c r="AU298" s="74"/>
      <c r="AV298" s="74"/>
    </row>
    <row r="299" spans="1:48" ht="14.25" customHeight="1">
      <c r="A299" s="67"/>
      <c r="B299" s="67"/>
      <c r="C299" s="82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  <c r="AC299" s="67"/>
      <c r="AD299" s="67"/>
      <c r="AE299" s="67"/>
      <c r="AF299" s="67"/>
      <c r="AG299" s="67"/>
      <c r="AH299" s="67"/>
      <c r="AI299" s="67"/>
      <c r="AJ299" s="67"/>
      <c r="AK299" s="67"/>
      <c r="AL299" s="67"/>
      <c r="AM299" s="67"/>
      <c r="AN299" s="67"/>
      <c r="AO299" s="67"/>
      <c r="AP299" s="67"/>
      <c r="AQ299" s="74"/>
      <c r="AR299" s="74"/>
      <c r="AS299" s="74"/>
      <c r="AT299" s="74"/>
      <c r="AU299" s="74"/>
      <c r="AV299" s="74"/>
    </row>
    <row r="300" spans="1:48" ht="14.25" customHeight="1">
      <c r="A300" s="67"/>
      <c r="B300" s="67"/>
      <c r="C300" s="82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  <c r="AC300" s="67"/>
      <c r="AD300" s="67"/>
      <c r="AE300" s="67"/>
      <c r="AF300" s="67"/>
      <c r="AG300" s="67"/>
      <c r="AH300" s="67"/>
      <c r="AI300" s="67"/>
      <c r="AJ300" s="67"/>
      <c r="AK300" s="67"/>
      <c r="AL300" s="67"/>
      <c r="AM300" s="67"/>
      <c r="AN300" s="67"/>
      <c r="AO300" s="67"/>
      <c r="AP300" s="67"/>
      <c r="AQ300" s="74"/>
      <c r="AR300" s="74"/>
      <c r="AS300" s="74"/>
      <c r="AT300" s="74"/>
      <c r="AU300" s="74"/>
      <c r="AV300" s="74"/>
    </row>
    <row r="301" spans="1:48" ht="14.25" customHeight="1">
      <c r="A301" s="67"/>
      <c r="B301" s="67"/>
      <c r="C301" s="82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  <c r="AC301" s="67"/>
      <c r="AD301" s="67"/>
      <c r="AE301" s="67"/>
      <c r="AF301" s="67"/>
      <c r="AG301" s="67"/>
      <c r="AH301" s="67"/>
      <c r="AI301" s="67"/>
      <c r="AJ301" s="67"/>
      <c r="AK301" s="67"/>
      <c r="AL301" s="67"/>
      <c r="AM301" s="67"/>
      <c r="AN301" s="67"/>
      <c r="AO301" s="67"/>
      <c r="AP301" s="67"/>
      <c r="AQ301" s="74"/>
      <c r="AR301" s="74"/>
      <c r="AS301" s="74"/>
      <c r="AT301" s="74"/>
      <c r="AU301" s="74"/>
      <c r="AV301" s="74"/>
    </row>
    <row r="302" spans="1:48" ht="14.25" customHeight="1">
      <c r="A302" s="67"/>
      <c r="B302" s="67"/>
      <c r="C302" s="82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  <c r="AC302" s="67"/>
      <c r="AD302" s="67"/>
      <c r="AE302" s="67"/>
      <c r="AF302" s="67"/>
      <c r="AG302" s="67"/>
      <c r="AH302" s="67"/>
      <c r="AI302" s="67"/>
      <c r="AJ302" s="67"/>
      <c r="AK302" s="67"/>
      <c r="AL302" s="67"/>
      <c r="AM302" s="67"/>
      <c r="AN302" s="67"/>
      <c r="AO302" s="67"/>
      <c r="AP302" s="67"/>
      <c r="AQ302" s="74"/>
      <c r="AR302" s="74"/>
      <c r="AS302" s="74"/>
      <c r="AT302" s="74"/>
      <c r="AU302" s="74"/>
      <c r="AV302" s="74"/>
    </row>
    <row r="303" spans="1:48" ht="14.25" customHeight="1">
      <c r="A303" s="67"/>
      <c r="B303" s="67"/>
      <c r="C303" s="82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  <c r="AC303" s="67"/>
      <c r="AD303" s="67"/>
      <c r="AE303" s="67"/>
      <c r="AF303" s="67"/>
      <c r="AG303" s="67"/>
      <c r="AH303" s="67"/>
      <c r="AI303" s="67"/>
      <c r="AJ303" s="67"/>
      <c r="AK303" s="67"/>
      <c r="AL303" s="67"/>
      <c r="AM303" s="67"/>
      <c r="AN303" s="67"/>
      <c r="AO303" s="67"/>
      <c r="AP303" s="67"/>
      <c r="AQ303" s="74"/>
      <c r="AR303" s="74"/>
      <c r="AS303" s="74"/>
      <c r="AT303" s="74"/>
      <c r="AU303" s="74"/>
      <c r="AV303" s="74"/>
    </row>
    <row r="304" spans="1:48" ht="14.25" customHeight="1">
      <c r="A304" s="67"/>
      <c r="B304" s="67"/>
      <c r="C304" s="82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  <c r="AC304" s="67"/>
      <c r="AD304" s="67"/>
      <c r="AE304" s="67"/>
      <c r="AF304" s="67"/>
      <c r="AG304" s="67"/>
      <c r="AH304" s="67"/>
      <c r="AI304" s="67"/>
      <c r="AJ304" s="67"/>
      <c r="AK304" s="67"/>
      <c r="AL304" s="67"/>
      <c r="AM304" s="67"/>
      <c r="AN304" s="67"/>
      <c r="AO304" s="67"/>
      <c r="AP304" s="67"/>
      <c r="AQ304" s="74"/>
      <c r="AR304" s="74"/>
      <c r="AS304" s="74"/>
      <c r="AT304" s="74"/>
      <c r="AU304" s="74"/>
      <c r="AV304" s="74"/>
    </row>
    <row r="305" spans="1:48" ht="14.25" customHeight="1">
      <c r="A305" s="67"/>
      <c r="B305" s="67"/>
      <c r="C305" s="82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  <c r="AC305" s="67"/>
      <c r="AD305" s="67"/>
      <c r="AE305" s="67"/>
      <c r="AF305" s="67"/>
      <c r="AG305" s="67"/>
      <c r="AH305" s="67"/>
      <c r="AI305" s="67"/>
      <c r="AJ305" s="67"/>
      <c r="AK305" s="67"/>
      <c r="AL305" s="67"/>
      <c r="AM305" s="67"/>
      <c r="AN305" s="67"/>
      <c r="AO305" s="67"/>
      <c r="AP305" s="67"/>
      <c r="AQ305" s="74"/>
      <c r="AR305" s="74"/>
      <c r="AS305" s="74"/>
      <c r="AT305" s="74"/>
      <c r="AU305" s="74"/>
      <c r="AV305" s="74"/>
    </row>
    <row r="306" spans="1:48" ht="14.25" customHeight="1">
      <c r="A306" s="67"/>
      <c r="B306" s="67"/>
      <c r="C306" s="82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  <c r="AC306" s="67"/>
      <c r="AD306" s="67"/>
      <c r="AE306" s="67"/>
      <c r="AF306" s="67"/>
      <c r="AG306" s="67"/>
      <c r="AH306" s="67"/>
      <c r="AI306" s="67"/>
      <c r="AJ306" s="67"/>
      <c r="AK306" s="67"/>
      <c r="AL306" s="67"/>
      <c r="AM306" s="67"/>
      <c r="AN306" s="67"/>
      <c r="AO306" s="67"/>
      <c r="AP306" s="67"/>
      <c r="AQ306" s="74"/>
      <c r="AR306" s="74"/>
      <c r="AS306" s="74"/>
      <c r="AT306" s="74"/>
      <c r="AU306" s="74"/>
      <c r="AV306" s="74"/>
    </row>
    <row r="307" spans="1:48" ht="14.25" customHeight="1">
      <c r="A307" s="67"/>
      <c r="B307" s="67"/>
      <c r="C307" s="82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  <c r="AC307" s="67"/>
      <c r="AD307" s="67"/>
      <c r="AE307" s="67"/>
      <c r="AF307" s="67"/>
      <c r="AG307" s="67"/>
      <c r="AH307" s="67"/>
      <c r="AI307" s="67"/>
      <c r="AJ307" s="67"/>
      <c r="AK307" s="67"/>
      <c r="AL307" s="67"/>
      <c r="AM307" s="67"/>
      <c r="AN307" s="67"/>
      <c r="AO307" s="67"/>
      <c r="AP307" s="67"/>
      <c r="AQ307" s="74"/>
      <c r="AR307" s="74"/>
      <c r="AS307" s="74"/>
      <c r="AT307" s="74"/>
      <c r="AU307" s="74"/>
      <c r="AV307" s="74"/>
    </row>
    <row r="308" spans="1:48" ht="14.25" customHeight="1">
      <c r="A308" s="67"/>
      <c r="B308" s="67"/>
      <c r="C308" s="82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  <c r="AC308" s="67"/>
      <c r="AD308" s="67"/>
      <c r="AE308" s="67"/>
      <c r="AF308" s="67"/>
      <c r="AG308" s="67"/>
      <c r="AH308" s="67"/>
      <c r="AI308" s="67"/>
      <c r="AJ308" s="67"/>
      <c r="AK308" s="67"/>
      <c r="AL308" s="67"/>
      <c r="AM308" s="67"/>
      <c r="AN308" s="67"/>
      <c r="AO308" s="67"/>
      <c r="AP308" s="67"/>
      <c r="AQ308" s="74"/>
      <c r="AR308" s="74"/>
      <c r="AS308" s="74"/>
      <c r="AT308" s="74"/>
      <c r="AU308" s="74"/>
      <c r="AV308" s="74"/>
    </row>
    <row r="309" spans="1:48" ht="14.25" customHeight="1">
      <c r="A309" s="67"/>
      <c r="B309" s="67"/>
      <c r="C309" s="82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  <c r="AC309" s="67"/>
      <c r="AD309" s="67"/>
      <c r="AE309" s="67"/>
      <c r="AF309" s="67"/>
      <c r="AG309" s="67"/>
      <c r="AH309" s="67"/>
      <c r="AI309" s="67"/>
      <c r="AJ309" s="67"/>
      <c r="AK309" s="67"/>
      <c r="AL309" s="67"/>
      <c r="AM309" s="67"/>
      <c r="AN309" s="67"/>
      <c r="AO309" s="67"/>
      <c r="AP309" s="67"/>
      <c r="AQ309" s="74"/>
      <c r="AR309" s="74"/>
      <c r="AS309" s="74"/>
      <c r="AT309" s="74"/>
      <c r="AU309" s="74"/>
      <c r="AV309" s="74"/>
    </row>
    <row r="310" spans="1:48" ht="14.25" customHeight="1">
      <c r="A310" s="67"/>
      <c r="B310" s="67"/>
      <c r="C310" s="82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  <c r="AC310" s="67"/>
      <c r="AD310" s="67"/>
      <c r="AE310" s="67"/>
      <c r="AF310" s="67"/>
      <c r="AG310" s="67"/>
      <c r="AH310" s="67"/>
      <c r="AI310" s="67"/>
      <c r="AJ310" s="67"/>
      <c r="AK310" s="67"/>
      <c r="AL310" s="67"/>
      <c r="AM310" s="67"/>
      <c r="AN310" s="67"/>
      <c r="AO310" s="67"/>
      <c r="AP310" s="67"/>
      <c r="AQ310" s="74"/>
      <c r="AR310" s="74"/>
      <c r="AS310" s="74"/>
      <c r="AT310" s="74"/>
      <c r="AU310" s="74"/>
      <c r="AV310" s="74"/>
    </row>
    <row r="311" spans="1:48" ht="14.25" customHeight="1">
      <c r="A311" s="67"/>
      <c r="B311" s="67"/>
      <c r="C311" s="82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  <c r="AC311" s="67"/>
      <c r="AD311" s="67"/>
      <c r="AE311" s="67"/>
      <c r="AF311" s="67"/>
      <c r="AG311" s="67"/>
      <c r="AH311" s="67"/>
      <c r="AI311" s="67"/>
      <c r="AJ311" s="67"/>
      <c r="AK311" s="67"/>
      <c r="AL311" s="67"/>
      <c r="AM311" s="67"/>
      <c r="AN311" s="67"/>
      <c r="AO311" s="67"/>
      <c r="AP311" s="67"/>
      <c r="AQ311" s="74"/>
      <c r="AR311" s="74"/>
      <c r="AS311" s="74"/>
      <c r="AT311" s="74"/>
      <c r="AU311" s="74"/>
      <c r="AV311" s="74"/>
    </row>
    <row r="312" spans="1:48" ht="14.25" customHeight="1">
      <c r="A312" s="67"/>
      <c r="B312" s="67"/>
      <c r="C312" s="82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  <c r="AC312" s="67"/>
      <c r="AD312" s="67"/>
      <c r="AE312" s="67"/>
      <c r="AF312" s="67"/>
      <c r="AG312" s="67"/>
      <c r="AH312" s="67"/>
      <c r="AI312" s="67"/>
      <c r="AJ312" s="67"/>
      <c r="AK312" s="67"/>
      <c r="AL312" s="67"/>
      <c r="AM312" s="67"/>
      <c r="AN312" s="67"/>
      <c r="AO312" s="67"/>
      <c r="AP312" s="67"/>
      <c r="AQ312" s="74"/>
      <c r="AR312" s="74"/>
      <c r="AS312" s="74"/>
      <c r="AT312" s="74"/>
      <c r="AU312" s="74"/>
      <c r="AV312" s="74"/>
    </row>
    <row r="313" spans="1:48" ht="14.25" customHeight="1">
      <c r="A313" s="67"/>
      <c r="B313" s="67"/>
      <c r="C313" s="82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  <c r="AC313" s="67"/>
      <c r="AD313" s="67"/>
      <c r="AE313" s="67"/>
      <c r="AF313" s="67"/>
      <c r="AG313" s="67"/>
      <c r="AH313" s="67"/>
      <c r="AI313" s="67"/>
      <c r="AJ313" s="67"/>
      <c r="AK313" s="67"/>
      <c r="AL313" s="67"/>
      <c r="AM313" s="67"/>
      <c r="AN313" s="67"/>
      <c r="AO313" s="67"/>
      <c r="AP313" s="67"/>
      <c r="AQ313" s="74"/>
      <c r="AR313" s="74"/>
      <c r="AS313" s="74"/>
      <c r="AT313" s="74"/>
      <c r="AU313" s="74"/>
      <c r="AV313" s="74"/>
    </row>
    <row r="314" spans="1:48" ht="14.25" customHeight="1">
      <c r="A314" s="67"/>
      <c r="B314" s="67"/>
      <c r="C314" s="82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  <c r="AC314" s="67"/>
      <c r="AD314" s="67"/>
      <c r="AE314" s="67"/>
      <c r="AF314" s="67"/>
      <c r="AG314" s="67"/>
      <c r="AH314" s="67"/>
      <c r="AI314" s="67"/>
      <c r="AJ314" s="67"/>
      <c r="AK314" s="67"/>
      <c r="AL314" s="67"/>
      <c r="AM314" s="67"/>
      <c r="AN314" s="67"/>
      <c r="AO314" s="67"/>
      <c r="AP314" s="67"/>
      <c r="AQ314" s="74"/>
      <c r="AR314" s="74"/>
      <c r="AS314" s="74"/>
      <c r="AT314" s="74"/>
      <c r="AU314" s="74"/>
      <c r="AV314" s="74"/>
    </row>
    <row r="315" spans="1:48" ht="14.25" customHeight="1">
      <c r="A315" s="67"/>
      <c r="B315" s="67"/>
      <c r="C315" s="82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  <c r="AC315" s="67"/>
      <c r="AD315" s="67"/>
      <c r="AE315" s="67"/>
      <c r="AF315" s="67"/>
      <c r="AG315" s="67"/>
      <c r="AH315" s="67"/>
      <c r="AI315" s="67"/>
      <c r="AJ315" s="67"/>
      <c r="AK315" s="67"/>
      <c r="AL315" s="67"/>
      <c r="AM315" s="67"/>
      <c r="AN315" s="67"/>
      <c r="AO315" s="67"/>
      <c r="AP315" s="67"/>
      <c r="AQ315" s="74"/>
      <c r="AR315" s="74"/>
      <c r="AS315" s="74"/>
      <c r="AT315" s="74"/>
      <c r="AU315" s="74"/>
      <c r="AV315" s="74"/>
    </row>
    <row r="316" spans="1:48" ht="14.25" customHeight="1">
      <c r="A316" s="67"/>
      <c r="B316" s="67"/>
      <c r="C316" s="82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  <c r="AC316" s="67"/>
      <c r="AD316" s="67"/>
      <c r="AE316" s="67"/>
      <c r="AF316" s="67"/>
      <c r="AG316" s="67"/>
      <c r="AH316" s="67"/>
      <c r="AI316" s="67"/>
      <c r="AJ316" s="67"/>
      <c r="AK316" s="67"/>
      <c r="AL316" s="67"/>
      <c r="AM316" s="67"/>
      <c r="AN316" s="67"/>
      <c r="AO316" s="67"/>
      <c r="AP316" s="67"/>
      <c r="AQ316" s="74"/>
      <c r="AR316" s="74"/>
      <c r="AS316" s="74"/>
      <c r="AT316" s="74"/>
      <c r="AU316" s="74"/>
      <c r="AV316" s="74"/>
    </row>
    <row r="317" spans="1:48" ht="14.25" customHeight="1">
      <c r="A317" s="67"/>
      <c r="B317" s="67"/>
      <c r="C317" s="82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  <c r="AC317" s="67"/>
      <c r="AD317" s="67"/>
      <c r="AE317" s="67"/>
      <c r="AF317" s="67"/>
      <c r="AG317" s="67"/>
      <c r="AH317" s="67"/>
      <c r="AI317" s="67"/>
      <c r="AJ317" s="67"/>
      <c r="AK317" s="67"/>
      <c r="AL317" s="67"/>
      <c r="AM317" s="67"/>
      <c r="AN317" s="67"/>
      <c r="AO317" s="67"/>
      <c r="AP317" s="67"/>
      <c r="AQ317" s="74"/>
      <c r="AR317" s="74"/>
      <c r="AS317" s="74"/>
      <c r="AT317" s="74"/>
      <c r="AU317" s="74"/>
      <c r="AV317" s="74"/>
    </row>
    <row r="318" spans="1:48" ht="14.25" customHeight="1">
      <c r="A318" s="67"/>
      <c r="B318" s="67"/>
      <c r="C318" s="82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  <c r="AC318" s="67"/>
      <c r="AD318" s="67"/>
      <c r="AE318" s="67"/>
      <c r="AF318" s="67"/>
      <c r="AG318" s="67"/>
      <c r="AH318" s="67"/>
      <c r="AI318" s="67"/>
      <c r="AJ318" s="67"/>
      <c r="AK318" s="67"/>
      <c r="AL318" s="67"/>
      <c r="AM318" s="67"/>
      <c r="AN318" s="67"/>
      <c r="AO318" s="67"/>
      <c r="AP318" s="67"/>
      <c r="AQ318" s="74"/>
      <c r="AR318" s="74"/>
      <c r="AS318" s="74"/>
      <c r="AT318" s="74"/>
      <c r="AU318" s="74"/>
      <c r="AV318" s="74"/>
    </row>
    <row r="319" spans="1:48" ht="14.25" customHeight="1">
      <c r="A319" s="67"/>
      <c r="B319" s="67"/>
      <c r="C319" s="82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  <c r="AC319" s="67"/>
      <c r="AD319" s="67"/>
      <c r="AE319" s="67"/>
      <c r="AF319" s="67"/>
      <c r="AG319" s="67"/>
      <c r="AH319" s="67"/>
      <c r="AI319" s="67"/>
      <c r="AJ319" s="67"/>
      <c r="AK319" s="67"/>
      <c r="AL319" s="67"/>
      <c r="AM319" s="67"/>
      <c r="AN319" s="67"/>
      <c r="AO319" s="67"/>
      <c r="AP319" s="67"/>
      <c r="AQ319" s="74"/>
      <c r="AR319" s="74"/>
      <c r="AS319" s="74"/>
      <c r="AT319" s="74"/>
      <c r="AU319" s="74"/>
      <c r="AV319" s="74"/>
    </row>
    <row r="320" spans="1:48" ht="14.25" customHeight="1">
      <c r="A320" s="67"/>
      <c r="B320" s="67"/>
      <c r="C320" s="82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  <c r="AC320" s="67"/>
      <c r="AD320" s="67"/>
      <c r="AE320" s="67"/>
      <c r="AF320" s="67"/>
      <c r="AG320" s="67"/>
      <c r="AH320" s="67"/>
      <c r="AI320" s="67"/>
      <c r="AJ320" s="67"/>
      <c r="AK320" s="67"/>
      <c r="AL320" s="67"/>
      <c r="AM320" s="67"/>
      <c r="AN320" s="67"/>
      <c r="AO320" s="67"/>
      <c r="AP320" s="67"/>
      <c r="AQ320" s="74"/>
      <c r="AR320" s="74"/>
      <c r="AS320" s="74"/>
      <c r="AT320" s="74"/>
      <c r="AU320" s="74"/>
      <c r="AV320" s="74"/>
    </row>
    <row r="321" spans="1:48" ht="14.25" customHeight="1">
      <c r="A321" s="67"/>
      <c r="B321" s="67"/>
      <c r="C321" s="82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  <c r="AC321" s="67"/>
      <c r="AD321" s="67"/>
      <c r="AE321" s="67"/>
      <c r="AF321" s="67"/>
      <c r="AG321" s="67"/>
      <c r="AH321" s="67"/>
      <c r="AI321" s="67"/>
      <c r="AJ321" s="67"/>
      <c r="AK321" s="67"/>
      <c r="AL321" s="67"/>
      <c r="AM321" s="67"/>
      <c r="AN321" s="67"/>
      <c r="AO321" s="67"/>
      <c r="AP321" s="67"/>
      <c r="AQ321" s="74"/>
      <c r="AR321" s="74"/>
      <c r="AS321" s="74"/>
      <c r="AT321" s="74"/>
      <c r="AU321" s="74"/>
      <c r="AV321" s="74"/>
    </row>
    <row r="322" spans="1:48" ht="14.25" customHeight="1">
      <c r="A322" s="67"/>
      <c r="B322" s="67"/>
      <c r="C322" s="82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  <c r="AC322" s="67"/>
      <c r="AD322" s="67"/>
      <c r="AE322" s="67"/>
      <c r="AF322" s="67"/>
      <c r="AG322" s="67"/>
      <c r="AH322" s="67"/>
      <c r="AI322" s="67"/>
      <c r="AJ322" s="67"/>
      <c r="AK322" s="67"/>
      <c r="AL322" s="67"/>
      <c r="AM322" s="67"/>
      <c r="AN322" s="67"/>
      <c r="AO322" s="67"/>
      <c r="AP322" s="67"/>
      <c r="AQ322" s="74"/>
      <c r="AR322" s="74"/>
      <c r="AS322" s="74"/>
      <c r="AT322" s="74"/>
      <c r="AU322" s="74"/>
      <c r="AV322" s="74"/>
    </row>
    <row r="323" spans="1:48" ht="14.25" customHeight="1">
      <c r="A323" s="67"/>
      <c r="B323" s="67"/>
      <c r="C323" s="82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  <c r="AC323" s="67"/>
      <c r="AD323" s="67"/>
      <c r="AE323" s="67"/>
      <c r="AF323" s="67"/>
      <c r="AG323" s="67"/>
      <c r="AH323" s="67"/>
      <c r="AI323" s="67"/>
      <c r="AJ323" s="67"/>
      <c r="AK323" s="67"/>
      <c r="AL323" s="67"/>
      <c r="AM323" s="67"/>
      <c r="AN323" s="67"/>
      <c r="AO323" s="67"/>
      <c r="AP323" s="67"/>
      <c r="AQ323" s="74"/>
      <c r="AR323" s="74"/>
      <c r="AS323" s="74"/>
      <c r="AT323" s="74"/>
      <c r="AU323" s="74"/>
      <c r="AV323" s="74"/>
    </row>
    <row r="324" spans="1:48" ht="14.25" customHeight="1">
      <c r="A324" s="67"/>
      <c r="B324" s="67"/>
      <c r="C324" s="82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  <c r="AC324" s="67"/>
      <c r="AD324" s="67"/>
      <c r="AE324" s="67"/>
      <c r="AF324" s="67"/>
      <c r="AG324" s="67"/>
      <c r="AH324" s="67"/>
      <c r="AI324" s="67"/>
      <c r="AJ324" s="67"/>
      <c r="AK324" s="67"/>
      <c r="AL324" s="67"/>
      <c r="AM324" s="67"/>
      <c r="AN324" s="67"/>
      <c r="AO324" s="67"/>
      <c r="AP324" s="67"/>
      <c r="AQ324" s="74"/>
      <c r="AR324" s="74"/>
      <c r="AS324" s="74"/>
      <c r="AT324" s="74"/>
      <c r="AU324" s="74"/>
      <c r="AV324" s="74"/>
    </row>
    <row r="325" spans="1:48" ht="14.25" customHeight="1">
      <c r="A325" s="67"/>
      <c r="B325" s="67"/>
      <c r="C325" s="82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  <c r="AC325" s="67"/>
      <c r="AD325" s="67"/>
      <c r="AE325" s="67"/>
      <c r="AF325" s="67"/>
      <c r="AG325" s="67"/>
      <c r="AH325" s="67"/>
      <c r="AI325" s="67"/>
      <c r="AJ325" s="67"/>
      <c r="AK325" s="67"/>
      <c r="AL325" s="67"/>
      <c r="AM325" s="67"/>
      <c r="AN325" s="67"/>
      <c r="AO325" s="67"/>
      <c r="AP325" s="67"/>
      <c r="AQ325" s="74"/>
      <c r="AR325" s="74"/>
      <c r="AS325" s="74"/>
      <c r="AT325" s="74"/>
      <c r="AU325" s="74"/>
      <c r="AV325" s="74"/>
    </row>
    <row r="326" spans="1:48" ht="14.25" customHeight="1">
      <c r="A326" s="67"/>
      <c r="B326" s="67"/>
      <c r="C326" s="82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  <c r="AC326" s="67"/>
      <c r="AD326" s="67"/>
      <c r="AE326" s="67"/>
      <c r="AF326" s="67"/>
      <c r="AG326" s="67"/>
      <c r="AH326" s="67"/>
      <c r="AI326" s="67"/>
      <c r="AJ326" s="67"/>
      <c r="AK326" s="67"/>
      <c r="AL326" s="67"/>
      <c r="AM326" s="67"/>
      <c r="AN326" s="67"/>
      <c r="AO326" s="67"/>
      <c r="AP326" s="67"/>
      <c r="AQ326" s="74"/>
      <c r="AR326" s="74"/>
      <c r="AS326" s="74"/>
      <c r="AT326" s="74"/>
      <c r="AU326" s="74"/>
      <c r="AV326" s="74"/>
    </row>
    <row r="327" spans="1:48" ht="14.25" customHeight="1">
      <c r="A327" s="67"/>
      <c r="B327" s="67"/>
      <c r="C327" s="82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  <c r="AC327" s="67"/>
      <c r="AD327" s="67"/>
      <c r="AE327" s="67"/>
      <c r="AF327" s="67"/>
      <c r="AG327" s="67"/>
      <c r="AH327" s="67"/>
      <c r="AI327" s="67"/>
      <c r="AJ327" s="67"/>
      <c r="AK327" s="67"/>
      <c r="AL327" s="67"/>
      <c r="AM327" s="67"/>
      <c r="AN327" s="67"/>
      <c r="AO327" s="67"/>
      <c r="AP327" s="67"/>
      <c r="AQ327" s="74"/>
      <c r="AR327" s="74"/>
      <c r="AS327" s="74"/>
      <c r="AT327" s="74"/>
      <c r="AU327" s="74"/>
      <c r="AV327" s="74"/>
    </row>
    <row r="328" spans="1:48" ht="14.25" customHeight="1">
      <c r="A328" s="67"/>
      <c r="B328" s="67"/>
      <c r="C328" s="82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  <c r="AC328" s="67"/>
      <c r="AD328" s="67"/>
      <c r="AE328" s="67"/>
      <c r="AF328" s="67"/>
      <c r="AG328" s="67"/>
      <c r="AH328" s="67"/>
      <c r="AI328" s="67"/>
      <c r="AJ328" s="67"/>
      <c r="AK328" s="67"/>
      <c r="AL328" s="67"/>
      <c r="AM328" s="67"/>
      <c r="AN328" s="67"/>
      <c r="AO328" s="67"/>
      <c r="AP328" s="67"/>
      <c r="AQ328" s="74"/>
      <c r="AR328" s="74"/>
      <c r="AS328" s="74"/>
      <c r="AT328" s="74"/>
      <c r="AU328" s="74"/>
      <c r="AV328" s="74"/>
    </row>
    <row r="329" spans="1:48" ht="14.25" customHeight="1">
      <c r="A329" s="67"/>
      <c r="B329" s="67"/>
      <c r="C329" s="82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  <c r="AC329" s="67"/>
      <c r="AD329" s="67"/>
      <c r="AE329" s="67"/>
      <c r="AF329" s="67"/>
      <c r="AG329" s="67"/>
      <c r="AH329" s="67"/>
      <c r="AI329" s="67"/>
      <c r="AJ329" s="67"/>
      <c r="AK329" s="67"/>
      <c r="AL329" s="67"/>
      <c r="AM329" s="67"/>
      <c r="AN329" s="67"/>
      <c r="AO329" s="67"/>
      <c r="AP329" s="67"/>
      <c r="AQ329" s="74"/>
      <c r="AR329" s="74"/>
      <c r="AS329" s="74"/>
      <c r="AT329" s="74"/>
      <c r="AU329" s="74"/>
      <c r="AV329" s="74"/>
    </row>
    <row r="330" spans="1:48" ht="14.25" customHeight="1">
      <c r="A330" s="67"/>
      <c r="B330" s="67"/>
      <c r="C330" s="82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  <c r="AC330" s="67"/>
      <c r="AD330" s="67"/>
      <c r="AE330" s="67"/>
      <c r="AF330" s="67"/>
      <c r="AG330" s="67"/>
      <c r="AH330" s="67"/>
      <c r="AI330" s="67"/>
      <c r="AJ330" s="67"/>
      <c r="AK330" s="67"/>
      <c r="AL330" s="67"/>
      <c r="AM330" s="67"/>
      <c r="AN330" s="67"/>
      <c r="AO330" s="67"/>
      <c r="AP330" s="67"/>
      <c r="AQ330" s="74"/>
      <c r="AR330" s="74"/>
      <c r="AS330" s="74"/>
      <c r="AT330" s="74"/>
      <c r="AU330" s="74"/>
      <c r="AV330" s="74"/>
    </row>
    <row r="331" spans="1:48" ht="14.25" customHeight="1">
      <c r="A331" s="67"/>
      <c r="B331" s="67"/>
      <c r="C331" s="82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  <c r="AC331" s="67"/>
      <c r="AD331" s="67"/>
      <c r="AE331" s="67"/>
      <c r="AF331" s="67"/>
      <c r="AG331" s="67"/>
      <c r="AH331" s="67"/>
      <c r="AI331" s="67"/>
      <c r="AJ331" s="67"/>
      <c r="AK331" s="67"/>
      <c r="AL331" s="67"/>
      <c r="AM331" s="67"/>
      <c r="AN331" s="67"/>
      <c r="AO331" s="67"/>
      <c r="AP331" s="67"/>
      <c r="AQ331" s="74"/>
      <c r="AR331" s="74"/>
      <c r="AS331" s="74"/>
      <c r="AT331" s="74"/>
      <c r="AU331" s="74"/>
      <c r="AV331" s="74"/>
    </row>
    <row r="332" spans="1:48" ht="14.25" customHeight="1">
      <c r="A332" s="67"/>
      <c r="B332" s="67"/>
      <c r="C332" s="82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  <c r="AC332" s="67"/>
      <c r="AD332" s="67"/>
      <c r="AE332" s="67"/>
      <c r="AF332" s="67"/>
      <c r="AG332" s="67"/>
      <c r="AH332" s="67"/>
      <c r="AI332" s="67"/>
      <c r="AJ332" s="67"/>
      <c r="AK332" s="67"/>
      <c r="AL332" s="67"/>
      <c r="AM332" s="67"/>
      <c r="AN332" s="67"/>
      <c r="AO332" s="67"/>
      <c r="AP332" s="67"/>
      <c r="AQ332" s="74"/>
      <c r="AR332" s="74"/>
      <c r="AS332" s="74"/>
      <c r="AT332" s="74"/>
      <c r="AU332" s="74"/>
      <c r="AV332" s="74"/>
    </row>
    <row r="333" spans="1:48" ht="14.25" customHeight="1">
      <c r="A333" s="67"/>
      <c r="B333" s="67"/>
      <c r="C333" s="82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  <c r="AC333" s="67"/>
      <c r="AD333" s="67"/>
      <c r="AE333" s="67"/>
      <c r="AF333" s="67"/>
      <c r="AG333" s="67"/>
      <c r="AH333" s="67"/>
      <c r="AI333" s="67"/>
      <c r="AJ333" s="67"/>
      <c r="AK333" s="67"/>
      <c r="AL333" s="67"/>
      <c r="AM333" s="67"/>
      <c r="AN333" s="67"/>
      <c r="AO333" s="67"/>
      <c r="AP333" s="67"/>
      <c r="AQ333" s="74"/>
      <c r="AR333" s="74"/>
      <c r="AS333" s="74"/>
      <c r="AT333" s="74"/>
      <c r="AU333" s="74"/>
      <c r="AV333" s="74"/>
    </row>
    <row r="334" spans="1:48" ht="14.25" customHeight="1">
      <c r="A334" s="67"/>
      <c r="B334" s="67"/>
      <c r="C334" s="82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  <c r="AC334" s="67"/>
      <c r="AD334" s="67"/>
      <c r="AE334" s="67"/>
      <c r="AF334" s="67"/>
      <c r="AG334" s="67"/>
      <c r="AH334" s="67"/>
      <c r="AI334" s="67"/>
      <c r="AJ334" s="67"/>
      <c r="AK334" s="67"/>
      <c r="AL334" s="67"/>
      <c r="AM334" s="67"/>
      <c r="AN334" s="67"/>
      <c r="AO334" s="67"/>
      <c r="AP334" s="67"/>
      <c r="AQ334" s="74"/>
      <c r="AR334" s="74"/>
      <c r="AS334" s="74"/>
      <c r="AT334" s="74"/>
      <c r="AU334" s="74"/>
      <c r="AV334" s="74"/>
    </row>
    <row r="335" spans="1:48" ht="14.25" customHeight="1">
      <c r="A335" s="67"/>
      <c r="B335" s="67"/>
      <c r="C335" s="82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  <c r="AC335" s="67"/>
      <c r="AD335" s="67"/>
      <c r="AE335" s="67"/>
      <c r="AF335" s="67"/>
      <c r="AG335" s="67"/>
      <c r="AH335" s="67"/>
      <c r="AI335" s="67"/>
      <c r="AJ335" s="67"/>
      <c r="AK335" s="67"/>
      <c r="AL335" s="67"/>
      <c r="AM335" s="67"/>
      <c r="AN335" s="67"/>
      <c r="AO335" s="67"/>
      <c r="AP335" s="67"/>
      <c r="AQ335" s="74"/>
      <c r="AR335" s="74"/>
      <c r="AS335" s="74"/>
      <c r="AT335" s="74"/>
      <c r="AU335" s="74"/>
      <c r="AV335" s="74"/>
    </row>
    <row r="336" spans="1:48" ht="14.25" customHeight="1">
      <c r="A336" s="67"/>
      <c r="B336" s="67"/>
      <c r="C336" s="82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  <c r="AC336" s="67"/>
      <c r="AD336" s="67"/>
      <c r="AE336" s="67"/>
      <c r="AF336" s="67"/>
      <c r="AG336" s="67"/>
      <c r="AH336" s="67"/>
      <c r="AI336" s="67"/>
      <c r="AJ336" s="67"/>
      <c r="AK336" s="67"/>
      <c r="AL336" s="67"/>
      <c r="AM336" s="67"/>
      <c r="AN336" s="67"/>
      <c r="AO336" s="67"/>
      <c r="AP336" s="67"/>
      <c r="AQ336" s="74"/>
      <c r="AR336" s="74"/>
      <c r="AS336" s="74"/>
      <c r="AT336" s="74"/>
      <c r="AU336" s="74"/>
      <c r="AV336" s="74"/>
    </row>
    <row r="337" spans="1:48" ht="14.25" customHeight="1">
      <c r="A337" s="67"/>
      <c r="B337" s="67"/>
      <c r="C337" s="82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  <c r="AC337" s="67"/>
      <c r="AD337" s="67"/>
      <c r="AE337" s="67"/>
      <c r="AF337" s="67"/>
      <c r="AG337" s="67"/>
      <c r="AH337" s="67"/>
      <c r="AI337" s="67"/>
      <c r="AJ337" s="67"/>
      <c r="AK337" s="67"/>
      <c r="AL337" s="67"/>
      <c r="AM337" s="67"/>
      <c r="AN337" s="67"/>
      <c r="AO337" s="67"/>
      <c r="AP337" s="67"/>
      <c r="AQ337" s="74"/>
      <c r="AR337" s="74"/>
      <c r="AS337" s="74"/>
      <c r="AT337" s="74"/>
      <c r="AU337" s="74"/>
      <c r="AV337" s="74"/>
    </row>
    <row r="338" spans="1:48" ht="14.25" customHeight="1">
      <c r="A338" s="67"/>
      <c r="B338" s="67"/>
      <c r="C338" s="82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  <c r="AC338" s="67"/>
      <c r="AD338" s="67"/>
      <c r="AE338" s="67"/>
      <c r="AF338" s="67"/>
      <c r="AG338" s="67"/>
      <c r="AH338" s="67"/>
      <c r="AI338" s="67"/>
      <c r="AJ338" s="67"/>
      <c r="AK338" s="67"/>
      <c r="AL338" s="67"/>
      <c r="AM338" s="67"/>
      <c r="AN338" s="67"/>
      <c r="AO338" s="67"/>
      <c r="AP338" s="67"/>
      <c r="AQ338" s="74"/>
      <c r="AR338" s="74"/>
      <c r="AS338" s="74"/>
      <c r="AT338" s="74"/>
      <c r="AU338" s="74"/>
      <c r="AV338" s="74"/>
    </row>
    <row r="339" spans="1:48" ht="14.25" customHeight="1">
      <c r="A339" s="67"/>
      <c r="B339" s="67"/>
      <c r="C339" s="82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  <c r="AC339" s="67"/>
      <c r="AD339" s="67"/>
      <c r="AE339" s="67"/>
      <c r="AF339" s="67"/>
      <c r="AG339" s="67"/>
      <c r="AH339" s="67"/>
      <c r="AI339" s="67"/>
      <c r="AJ339" s="67"/>
      <c r="AK339" s="67"/>
      <c r="AL339" s="67"/>
      <c r="AM339" s="67"/>
      <c r="AN339" s="67"/>
      <c r="AO339" s="67"/>
      <c r="AP339" s="67"/>
      <c r="AQ339" s="74"/>
      <c r="AR339" s="74"/>
      <c r="AS339" s="74"/>
      <c r="AT339" s="74"/>
      <c r="AU339" s="74"/>
      <c r="AV339" s="74"/>
    </row>
    <row r="340" spans="1:48" ht="14.25" customHeight="1">
      <c r="A340" s="67"/>
      <c r="B340" s="67"/>
      <c r="C340" s="82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  <c r="AC340" s="67"/>
      <c r="AD340" s="67"/>
      <c r="AE340" s="67"/>
      <c r="AF340" s="67"/>
      <c r="AG340" s="67"/>
      <c r="AH340" s="67"/>
      <c r="AI340" s="67"/>
      <c r="AJ340" s="67"/>
      <c r="AK340" s="67"/>
      <c r="AL340" s="67"/>
      <c r="AM340" s="67"/>
      <c r="AN340" s="67"/>
      <c r="AO340" s="67"/>
      <c r="AP340" s="67"/>
      <c r="AQ340" s="74"/>
      <c r="AR340" s="74"/>
      <c r="AS340" s="74"/>
      <c r="AT340" s="74"/>
      <c r="AU340" s="74"/>
      <c r="AV340" s="74"/>
    </row>
    <row r="341" spans="1:48" ht="14.25" customHeight="1">
      <c r="A341" s="67"/>
      <c r="B341" s="67"/>
      <c r="C341" s="82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  <c r="AC341" s="67"/>
      <c r="AD341" s="67"/>
      <c r="AE341" s="67"/>
      <c r="AF341" s="67"/>
      <c r="AG341" s="67"/>
      <c r="AH341" s="67"/>
      <c r="AI341" s="67"/>
      <c r="AJ341" s="67"/>
      <c r="AK341" s="67"/>
      <c r="AL341" s="67"/>
      <c r="AM341" s="67"/>
      <c r="AN341" s="67"/>
      <c r="AO341" s="67"/>
      <c r="AP341" s="67"/>
      <c r="AQ341" s="74"/>
      <c r="AR341" s="74"/>
      <c r="AS341" s="74"/>
      <c r="AT341" s="74"/>
      <c r="AU341" s="74"/>
      <c r="AV341" s="74"/>
    </row>
    <row r="342" spans="1:48" ht="14.25" customHeight="1">
      <c r="A342" s="67"/>
      <c r="B342" s="67"/>
      <c r="C342" s="82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  <c r="AC342" s="67"/>
      <c r="AD342" s="67"/>
      <c r="AE342" s="67"/>
      <c r="AF342" s="67"/>
      <c r="AG342" s="67"/>
      <c r="AH342" s="67"/>
      <c r="AI342" s="67"/>
      <c r="AJ342" s="67"/>
      <c r="AK342" s="67"/>
      <c r="AL342" s="67"/>
      <c r="AM342" s="67"/>
      <c r="AN342" s="67"/>
      <c r="AO342" s="67"/>
      <c r="AP342" s="67"/>
      <c r="AQ342" s="74"/>
      <c r="AR342" s="74"/>
      <c r="AS342" s="74"/>
      <c r="AT342" s="74"/>
      <c r="AU342" s="74"/>
      <c r="AV342" s="74"/>
    </row>
    <row r="343" spans="1:48" ht="14.25" customHeight="1">
      <c r="A343" s="67"/>
      <c r="B343" s="67"/>
      <c r="C343" s="82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  <c r="AC343" s="67"/>
      <c r="AD343" s="67"/>
      <c r="AE343" s="67"/>
      <c r="AF343" s="67"/>
      <c r="AG343" s="67"/>
      <c r="AH343" s="67"/>
      <c r="AI343" s="67"/>
      <c r="AJ343" s="67"/>
      <c r="AK343" s="67"/>
      <c r="AL343" s="67"/>
      <c r="AM343" s="67"/>
      <c r="AN343" s="67"/>
      <c r="AO343" s="67"/>
      <c r="AP343" s="67"/>
      <c r="AQ343" s="74"/>
      <c r="AR343" s="74"/>
      <c r="AS343" s="74"/>
      <c r="AT343" s="74"/>
      <c r="AU343" s="74"/>
      <c r="AV343" s="74"/>
    </row>
    <row r="344" spans="1:48" ht="14.25" customHeight="1">
      <c r="A344" s="67"/>
      <c r="B344" s="67"/>
      <c r="C344" s="82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  <c r="AC344" s="67"/>
      <c r="AD344" s="67"/>
      <c r="AE344" s="67"/>
      <c r="AF344" s="67"/>
      <c r="AG344" s="67"/>
      <c r="AH344" s="67"/>
      <c r="AI344" s="67"/>
      <c r="AJ344" s="67"/>
      <c r="AK344" s="67"/>
      <c r="AL344" s="67"/>
      <c r="AM344" s="67"/>
      <c r="AN344" s="67"/>
      <c r="AO344" s="67"/>
      <c r="AP344" s="67"/>
      <c r="AQ344" s="74"/>
      <c r="AR344" s="74"/>
      <c r="AS344" s="74"/>
      <c r="AT344" s="74"/>
      <c r="AU344" s="74"/>
      <c r="AV344" s="74"/>
    </row>
    <row r="345" spans="1:48" ht="14.25" customHeight="1">
      <c r="A345" s="67"/>
      <c r="B345" s="67"/>
      <c r="C345" s="82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  <c r="AC345" s="67"/>
      <c r="AD345" s="67"/>
      <c r="AE345" s="67"/>
      <c r="AF345" s="67"/>
      <c r="AG345" s="67"/>
      <c r="AH345" s="67"/>
      <c r="AI345" s="67"/>
      <c r="AJ345" s="67"/>
      <c r="AK345" s="67"/>
      <c r="AL345" s="67"/>
      <c r="AM345" s="67"/>
      <c r="AN345" s="67"/>
      <c r="AO345" s="67"/>
      <c r="AP345" s="67"/>
      <c r="AQ345" s="74"/>
      <c r="AR345" s="74"/>
      <c r="AS345" s="74"/>
      <c r="AT345" s="74"/>
      <c r="AU345" s="74"/>
      <c r="AV345" s="74"/>
    </row>
    <row r="346" spans="1:48" ht="14.25" customHeight="1">
      <c r="A346" s="67"/>
      <c r="B346" s="67"/>
      <c r="C346" s="82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  <c r="AC346" s="67"/>
      <c r="AD346" s="67"/>
      <c r="AE346" s="67"/>
      <c r="AF346" s="67"/>
      <c r="AG346" s="67"/>
      <c r="AH346" s="67"/>
      <c r="AI346" s="67"/>
      <c r="AJ346" s="67"/>
      <c r="AK346" s="67"/>
      <c r="AL346" s="67"/>
      <c r="AM346" s="67"/>
      <c r="AN346" s="67"/>
      <c r="AO346" s="67"/>
      <c r="AP346" s="67"/>
      <c r="AQ346" s="74"/>
      <c r="AR346" s="74"/>
      <c r="AS346" s="74"/>
      <c r="AT346" s="74"/>
      <c r="AU346" s="74"/>
      <c r="AV346" s="74"/>
    </row>
    <row r="347" spans="1:48" ht="14.25" customHeight="1">
      <c r="A347" s="67"/>
      <c r="B347" s="67"/>
      <c r="C347" s="82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  <c r="AC347" s="67"/>
      <c r="AD347" s="67"/>
      <c r="AE347" s="67"/>
      <c r="AF347" s="67"/>
      <c r="AG347" s="67"/>
      <c r="AH347" s="67"/>
      <c r="AI347" s="67"/>
      <c r="AJ347" s="67"/>
      <c r="AK347" s="67"/>
      <c r="AL347" s="67"/>
      <c r="AM347" s="67"/>
      <c r="AN347" s="67"/>
      <c r="AO347" s="67"/>
      <c r="AP347" s="67"/>
      <c r="AQ347" s="74"/>
      <c r="AR347" s="74"/>
      <c r="AS347" s="74"/>
      <c r="AT347" s="74"/>
      <c r="AU347" s="74"/>
      <c r="AV347" s="74"/>
    </row>
    <row r="348" spans="1:48" ht="14.25" customHeight="1">
      <c r="A348" s="67"/>
      <c r="B348" s="67"/>
      <c r="C348" s="82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  <c r="AC348" s="67"/>
      <c r="AD348" s="67"/>
      <c r="AE348" s="67"/>
      <c r="AF348" s="67"/>
      <c r="AG348" s="67"/>
      <c r="AH348" s="67"/>
      <c r="AI348" s="67"/>
      <c r="AJ348" s="67"/>
      <c r="AK348" s="67"/>
      <c r="AL348" s="67"/>
      <c r="AM348" s="67"/>
      <c r="AN348" s="67"/>
      <c r="AO348" s="67"/>
      <c r="AP348" s="67"/>
      <c r="AQ348" s="74"/>
      <c r="AR348" s="74"/>
      <c r="AS348" s="74"/>
      <c r="AT348" s="74"/>
      <c r="AU348" s="74"/>
      <c r="AV348" s="74"/>
    </row>
    <row r="349" spans="1:48" ht="14.25" customHeight="1">
      <c r="A349" s="67"/>
      <c r="B349" s="67"/>
      <c r="C349" s="82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  <c r="AC349" s="67"/>
      <c r="AD349" s="67"/>
      <c r="AE349" s="67"/>
      <c r="AF349" s="67"/>
      <c r="AG349" s="67"/>
      <c r="AH349" s="67"/>
      <c r="AI349" s="67"/>
      <c r="AJ349" s="67"/>
      <c r="AK349" s="67"/>
      <c r="AL349" s="67"/>
      <c r="AM349" s="67"/>
      <c r="AN349" s="67"/>
      <c r="AO349" s="67"/>
      <c r="AP349" s="67"/>
      <c r="AQ349" s="74"/>
      <c r="AR349" s="74"/>
      <c r="AS349" s="74"/>
      <c r="AT349" s="74"/>
      <c r="AU349" s="74"/>
      <c r="AV349" s="74"/>
    </row>
    <row r="350" spans="1:48" ht="14.25" customHeight="1">
      <c r="A350" s="67"/>
      <c r="B350" s="67"/>
      <c r="C350" s="82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  <c r="AC350" s="67"/>
      <c r="AD350" s="67"/>
      <c r="AE350" s="67"/>
      <c r="AF350" s="67"/>
      <c r="AG350" s="67"/>
      <c r="AH350" s="67"/>
      <c r="AI350" s="67"/>
      <c r="AJ350" s="67"/>
      <c r="AK350" s="67"/>
      <c r="AL350" s="67"/>
      <c r="AM350" s="67"/>
      <c r="AN350" s="67"/>
      <c r="AO350" s="67"/>
      <c r="AP350" s="67"/>
      <c r="AQ350" s="74"/>
      <c r="AR350" s="74"/>
      <c r="AS350" s="74"/>
      <c r="AT350" s="74"/>
      <c r="AU350" s="74"/>
      <c r="AV350" s="74"/>
    </row>
    <row r="351" spans="1:48" ht="14.25" customHeight="1">
      <c r="A351" s="67"/>
      <c r="B351" s="67"/>
      <c r="C351" s="82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  <c r="AC351" s="67"/>
      <c r="AD351" s="67"/>
      <c r="AE351" s="67"/>
      <c r="AF351" s="67"/>
      <c r="AG351" s="67"/>
      <c r="AH351" s="67"/>
      <c r="AI351" s="67"/>
      <c r="AJ351" s="67"/>
      <c r="AK351" s="67"/>
      <c r="AL351" s="67"/>
      <c r="AM351" s="67"/>
      <c r="AN351" s="67"/>
      <c r="AO351" s="67"/>
      <c r="AP351" s="67"/>
      <c r="AQ351" s="74"/>
      <c r="AR351" s="74"/>
      <c r="AS351" s="74"/>
      <c r="AT351" s="74"/>
      <c r="AU351" s="74"/>
      <c r="AV351" s="74"/>
    </row>
    <row r="352" spans="1:48" ht="14.25" customHeight="1">
      <c r="A352" s="67"/>
      <c r="B352" s="67"/>
      <c r="C352" s="82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  <c r="AC352" s="67"/>
      <c r="AD352" s="67"/>
      <c r="AE352" s="67"/>
      <c r="AF352" s="67"/>
      <c r="AG352" s="67"/>
      <c r="AH352" s="67"/>
      <c r="AI352" s="67"/>
      <c r="AJ352" s="67"/>
      <c r="AK352" s="67"/>
      <c r="AL352" s="67"/>
      <c r="AM352" s="67"/>
      <c r="AN352" s="67"/>
      <c r="AO352" s="67"/>
      <c r="AP352" s="67"/>
      <c r="AQ352" s="74"/>
      <c r="AR352" s="74"/>
      <c r="AS352" s="74"/>
      <c r="AT352" s="74"/>
      <c r="AU352" s="74"/>
      <c r="AV352" s="74"/>
    </row>
    <row r="353" spans="1:48" ht="14.25" customHeight="1">
      <c r="A353" s="67"/>
      <c r="B353" s="67"/>
      <c r="C353" s="82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  <c r="AC353" s="67"/>
      <c r="AD353" s="67"/>
      <c r="AE353" s="67"/>
      <c r="AF353" s="67"/>
      <c r="AG353" s="67"/>
      <c r="AH353" s="67"/>
      <c r="AI353" s="67"/>
      <c r="AJ353" s="67"/>
      <c r="AK353" s="67"/>
      <c r="AL353" s="67"/>
      <c r="AM353" s="67"/>
      <c r="AN353" s="67"/>
      <c r="AO353" s="67"/>
      <c r="AP353" s="67"/>
      <c r="AQ353" s="74"/>
      <c r="AR353" s="74"/>
      <c r="AS353" s="74"/>
      <c r="AT353" s="74"/>
      <c r="AU353" s="74"/>
      <c r="AV353" s="74"/>
    </row>
    <row r="354" spans="1:48" ht="14.25" customHeight="1">
      <c r="A354" s="67"/>
      <c r="B354" s="67"/>
      <c r="C354" s="82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  <c r="AC354" s="67"/>
      <c r="AD354" s="67"/>
      <c r="AE354" s="67"/>
      <c r="AF354" s="67"/>
      <c r="AG354" s="67"/>
      <c r="AH354" s="67"/>
      <c r="AI354" s="67"/>
      <c r="AJ354" s="67"/>
      <c r="AK354" s="67"/>
      <c r="AL354" s="67"/>
      <c r="AM354" s="67"/>
      <c r="AN354" s="67"/>
      <c r="AO354" s="67"/>
      <c r="AP354" s="67"/>
      <c r="AQ354" s="74"/>
      <c r="AR354" s="74"/>
      <c r="AS354" s="74"/>
      <c r="AT354" s="74"/>
      <c r="AU354" s="74"/>
      <c r="AV354" s="74"/>
    </row>
    <row r="355" spans="1:48" ht="14.25" customHeight="1">
      <c r="A355" s="67"/>
      <c r="B355" s="67"/>
      <c r="C355" s="82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  <c r="AC355" s="67"/>
      <c r="AD355" s="67"/>
      <c r="AE355" s="67"/>
      <c r="AF355" s="67"/>
      <c r="AG355" s="67"/>
      <c r="AH355" s="67"/>
      <c r="AI355" s="67"/>
      <c r="AJ355" s="67"/>
      <c r="AK355" s="67"/>
      <c r="AL355" s="67"/>
      <c r="AM355" s="67"/>
      <c r="AN355" s="67"/>
      <c r="AO355" s="67"/>
      <c r="AP355" s="67"/>
      <c r="AQ355" s="74"/>
      <c r="AR355" s="74"/>
      <c r="AS355" s="74"/>
      <c r="AT355" s="74"/>
      <c r="AU355" s="74"/>
      <c r="AV355" s="74"/>
    </row>
    <row r="356" spans="1:48" ht="14.25" customHeight="1">
      <c r="A356" s="67"/>
      <c r="B356" s="67"/>
      <c r="C356" s="82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  <c r="AC356" s="67"/>
      <c r="AD356" s="67"/>
      <c r="AE356" s="67"/>
      <c r="AF356" s="67"/>
      <c r="AG356" s="67"/>
      <c r="AH356" s="67"/>
      <c r="AI356" s="67"/>
      <c r="AJ356" s="67"/>
      <c r="AK356" s="67"/>
      <c r="AL356" s="67"/>
      <c r="AM356" s="67"/>
      <c r="AN356" s="67"/>
      <c r="AO356" s="67"/>
      <c r="AP356" s="67"/>
      <c r="AQ356" s="74"/>
      <c r="AR356" s="74"/>
      <c r="AS356" s="74"/>
      <c r="AT356" s="74"/>
      <c r="AU356" s="74"/>
      <c r="AV356" s="74"/>
    </row>
    <row r="357" spans="1:48" ht="14.25" customHeight="1">
      <c r="A357" s="67"/>
      <c r="B357" s="67"/>
      <c r="C357" s="82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  <c r="AC357" s="67"/>
      <c r="AD357" s="67"/>
      <c r="AE357" s="67"/>
      <c r="AF357" s="67"/>
      <c r="AG357" s="67"/>
      <c r="AH357" s="67"/>
      <c r="AI357" s="67"/>
      <c r="AJ357" s="67"/>
      <c r="AK357" s="67"/>
      <c r="AL357" s="67"/>
      <c r="AM357" s="67"/>
      <c r="AN357" s="67"/>
      <c r="AO357" s="67"/>
      <c r="AP357" s="67"/>
      <c r="AQ357" s="74"/>
      <c r="AR357" s="74"/>
      <c r="AS357" s="74"/>
      <c r="AT357" s="74"/>
      <c r="AU357" s="74"/>
      <c r="AV357" s="74"/>
    </row>
    <row r="358" spans="1:48" ht="14.25" customHeight="1">
      <c r="A358" s="67"/>
      <c r="B358" s="67"/>
      <c r="C358" s="82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  <c r="AC358" s="67"/>
      <c r="AD358" s="67"/>
      <c r="AE358" s="67"/>
      <c r="AF358" s="67"/>
      <c r="AG358" s="67"/>
      <c r="AH358" s="67"/>
      <c r="AI358" s="67"/>
      <c r="AJ358" s="67"/>
      <c r="AK358" s="67"/>
      <c r="AL358" s="67"/>
      <c r="AM358" s="67"/>
      <c r="AN358" s="67"/>
      <c r="AO358" s="67"/>
      <c r="AP358" s="67"/>
      <c r="AQ358" s="74"/>
      <c r="AR358" s="74"/>
      <c r="AS358" s="74"/>
      <c r="AT358" s="74"/>
      <c r="AU358" s="74"/>
      <c r="AV358" s="74"/>
    </row>
    <row r="359" spans="1:48" ht="14.25" customHeight="1">
      <c r="A359" s="67"/>
      <c r="B359" s="67"/>
      <c r="C359" s="82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  <c r="AC359" s="67"/>
      <c r="AD359" s="67"/>
      <c r="AE359" s="67"/>
      <c r="AF359" s="67"/>
      <c r="AG359" s="67"/>
      <c r="AH359" s="67"/>
      <c r="AI359" s="67"/>
      <c r="AJ359" s="67"/>
      <c r="AK359" s="67"/>
      <c r="AL359" s="67"/>
      <c r="AM359" s="67"/>
      <c r="AN359" s="67"/>
      <c r="AO359" s="67"/>
      <c r="AP359" s="67"/>
      <c r="AQ359" s="74"/>
      <c r="AR359" s="74"/>
      <c r="AS359" s="74"/>
      <c r="AT359" s="74"/>
      <c r="AU359" s="74"/>
      <c r="AV359" s="74"/>
    </row>
    <row r="360" spans="1:48" ht="14.25" customHeight="1">
      <c r="A360" s="67"/>
      <c r="B360" s="67"/>
      <c r="C360" s="82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  <c r="AC360" s="67"/>
      <c r="AD360" s="67"/>
      <c r="AE360" s="67"/>
      <c r="AF360" s="67"/>
      <c r="AG360" s="67"/>
      <c r="AH360" s="67"/>
      <c r="AI360" s="67"/>
      <c r="AJ360" s="67"/>
      <c r="AK360" s="67"/>
      <c r="AL360" s="67"/>
      <c r="AM360" s="67"/>
      <c r="AN360" s="67"/>
      <c r="AO360" s="67"/>
      <c r="AP360" s="67"/>
      <c r="AQ360" s="74"/>
      <c r="AR360" s="74"/>
      <c r="AS360" s="74"/>
      <c r="AT360" s="74"/>
      <c r="AU360" s="74"/>
      <c r="AV360" s="74"/>
    </row>
    <row r="361" spans="1:48" ht="14.25" customHeight="1">
      <c r="A361" s="67"/>
      <c r="B361" s="67"/>
      <c r="C361" s="82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  <c r="AC361" s="67"/>
      <c r="AD361" s="67"/>
      <c r="AE361" s="67"/>
      <c r="AF361" s="67"/>
      <c r="AG361" s="67"/>
      <c r="AH361" s="67"/>
      <c r="AI361" s="67"/>
      <c r="AJ361" s="67"/>
      <c r="AK361" s="67"/>
      <c r="AL361" s="67"/>
      <c r="AM361" s="67"/>
      <c r="AN361" s="67"/>
      <c r="AO361" s="67"/>
      <c r="AP361" s="67"/>
      <c r="AQ361" s="74"/>
      <c r="AR361" s="74"/>
      <c r="AS361" s="74"/>
      <c r="AT361" s="74"/>
      <c r="AU361" s="74"/>
      <c r="AV361" s="74"/>
    </row>
    <row r="362" spans="1:48" ht="14.25" customHeight="1">
      <c r="A362" s="67"/>
      <c r="B362" s="67"/>
      <c r="C362" s="82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  <c r="AC362" s="67"/>
      <c r="AD362" s="67"/>
      <c r="AE362" s="67"/>
      <c r="AF362" s="67"/>
      <c r="AG362" s="67"/>
      <c r="AH362" s="67"/>
      <c r="AI362" s="67"/>
      <c r="AJ362" s="67"/>
      <c r="AK362" s="67"/>
      <c r="AL362" s="67"/>
      <c r="AM362" s="67"/>
      <c r="AN362" s="67"/>
      <c r="AO362" s="67"/>
      <c r="AP362" s="67"/>
      <c r="AQ362" s="74"/>
      <c r="AR362" s="74"/>
      <c r="AS362" s="74"/>
      <c r="AT362" s="74"/>
      <c r="AU362" s="74"/>
      <c r="AV362" s="74"/>
    </row>
    <row r="363" spans="1:48" ht="14.25" customHeight="1">
      <c r="A363" s="67"/>
      <c r="B363" s="67"/>
      <c r="C363" s="82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  <c r="AC363" s="67"/>
      <c r="AD363" s="67"/>
      <c r="AE363" s="67"/>
      <c r="AF363" s="67"/>
      <c r="AG363" s="67"/>
      <c r="AH363" s="67"/>
      <c r="AI363" s="67"/>
      <c r="AJ363" s="67"/>
      <c r="AK363" s="67"/>
      <c r="AL363" s="67"/>
      <c r="AM363" s="67"/>
      <c r="AN363" s="67"/>
      <c r="AO363" s="67"/>
      <c r="AP363" s="67"/>
      <c r="AQ363" s="74"/>
      <c r="AR363" s="74"/>
      <c r="AS363" s="74"/>
      <c r="AT363" s="74"/>
      <c r="AU363" s="74"/>
      <c r="AV363" s="74"/>
    </row>
    <row r="364" spans="1:48" ht="14.25" customHeight="1">
      <c r="A364" s="67"/>
      <c r="B364" s="67"/>
      <c r="C364" s="82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  <c r="AC364" s="67"/>
      <c r="AD364" s="67"/>
      <c r="AE364" s="67"/>
      <c r="AF364" s="67"/>
      <c r="AG364" s="67"/>
      <c r="AH364" s="67"/>
      <c r="AI364" s="67"/>
      <c r="AJ364" s="67"/>
      <c r="AK364" s="67"/>
      <c r="AL364" s="67"/>
      <c r="AM364" s="67"/>
      <c r="AN364" s="67"/>
      <c r="AO364" s="67"/>
      <c r="AP364" s="67"/>
      <c r="AQ364" s="74"/>
      <c r="AR364" s="74"/>
      <c r="AS364" s="74"/>
      <c r="AT364" s="74"/>
      <c r="AU364" s="74"/>
      <c r="AV364" s="74"/>
    </row>
    <row r="365" spans="1:48" ht="14.25" customHeight="1">
      <c r="A365" s="67"/>
      <c r="B365" s="67"/>
      <c r="C365" s="82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  <c r="AC365" s="67"/>
      <c r="AD365" s="67"/>
      <c r="AE365" s="67"/>
      <c r="AF365" s="67"/>
      <c r="AG365" s="67"/>
      <c r="AH365" s="67"/>
      <c r="AI365" s="67"/>
      <c r="AJ365" s="67"/>
      <c r="AK365" s="67"/>
      <c r="AL365" s="67"/>
      <c r="AM365" s="67"/>
      <c r="AN365" s="67"/>
      <c r="AO365" s="67"/>
      <c r="AP365" s="67"/>
      <c r="AQ365" s="74"/>
      <c r="AR365" s="74"/>
      <c r="AS365" s="74"/>
      <c r="AT365" s="74"/>
      <c r="AU365" s="74"/>
      <c r="AV365" s="74"/>
    </row>
    <row r="366" spans="1:48" ht="14.25" customHeight="1">
      <c r="A366" s="67"/>
      <c r="B366" s="67"/>
      <c r="C366" s="82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  <c r="AC366" s="67"/>
      <c r="AD366" s="67"/>
      <c r="AE366" s="67"/>
      <c r="AF366" s="67"/>
      <c r="AG366" s="67"/>
      <c r="AH366" s="67"/>
      <c r="AI366" s="67"/>
      <c r="AJ366" s="67"/>
      <c r="AK366" s="67"/>
      <c r="AL366" s="67"/>
      <c r="AM366" s="67"/>
      <c r="AN366" s="67"/>
      <c r="AO366" s="67"/>
      <c r="AP366" s="67"/>
      <c r="AQ366" s="74"/>
      <c r="AR366" s="74"/>
      <c r="AS366" s="74"/>
      <c r="AT366" s="74"/>
      <c r="AU366" s="74"/>
      <c r="AV366" s="74"/>
    </row>
    <row r="367" spans="1:48" ht="14.25" customHeight="1">
      <c r="A367" s="67"/>
      <c r="B367" s="67"/>
      <c r="C367" s="82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  <c r="AC367" s="67"/>
      <c r="AD367" s="67"/>
      <c r="AE367" s="67"/>
      <c r="AF367" s="67"/>
      <c r="AG367" s="67"/>
      <c r="AH367" s="67"/>
      <c r="AI367" s="67"/>
      <c r="AJ367" s="67"/>
      <c r="AK367" s="67"/>
      <c r="AL367" s="67"/>
      <c r="AM367" s="67"/>
      <c r="AN367" s="67"/>
      <c r="AO367" s="67"/>
      <c r="AP367" s="67"/>
      <c r="AQ367" s="74"/>
      <c r="AR367" s="74"/>
      <c r="AS367" s="74"/>
      <c r="AT367" s="74"/>
      <c r="AU367" s="74"/>
      <c r="AV367" s="74"/>
    </row>
    <row r="368" spans="1:48" ht="14.25" customHeight="1">
      <c r="A368" s="67"/>
      <c r="B368" s="67"/>
      <c r="C368" s="82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  <c r="AC368" s="67"/>
      <c r="AD368" s="67"/>
      <c r="AE368" s="67"/>
      <c r="AF368" s="67"/>
      <c r="AG368" s="67"/>
      <c r="AH368" s="67"/>
      <c r="AI368" s="67"/>
      <c r="AJ368" s="67"/>
      <c r="AK368" s="67"/>
      <c r="AL368" s="67"/>
      <c r="AM368" s="67"/>
      <c r="AN368" s="67"/>
      <c r="AO368" s="67"/>
      <c r="AP368" s="67"/>
      <c r="AQ368" s="74"/>
      <c r="AR368" s="74"/>
      <c r="AS368" s="74"/>
      <c r="AT368" s="74"/>
      <c r="AU368" s="74"/>
      <c r="AV368" s="74"/>
    </row>
    <row r="369" spans="1:48" ht="14.25" customHeight="1">
      <c r="A369" s="67"/>
      <c r="B369" s="67"/>
      <c r="C369" s="82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  <c r="AC369" s="67"/>
      <c r="AD369" s="67"/>
      <c r="AE369" s="67"/>
      <c r="AF369" s="67"/>
      <c r="AG369" s="67"/>
      <c r="AH369" s="67"/>
      <c r="AI369" s="67"/>
      <c r="AJ369" s="67"/>
      <c r="AK369" s="67"/>
      <c r="AL369" s="67"/>
      <c r="AM369" s="67"/>
      <c r="AN369" s="67"/>
      <c r="AO369" s="67"/>
      <c r="AP369" s="67"/>
      <c r="AQ369" s="74"/>
      <c r="AR369" s="74"/>
      <c r="AS369" s="74"/>
      <c r="AT369" s="74"/>
      <c r="AU369" s="74"/>
      <c r="AV369" s="74"/>
    </row>
    <row r="370" spans="1:48" ht="14.25" customHeight="1">
      <c r="A370" s="67"/>
      <c r="B370" s="67"/>
      <c r="C370" s="82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  <c r="AC370" s="67"/>
      <c r="AD370" s="67"/>
      <c r="AE370" s="67"/>
      <c r="AF370" s="67"/>
      <c r="AG370" s="67"/>
      <c r="AH370" s="67"/>
      <c r="AI370" s="67"/>
      <c r="AJ370" s="67"/>
      <c r="AK370" s="67"/>
      <c r="AL370" s="67"/>
      <c r="AM370" s="67"/>
      <c r="AN370" s="67"/>
      <c r="AO370" s="67"/>
      <c r="AP370" s="67"/>
      <c r="AQ370" s="74"/>
      <c r="AR370" s="74"/>
      <c r="AS370" s="74"/>
      <c r="AT370" s="74"/>
      <c r="AU370" s="74"/>
      <c r="AV370" s="74"/>
    </row>
    <row r="371" spans="1:48" ht="14.25" customHeight="1">
      <c r="A371" s="67"/>
      <c r="B371" s="67"/>
      <c r="C371" s="82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  <c r="AC371" s="67"/>
      <c r="AD371" s="67"/>
      <c r="AE371" s="67"/>
      <c r="AF371" s="67"/>
      <c r="AG371" s="67"/>
      <c r="AH371" s="67"/>
      <c r="AI371" s="67"/>
      <c r="AJ371" s="67"/>
      <c r="AK371" s="67"/>
      <c r="AL371" s="67"/>
      <c r="AM371" s="67"/>
      <c r="AN371" s="67"/>
      <c r="AO371" s="67"/>
      <c r="AP371" s="67"/>
      <c r="AQ371" s="74"/>
      <c r="AR371" s="74"/>
      <c r="AS371" s="74"/>
      <c r="AT371" s="74"/>
      <c r="AU371" s="74"/>
      <c r="AV371" s="74"/>
    </row>
    <row r="372" spans="1:48" ht="14.25" customHeight="1">
      <c r="A372" s="67"/>
      <c r="B372" s="67"/>
      <c r="C372" s="82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  <c r="AC372" s="67"/>
      <c r="AD372" s="67"/>
      <c r="AE372" s="67"/>
      <c r="AF372" s="67"/>
      <c r="AG372" s="67"/>
      <c r="AH372" s="67"/>
      <c r="AI372" s="67"/>
      <c r="AJ372" s="67"/>
      <c r="AK372" s="67"/>
      <c r="AL372" s="67"/>
      <c r="AM372" s="67"/>
      <c r="AN372" s="67"/>
      <c r="AO372" s="67"/>
      <c r="AP372" s="67"/>
      <c r="AQ372" s="74"/>
      <c r="AR372" s="74"/>
      <c r="AS372" s="74"/>
      <c r="AT372" s="74"/>
      <c r="AU372" s="74"/>
      <c r="AV372" s="74"/>
    </row>
    <row r="373" spans="1:48" ht="14.25" customHeight="1">
      <c r="A373" s="67"/>
      <c r="B373" s="67"/>
      <c r="C373" s="82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  <c r="AC373" s="67"/>
      <c r="AD373" s="67"/>
      <c r="AE373" s="67"/>
      <c r="AF373" s="67"/>
      <c r="AG373" s="67"/>
      <c r="AH373" s="67"/>
      <c r="AI373" s="67"/>
      <c r="AJ373" s="67"/>
      <c r="AK373" s="67"/>
      <c r="AL373" s="67"/>
      <c r="AM373" s="67"/>
      <c r="AN373" s="67"/>
      <c r="AO373" s="67"/>
      <c r="AP373" s="67"/>
      <c r="AQ373" s="74"/>
      <c r="AR373" s="74"/>
      <c r="AS373" s="74"/>
      <c r="AT373" s="74"/>
      <c r="AU373" s="74"/>
      <c r="AV373" s="74"/>
    </row>
    <row r="374" spans="1:48" ht="14.25" customHeight="1">
      <c r="A374" s="67"/>
      <c r="B374" s="67"/>
      <c r="C374" s="82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  <c r="AC374" s="67"/>
      <c r="AD374" s="67"/>
      <c r="AE374" s="67"/>
      <c r="AF374" s="67"/>
      <c r="AG374" s="67"/>
      <c r="AH374" s="67"/>
      <c r="AI374" s="67"/>
      <c r="AJ374" s="67"/>
      <c r="AK374" s="67"/>
      <c r="AL374" s="67"/>
      <c r="AM374" s="67"/>
      <c r="AN374" s="67"/>
      <c r="AO374" s="67"/>
      <c r="AP374" s="67"/>
      <c r="AQ374" s="74"/>
      <c r="AR374" s="74"/>
      <c r="AS374" s="74"/>
      <c r="AT374" s="74"/>
      <c r="AU374" s="74"/>
      <c r="AV374" s="74"/>
    </row>
    <row r="375" spans="1:48" ht="14.25" customHeight="1">
      <c r="A375" s="67"/>
      <c r="B375" s="67"/>
      <c r="C375" s="82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  <c r="AC375" s="67"/>
      <c r="AD375" s="67"/>
      <c r="AE375" s="67"/>
      <c r="AF375" s="67"/>
      <c r="AG375" s="67"/>
      <c r="AH375" s="67"/>
      <c r="AI375" s="67"/>
      <c r="AJ375" s="67"/>
      <c r="AK375" s="67"/>
      <c r="AL375" s="67"/>
      <c r="AM375" s="67"/>
      <c r="AN375" s="67"/>
      <c r="AO375" s="67"/>
      <c r="AP375" s="67"/>
      <c r="AQ375" s="74"/>
      <c r="AR375" s="74"/>
      <c r="AS375" s="74"/>
      <c r="AT375" s="74"/>
      <c r="AU375" s="74"/>
      <c r="AV375" s="74"/>
    </row>
    <row r="376" spans="1:48" ht="14.25" customHeight="1">
      <c r="A376" s="67"/>
      <c r="B376" s="67"/>
      <c r="C376" s="82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  <c r="AC376" s="67"/>
      <c r="AD376" s="67"/>
      <c r="AE376" s="67"/>
      <c r="AF376" s="67"/>
      <c r="AG376" s="67"/>
      <c r="AH376" s="67"/>
      <c r="AI376" s="67"/>
      <c r="AJ376" s="67"/>
      <c r="AK376" s="67"/>
      <c r="AL376" s="67"/>
      <c r="AM376" s="67"/>
      <c r="AN376" s="67"/>
      <c r="AO376" s="67"/>
      <c r="AP376" s="67"/>
      <c r="AQ376" s="74"/>
      <c r="AR376" s="74"/>
      <c r="AS376" s="74"/>
      <c r="AT376" s="74"/>
      <c r="AU376" s="74"/>
      <c r="AV376" s="74"/>
    </row>
    <row r="377" spans="1:48" ht="14.25" customHeight="1">
      <c r="A377" s="67"/>
      <c r="B377" s="67"/>
      <c r="C377" s="82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  <c r="AC377" s="67"/>
      <c r="AD377" s="67"/>
      <c r="AE377" s="67"/>
      <c r="AF377" s="67"/>
      <c r="AG377" s="67"/>
      <c r="AH377" s="67"/>
      <c r="AI377" s="67"/>
      <c r="AJ377" s="67"/>
      <c r="AK377" s="67"/>
      <c r="AL377" s="67"/>
      <c r="AM377" s="67"/>
      <c r="AN377" s="67"/>
      <c r="AO377" s="67"/>
      <c r="AP377" s="67"/>
      <c r="AQ377" s="74"/>
      <c r="AR377" s="74"/>
      <c r="AS377" s="74"/>
      <c r="AT377" s="74"/>
      <c r="AU377" s="74"/>
      <c r="AV377" s="74"/>
    </row>
    <row r="378" spans="1:48" ht="14.25" customHeight="1">
      <c r="A378" s="67"/>
      <c r="B378" s="67"/>
      <c r="C378" s="82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  <c r="AC378" s="67"/>
      <c r="AD378" s="67"/>
      <c r="AE378" s="67"/>
      <c r="AF378" s="67"/>
      <c r="AG378" s="67"/>
      <c r="AH378" s="67"/>
      <c r="AI378" s="67"/>
      <c r="AJ378" s="67"/>
      <c r="AK378" s="67"/>
      <c r="AL378" s="67"/>
      <c r="AM378" s="67"/>
      <c r="AN378" s="67"/>
      <c r="AO378" s="67"/>
      <c r="AP378" s="67"/>
      <c r="AQ378" s="74"/>
      <c r="AR378" s="74"/>
      <c r="AS378" s="74"/>
      <c r="AT378" s="74"/>
      <c r="AU378" s="74"/>
      <c r="AV378" s="74"/>
    </row>
    <row r="379" spans="1:48" ht="14.25" customHeight="1">
      <c r="A379" s="67"/>
      <c r="B379" s="67"/>
      <c r="C379" s="82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  <c r="AB379" s="67"/>
      <c r="AC379" s="67"/>
      <c r="AD379" s="67"/>
      <c r="AE379" s="67"/>
      <c r="AF379" s="67"/>
      <c r="AG379" s="67"/>
      <c r="AH379" s="67"/>
      <c r="AI379" s="67"/>
      <c r="AJ379" s="67"/>
      <c r="AK379" s="67"/>
      <c r="AL379" s="67"/>
      <c r="AM379" s="67"/>
      <c r="AN379" s="67"/>
      <c r="AO379" s="67"/>
      <c r="AP379" s="67"/>
      <c r="AQ379" s="74"/>
      <c r="AR379" s="74"/>
      <c r="AS379" s="74"/>
      <c r="AT379" s="74"/>
      <c r="AU379" s="74"/>
      <c r="AV379" s="74"/>
    </row>
    <row r="380" spans="1:48" ht="14.25" customHeight="1">
      <c r="A380" s="67"/>
      <c r="B380" s="67"/>
      <c r="C380" s="82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  <c r="AC380" s="67"/>
      <c r="AD380" s="67"/>
      <c r="AE380" s="67"/>
      <c r="AF380" s="67"/>
      <c r="AG380" s="67"/>
      <c r="AH380" s="67"/>
      <c r="AI380" s="67"/>
      <c r="AJ380" s="67"/>
      <c r="AK380" s="67"/>
      <c r="AL380" s="67"/>
      <c r="AM380" s="67"/>
      <c r="AN380" s="67"/>
      <c r="AO380" s="67"/>
      <c r="AP380" s="67"/>
      <c r="AQ380" s="74"/>
      <c r="AR380" s="74"/>
      <c r="AS380" s="74"/>
      <c r="AT380" s="74"/>
      <c r="AU380" s="74"/>
      <c r="AV380" s="74"/>
    </row>
    <row r="381" spans="1:48" ht="14.25" customHeight="1">
      <c r="A381" s="67"/>
      <c r="B381" s="67"/>
      <c r="C381" s="82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  <c r="AC381" s="67"/>
      <c r="AD381" s="67"/>
      <c r="AE381" s="67"/>
      <c r="AF381" s="67"/>
      <c r="AG381" s="67"/>
      <c r="AH381" s="67"/>
      <c r="AI381" s="67"/>
      <c r="AJ381" s="67"/>
      <c r="AK381" s="67"/>
      <c r="AL381" s="67"/>
      <c r="AM381" s="67"/>
      <c r="AN381" s="67"/>
      <c r="AO381" s="67"/>
      <c r="AP381" s="67"/>
      <c r="AQ381" s="74"/>
      <c r="AR381" s="74"/>
      <c r="AS381" s="74"/>
      <c r="AT381" s="74"/>
      <c r="AU381" s="74"/>
      <c r="AV381" s="74"/>
    </row>
    <row r="382" spans="1:48" ht="14.25" customHeight="1">
      <c r="A382" s="67"/>
      <c r="B382" s="67"/>
      <c r="C382" s="82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  <c r="AC382" s="67"/>
      <c r="AD382" s="67"/>
      <c r="AE382" s="67"/>
      <c r="AF382" s="67"/>
      <c r="AG382" s="67"/>
      <c r="AH382" s="67"/>
      <c r="AI382" s="67"/>
      <c r="AJ382" s="67"/>
      <c r="AK382" s="67"/>
      <c r="AL382" s="67"/>
      <c r="AM382" s="67"/>
      <c r="AN382" s="67"/>
      <c r="AO382" s="67"/>
      <c r="AP382" s="67"/>
      <c r="AQ382" s="74"/>
      <c r="AR382" s="74"/>
      <c r="AS382" s="74"/>
      <c r="AT382" s="74"/>
      <c r="AU382" s="74"/>
      <c r="AV382" s="74"/>
    </row>
    <row r="383" spans="1:48" ht="14.25" customHeight="1">
      <c r="A383" s="67"/>
      <c r="B383" s="67"/>
      <c r="C383" s="82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  <c r="AC383" s="67"/>
      <c r="AD383" s="67"/>
      <c r="AE383" s="67"/>
      <c r="AF383" s="67"/>
      <c r="AG383" s="67"/>
      <c r="AH383" s="67"/>
      <c r="AI383" s="67"/>
      <c r="AJ383" s="67"/>
      <c r="AK383" s="67"/>
      <c r="AL383" s="67"/>
      <c r="AM383" s="67"/>
      <c r="AN383" s="67"/>
      <c r="AO383" s="67"/>
      <c r="AP383" s="67"/>
      <c r="AQ383" s="74"/>
      <c r="AR383" s="74"/>
      <c r="AS383" s="74"/>
      <c r="AT383" s="74"/>
      <c r="AU383" s="74"/>
      <c r="AV383" s="74"/>
    </row>
    <row r="384" spans="1:48" ht="14.25" customHeight="1">
      <c r="A384" s="67"/>
      <c r="B384" s="67"/>
      <c r="C384" s="82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  <c r="AC384" s="67"/>
      <c r="AD384" s="67"/>
      <c r="AE384" s="67"/>
      <c r="AF384" s="67"/>
      <c r="AG384" s="67"/>
      <c r="AH384" s="67"/>
      <c r="AI384" s="67"/>
      <c r="AJ384" s="67"/>
      <c r="AK384" s="67"/>
      <c r="AL384" s="67"/>
      <c r="AM384" s="67"/>
      <c r="AN384" s="67"/>
      <c r="AO384" s="67"/>
      <c r="AP384" s="67"/>
      <c r="AQ384" s="74"/>
      <c r="AR384" s="74"/>
      <c r="AS384" s="74"/>
      <c r="AT384" s="74"/>
      <c r="AU384" s="74"/>
      <c r="AV384" s="74"/>
    </row>
    <row r="385" spans="1:48" ht="14.25" customHeight="1">
      <c r="A385" s="67"/>
      <c r="B385" s="67"/>
      <c r="C385" s="82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  <c r="AC385" s="67"/>
      <c r="AD385" s="67"/>
      <c r="AE385" s="67"/>
      <c r="AF385" s="67"/>
      <c r="AG385" s="67"/>
      <c r="AH385" s="67"/>
      <c r="AI385" s="67"/>
      <c r="AJ385" s="67"/>
      <c r="AK385" s="67"/>
      <c r="AL385" s="67"/>
      <c r="AM385" s="67"/>
      <c r="AN385" s="67"/>
      <c r="AO385" s="67"/>
      <c r="AP385" s="67"/>
      <c r="AQ385" s="74"/>
      <c r="AR385" s="74"/>
      <c r="AS385" s="74"/>
      <c r="AT385" s="74"/>
      <c r="AU385" s="74"/>
      <c r="AV385" s="74"/>
    </row>
    <row r="386" spans="1:48" ht="14.25" customHeight="1">
      <c r="A386" s="67"/>
      <c r="B386" s="67"/>
      <c r="C386" s="82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  <c r="AC386" s="67"/>
      <c r="AD386" s="67"/>
      <c r="AE386" s="67"/>
      <c r="AF386" s="67"/>
      <c r="AG386" s="67"/>
      <c r="AH386" s="67"/>
      <c r="AI386" s="67"/>
      <c r="AJ386" s="67"/>
      <c r="AK386" s="67"/>
      <c r="AL386" s="67"/>
      <c r="AM386" s="67"/>
      <c r="AN386" s="67"/>
      <c r="AO386" s="67"/>
      <c r="AP386" s="67"/>
      <c r="AQ386" s="74"/>
      <c r="AR386" s="74"/>
      <c r="AS386" s="74"/>
      <c r="AT386" s="74"/>
      <c r="AU386" s="74"/>
      <c r="AV386" s="74"/>
    </row>
    <row r="387" spans="1:48" ht="14.25" customHeight="1">
      <c r="A387" s="67"/>
      <c r="B387" s="67"/>
      <c r="C387" s="82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  <c r="AC387" s="67"/>
      <c r="AD387" s="67"/>
      <c r="AE387" s="67"/>
      <c r="AF387" s="67"/>
      <c r="AG387" s="67"/>
      <c r="AH387" s="67"/>
      <c r="AI387" s="67"/>
      <c r="AJ387" s="67"/>
      <c r="AK387" s="67"/>
      <c r="AL387" s="67"/>
      <c r="AM387" s="67"/>
      <c r="AN387" s="67"/>
      <c r="AO387" s="67"/>
      <c r="AP387" s="67"/>
      <c r="AQ387" s="74"/>
      <c r="AR387" s="74"/>
      <c r="AS387" s="74"/>
      <c r="AT387" s="74"/>
      <c r="AU387" s="74"/>
      <c r="AV387" s="74"/>
    </row>
    <row r="388" spans="1:48" ht="14.25" customHeight="1">
      <c r="A388" s="67"/>
      <c r="B388" s="67"/>
      <c r="C388" s="82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  <c r="AC388" s="67"/>
      <c r="AD388" s="67"/>
      <c r="AE388" s="67"/>
      <c r="AF388" s="67"/>
      <c r="AG388" s="67"/>
      <c r="AH388" s="67"/>
      <c r="AI388" s="67"/>
      <c r="AJ388" s="67"/>
      <c r="AK388" s="67"/>
      <c r="AL388" s="67"/>
      <c r="AM388" s="67"/>
      <c r="AN388" s="67"/>
      <c r="AO388" s="67"/>
      <c r="AP388" s="67"/>
      <c r="AQ388" s="74"/>
      <c r="AR388" s="74"/>
      <c r="AS388" s="74"/>
      <c r="AT388" s="74"/>
      <c r="AU388" s="74"/>
      <c r="AV388" s="74"/>
    </row>
    <row r="389" spans="1:48" ht="14.25" customHeight="1">
      <c r="A389" s="67"/>
      <c r="B389" s="67"/>
      <c r="C389" s="82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  <c r="AC389" s="67"/>
      <c r="AD389" s="67"/>
      <c r="AE389" s="67"/>
      <c r="AF389" s="67"/>
      <c r="AG389" s="67"/>
      <c r="AH389" s="67"/>
      <c r="AI389" s="67"/>
      <c r="AJ389" s="67"/>
      <c r="AK389" s="67"/>
      <c r="AL389" s="67"/>
      <c r="AM389" s="67"/>
      <c r="AN389" s="67"/>
      <c r="AO389" s="67"/>
      <c r="AP389" s="67"/>
      <c r="AQ389" s="74"/>
      <c r="AR389" s="74"/>
      <c r="AS389" s="74"/>
      <c r="AT389" s="74"/>
      <c r="AU389" s="74"/>
      <c r="AV389" s="74"/>
    </row>
    <row r="390" spans="1:48" ht="14.25" customHeight="1">
      <c r="A390" s="67"/>
      <c r="B390" s="67"/>
      <c r="C390" s="82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  <c r="AC390" s="67"/>
      <c r="AD390" s="67"/>
      <c r="AE390" s="67"/>
      <c r="AF390" s="67"/>
      <c r="AG390" s="67"/>
      <c r="AH390" s="67"/>
      <c r="AI390" s="67"/>
      <c r="AJ390" s="67"/>
      <c r="AK390" s="67"/>
      <c r="AL390" s="67"/>
      <c r="AM390" s="67"/>
      <c r="AN390" s="67"/>
      <c r="AO390" s="67"/>
      <c r="AP390" s="67"/>
      <c r="AQ390" s="74"/>
      <c r="AR390" s="74"/>
      <c r="AS390" s="74"/>
      <c r="AT390" s="74"/>
      <c r="AU390" s="74"/>
      <c r="AV390" s="74"/>
    </row>
    <row r="391" spans="1:48" ht="14.25" customHeight="1">
      <c r="A391" s="67"/>
      <c r="B391" s="67"/>
      <c r="C391" s="82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  <c r="AC391" s="67"/>
      <c r="AD391" s="67"/>
      <c r="AE391" s="67"/>
      <c r="AF391" s="67"/>
      <c r="AG391" s="67"/>
      <c r="AH391" s="67"/>
      <c r="AI391" s="67"/>
      <c r="AJ391" s="67"/>
      <c r="AK391" s="67"/>
      <c r="AL391" s="67"/>
      <c r="AM391" s="67"/>
      <c r="AN391" s="67"/>
      <c r="AO391" s="67"/>
      <c r="AP391" s="67"/>
      <c r="AQ391" s="74"/>
      <c r="AR391" s="74"/>
      <c r="AS391" s="74"/>
      <c r="AT391" s="74"/>
      <c r="AU391" s="74"/>
      <c r="AV391" s="74"/>
    </row>
    <row r="392" spans="1:48" ht="14.25" customHeight="1">
      <c r="A392" s="67"/>
      <c r="B392" s="67"/>
      <c r="C392" s="82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  <c r="AC392" s="67"/>
      <c r="AD392" s="67"/>
      <c r="AE392" s="67"/>
      <c r="AF392" s="67"/>
      <c r="AG392" s="67"/>
      <c r="AH392" s="67"/>
      <c r="AI392" s="67"/>
      <c r="AJ392" s="67"/>
      <c r="AK392" s="67"/>
      <c r="AL392" s="67"/>
      <c r="AM392" s="67"/>
      <c r="AN392" s="67"/>
      <c r="AO392" s="67"/>
      <c r="AP392" s="67"/>
      <c r="AQ392" s="74"/>
      <c r="AR392" s="74"/>
      <c r="AS392" s="74"/>
      <c r="AT392" s="74"/>
      <c r="AU392" s="74"/>
      <c r="AV392" s="74"/>
    </row>
    <row r="393" spans="1:48" ht="14.25" customHeight="1">
      <c r="A393" s="67"/>
      <c r="B393" s="67"/>
      <c r="C393" s="82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  <c r="AC393" s="67"/>
      <c r="AD393" s="67"/>
      <c r="AE393" s="67"/>
      <c r="AF393" s="67"/>
      <c r="AG393" s="67"/>
      <c r="AH393" s="67"/>
      <c r="AI393" s="67"/>
      <c r="AJ393" s="67"/>
      <c r="AK393" s="67"/>
      <c r="AL393" s="67"/>
      <c r="AM393" s="67"/>
      <c r="AN393" s="67"/>
      <c r="AO393" s="67"/>
      <c r="AP393" s="67"/>
      <c r="AQ393" s="74"/>
      <c r="AR393" s="74"/>
      <c r="AS393" s="74"/>
      <c r="AT393" s="74"/>
      <c r="AU393" s="74"/>
      <c r="AV393" s="74"/>
    </row>
    <row r="394" spans="1:48" ht="14.25" customHeight="1">
      <c r="A394" s="67"/>
      <c r="B394" s="67"/>
      <c r="C394" s="82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  <c r="AC394" s="67"/>
      <c r="AD394" s="67"/>
      <c r="AE394" s="67"/>
      <c r="AF394" s="67"/>
      <c r="AG394" s="67"/>
      <c r="AH394" s="67"/>
      <c r="AI394" s="67"/>
      <c r="AJ394" s="67"/>
      <c r="AK394" s="67"/>
      <c r="AL394" s="67"/>
      <c r="AM394" s="67"/>
      <c r="AN394" s="67"/>
      <c r="AO394" s="67"/>
      <c r="AP394" s="67"/>
      <c r="AQ394" s="74"/>
      <c r="AR394" s="74"/>
      <c r="AS394" s="74"/>
      <c r="AT394" s="74"/>
      <c r="AU394" s="74"/>
      <c r="AV394" s="74"/>
    </row>
    <row r="395" spans="1:48" ht="14.25" customHeight="1">
      <c r="A395" s="67"/>
      <c r="B395" s="67"/>
      <c r="C395" s="82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  <c r="AC395" s="67"/>
      <c r="AD395" s="67"/>
      <c r="AE395" s="67"/>
      <c r="AF395" s="67"/>
      <c r="AG395" s="67"/>
      <c r="AH395" s="67"/>
      <c r="AI395" s="67"/>
      <c r="AJ395" s="67"/>
      <c r="AK395" s="67"/>
      <c r="AL395" s="67"/>
      <c r="AM395" s="67"/>
      <c r="AN395" s="67"/>
      <c r="AO395" s="67"/>
      <c r="AP395" s="67"/>
      <c r="AQ395" s="74"/>
      <c r="AR395" s="74"/>
      <c r="AS395" s="74"/>
      <c r="AT395" s="74"/>
      <c r="AU395" s="74"/>
      <c r="AV395" s="74"/>
    </row>
    <row r="396" spans="1:48" ht="14.25" customHeight="1">
      <c r="A396" s="67"/>
      <c r="B396" s="67"/>
      <c r="C396" s="82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  <c r="AC396" s="67"/>
      <c r="AD396" s="67"/>
      <c r="AE396" s="67"/>
      <c r="AF396" s="67"/>
      <c r="AG396" s="67"/>
      <c r="AH396" s="67"/>
      <c r="AI396" s="67"/>
      <c r="AJ396" s="67"/>
      <c r="AK396" s="67"/>
      <c r="AL396" s="67"/>
      <c r="AM396" s="67"/>
      <c r="AN396" s="67"/>
      <c r="AO396" s="67"/>
      <c r="AP396" s="67"/>
      <c r="AQ396" s="74"/>
      <c r="AR396" s="74"/>
      <c r="AS396" s="74"/>
      <c r="AT396" s="74"/>
      <c r="AU396" s="74"/>
      <c r="AV396" s="74"/>
    </row>
    <row r="397" spans="1:48" ht="14.25" customHeight="1">
      <c r="A397" s="67"/>
      <c r="B397" s="67"/>
      <c r="C397" s="82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  <c r="AC397" s="67"/>
      <c r="AD397" s="67"/>
      <c r="AE397" s="67"/>
      <c r="AF397" s="67"/>
      <c r="AG397" s="67"/>
      <c r="AH397" s="67"/>
      <c r="AI397" s="67"/>
      <c r="AJ397" s="67"/>
      <c r="AK397" s="67"/>
      <c r="AL397" s="67"/>
      <c r="AM397" s="67"/>
      <c r="AN397" s="67"/>
      <c r="AO397" s="67"/>
      <c r="AP397" s="67"/>
      <c r="AQ397" s="74"/>
      <c r="AR397" s="74"/>
      <c r="AS397" s="74"/>
      <c r="AT397" s="74"/>
      <c r="AU397" s="74"/>
      <c r="AV397" s="74"/>
    </row>
    <row r="398" spans="1:48" ht="14.25" customHeight="1">
      <c r="A398" s="67"/>
      <c r="B398" s="67"/>
      <c r="C398" s="82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  <c r="AC398" s="67"/>
      <c r="AD398" s="67"/>
      <c r="AE398" s="67"/>
      <c r="AF398" s="67"/>
      <c r="AG398" s="67"/>
      <c r="AH398" s="67"/>
      <c r="AI398" s="67"/>
      <c r="AJ398" s="67"/>
      <c r="AK398" s="67"/>
      <c r="AL398" s="67"/>
      <c r="AM398" s="67"/>
      <c r="AN398" s="67"/>
      <c r="AO398" s="67"/>
      <c r="AP398" s="67"/>
      <c r="AQ398" s="74"/>
      <c r="AR398" s="74"/>
      <c r="AS398" s="74"/>
      <c r="AT398" s="74"/>
      <c r="AU398" s="74"/>
      <c r="AV398" s="74"/>
    </row>
    <row r="399" spans="1:48" ht="14.25" customHeight="1">
      <c r="A399" s="67"/>
      <c r="B399" s="67"/>
      <c r="C399" s="82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  <c r="AC399" s="67"/>
      <c r="AD399" s="67"/>
      <c r="AE399" s="67"/>
      <c r="AF399" s="67"/>
      <c r="AG399" s="67"/>
      <c r="AH399" s="67"/>
      <c r="AI399" s="67"/>
      <c r="AJ399" s="67"/>
      <c r="AK399" s="67"/>
      <c r="AL399" s="67"/>
      <c r="AM399" s="67"/>
      <c r="AN399" s="67"/>
      <c r="AO399" s="67"/>
      <c r="AP399" s="67"/>
      <c r="AQ399" s="74"/>
      <c r="AR399" s="74"/>
      <c r="AS399" s="74"/>
      <c r="AT399" s="74"/>
      <c r="AU399" s="74"/>
      <c r="AV399" s="74"/>
    </row>
    <row r="400" spans="1:48" ht="14.25" customHeight="1">
      <c r="A400" s="67"/>
      <c r="B400" s="67"/>
      <c r="C400" s="82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  <c r="AC400" s="67"/>
      <c r="AD400" s="67"/>
      <c r="AE400" s="67"/>
      <c r="AF400" s="67"/>
      <c r="AG400" s="67"/>
      <c r="AH400" s="67"/>
      <c r="AI400" s="67"/>
      <c r="AJ400" s="67"/>
      <c r="AK400" s="67"/>
      <c r="AL400" s="67"/>
      <c r="AM400" s="67"/>
      <c r="AN400" s="67"/>
      <c r="AO400" s="67"/>
      <c r="AP400" s="67"/>
      <c r="AQ400" s="74"/>
      <c r="AR400" s="74"/>
      <c r="AS400" s="74"/>
      <c r="AT400" s="74"/>
      <c r="AU400" s="74"/>
      <c r="AV400" s="74"/>
    </row>
    <row r="401" spans="1:48" ht="14.25" customHeight="1">
      <c r="A401" s="67"/>
      <c r="B401" s="67"/>
      <c r="C401" s="82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  <c r="AC401" s="67"/>
      <c r="AD401" s="67"/>
      <c r="AE401" s="67"/>
      <c r="AF401" s="67"/>
      <c r="AG401" s="67"/>
      <c r="AH401" s="67"/>
      <c r="AI401" s="67"/>
      <c r="AJ401" s="67"/>
      <c r="AK401" s="67"/>
      <c r="AL401" s="67"/>
      <c r="AM401" s="67"/>
      <c r="AN401" s="67"/>
      <c r="AO401" s="67"/>
      <c r="AP401" s="67"/>
      <c r="AQ401" s="74"/>
      <c r="AR401" s="74"/>
      <c r="AS401" s="74"/>
      <c r="AT401" s="74"/>
      <c r="AU401" s="74"/>
      <c r="AV401" s="74"/>
    </row>
    <row r="402" spans="1:48" ht="14.25" customHeight="1">
      <c r="A402" s="67"/>
      <c r="B402" s="67"/>
      <c r="C402" s="82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  <c r="AC402" s="67"/>
      <c r="AD402" s="67"/>
      <c r="AE402" s="67"/>
      <c r="AF402" s="67"/>
      <c r="AG402" s="67"/>
      <c r="AH402" s="67"/>
      <c r="AI402" s="67"/>
      <c r="AJ402" s="67"/>
      <c r="AK402" s="67"/>
      <c r="AL402" s="67"/>
      <c r="AM402" s="67"/>
      <c r="AN402" s="67"/>
      <c r="AO402" s="67"/>
      <c r="AP402" s="67"/>
      <c r="AQ402" s="74"/>
      <c r="AR402" s="74"/>
      <c r="AS402" s="74"/>
      <c r="AT402" s="74"/>
      <c r="AU402" s="74"/>
      <c r="AV402" s="74"/>
    </row>
    <row r="403" spans="1:48" ht="14.25" customHeight="1">
      <c r="A403" s="67"/>
      <c r="B403" s="67"/>
      <c r="C403" s="82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  <c r="AC403" s="67"/>
      <c r="AD403" s="67"/>
      <c r="AE403" s="67"/>
      <c r="AF403" s="67"/>
      <c r="AG403" s="67"/>
      <c r="AH403" s="67"/>
      <c r="AI403" s="67"/>
      <c r="AJ403" s="67"/>
      <c r="AK403" s="67"/>
      <c r="AL403" s="67"/>
      <c r="AM403" s="67"/>
      <c r="AN403" s="67"/>
      <c r="AO403" s="67"/>
      <c r="AP403" s="67"/>
      <c r="AQ403" s="74"/>
      <c r="AR403" s="74"/>
      <c r="AS403" s="74"/>
      <c r="AT403" s="74"/>
      <c r="AU403" s="74"/>
      <c r="AV403" s="74"/>
    </row>
    <row r="404" spans="1:48" ht="14.25" customHeight="1">
      <c r="A404" s="67"/>
      <c r="B404" s="67"/>
      <c r="C404" s="82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  <c r="AC404" s="67"/>
      <c r="AD404" s="67"/>
      <c r="AE404" s="67"/>
      <c r="AF404" s="67"/>
      <c r="AG404" s="67"/>
      <c r="AH404" s="67"/>
      <c r="AI404" s="67"/>
      <c r="AJ404" s="67"/>
      <c r="AK404" s="67"/>
      <c r="AL404" s="67"/>
      <c r="AM404" s="67"/>
      <c r="AN404" s="67"/>
      <c r="AO404" s="67"/>
      <c r="AP404" s="67"/>
      <c r="AQ404" s="74"/>
      <c r="AR404" s="74"/>
      <c r="AS404" s="74"/>
      <c r="AT404" s="74"/>
      <c r="AU404" s="74"/>
      <c r="AV404" s="74"/>
    </row>
    <row r="405" spans="1:48" ht="14.25" customHeight="1">
      <c r="A405" s="67"/>
      <c r="B405" s="67"/>
      <c r="C405" s="82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  <c r="AC405" s="67"/>
      <c r="AD405" s="67"/>
      <c r="AE405" s="67"/>
      <c r="AF405" s="67"/>
      <c r="AG405" s="67"/>
      <c r="AH405" s="67"/>
      <c r="AI405" s="67"/>
      <c r="AJ405" s="67"/>
      <c r="AK405" s="67"/>
      <c r="AL405" s="67"/>
      <c r="AM405" s="67"/>
      <c r="AN405" s="67"/>
      <c r="AO405" s="67"/>
      <c r="AP405" s="67"/>
      <c r="AQ405" s="74"/>
      <c r="AR405" s="74"/>
      <c r="AS405" s="74"/>
      <c r="AT405" s="74"/>
      <c r="AU405" s="74"/>
      <c r="AV405" s="74"/>
    </row>
    <row r="406" spans="1:48" ht="14.25" customHeight="1">
      <c r="A406" s="67"/>
      <c r="B406" s="67"/>
      <c r="C406" s="82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  <c r="AC406" s="67"/>
      <c r="AD406" s="67"/>
      <c r="AE406" s="67"/>
      <c r="AF406" s="67"/>
      <c r="AG406" s="67"/>
      <c r="AH406" s="67"/>
      <c r="AI406" s="67"/>
      <c r="AJ406" s="67"/>
      <c r="AK406" s="67"/>
      <c r="AL406" s="67"/>
      <c r="AM406" s="67"/>
      <c r="AN406" s="67"/>
      <c r="AO406" s="67"/>
      <c r="AP406" s="67"/>
      <c r="AQ406" s="74"/>
      <c r="AR406" s="74"/>
      <c r="AS406" s="74"/>
      <c r="AT406" s="74"/>
      <c r="AU406" s="74"/>
      <c r="AV406" s="74"/>
    </row>
    <row r="407" spans="1:48" ht="14.25" customHeight="1">
      <c r="A407" s="67"/>
      <c r="B407" s="67"/>
      <c r="C407" s="82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  <c r="AC407" s="67"/>
      <c r="AD407" s="67"/>
      <c r="AE407" s="67"/>
      <c r="AF407" s="67"/>
      <c r="AG407" s="67"/>
      <c r="AH407" s="67"/>
      <c r="AI407" s="67"/>
      <c r="AJ407" s="67"/>
      <c r="AK407" s="67"/>
      <c r="AL407" s="67"/>
      <c r="AM407" s="67"/>
      <c r="AN407" s="67"/>
      <c r="AO407" s="67"/>
      <c r="AP407" s="67"/>
      <c r="AQ407" s="74"/>
      <c r="AR407" s="74"/>
      <c r="AS407" s="74"/>
      <c r="AT407" s="74"/>
      <c r="AU407" s="74"/>
      <c r="AV407" s="74"/>
    </row>
    <row r="408" spans="1:48" ht="14.25" customHeight="1">
      <c r="A408" s="67"/>
      <c r="B408" s="67"/>
      <c r="C408" s="82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  <c r="AC408" s="67"/>
      <c r="AD408" s="67"/>
      <c r="AE408" s="67"/>
      <c r="AF408" s="67"/>
      <c r="AG408" s="67"/>
      <c r="AH408" s="67"/>
      <c r="AI408" s="67"/>
      <c r="AJ408" s="67"/>
      <c r="AK408" s="67"/>
      <c r="AL408" s="67"/>
      <c r="AM408" s="67"/>
      <c r="AN408" s="67"/>
      <c r="AO408" s="67"/>
      <c r="AP408" s="67"/>
      <c r="AQ408" s="74"/>
      <c r="AR408" s="74"/>
      <c r="AS408" s="74"/>
      <c r="AT408" s="74"/>
      <c r="AU408" s="74"/>
      <c r="AV408" s="74"/>
    </row>
    <row r="409" spans="1:48" ht="14.25" customHeight="1">
      <c r="A409" s="67"/>
      <c r="B409" s="67"/>
      <c r="C409" s="82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  <c r="AC409" s="67"/>
      <c r="AD409" s="67"/>
      <c r="AE409" s="67"/>
      <c r="AF409" s="67"/>
      <c r="AG409" s="67"/>
      <c r="AH409" s="67"/>
      <c r="AI409" s="67"/>
      <c r="AJ409" s="67"/>
      <c r="AK409" s="67"/>
      <c r="AL409" s="67"/>
      <c r="AM409" s="67"/>
      <c r="AN409" s="67"/>
      <c r="AO409" s="67"/>
      <c r="AP409" s="67"/>
      <c r="AQ409" s="74"/>
      <c r="AR409" s="74"/>
      <c r="AS409" s="74"/>
      <c r="AT409" s="74"/>
      <c r="AU409" s="74"/>
      <c r="AV409" s="74"/>
    </row>
    <row r="410" spans="1:48" ht="14.25" customHeight="1">
      <c r="A410" s="67"/>
      <c r="B410" s="67"/>
      <c r="C410" s="82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  <c r="AC410" s="67"/>
      <c r="AD410" s="67"/>
      <c r="AE410" s="67"/>
      <c r="AF410" s="67"/>
      <c r="AG410" s="67"/>
      <c r="AH410" s="67"/>
      <c r="AI410" s="67"/>
      <c r="AJ410" s="67"/>
      <c r="AK410" s="67"/>
      <c r="AL410" s="67"/>
      <c r="AM410" s="67"/>
      <c r="AN410" s="67"/>
      <c r="AO410" s="67"/>
      <c r="AP410" s="67"/>
      <c r="AQ410" s="74"/>
      <c r="AR410" s="74"/>
      <c r="AS410" s="74"/>
      <c r="AT410" s="74"/>
      <c r="AU410" s="74"/>
      <c r="AV410" s="74"/>
    </row>
    <row r="411" spans="1:48" ht="14.25" customHeight="1">
      <c r="A411" s="67"/>
      <c r="B411" s="67"/>
      <c r="C411" s="82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  <c r="AC411" s="67"/>
      <c r="AD411" s="67"/>
      <c r="AE411" s="67"/>
      <c r="AF411" s="67"/>
      <c r="AG411" s="67"/>
      <c r="AH411" s="67"/>
      <c r="AI411" s="67"/>
      <c r="AJ411" s="67"/>
      <c r="AK411" s="67"/>
      <c r="AL411" s="67"/>
      <c r="AM411" s="67"/>
      <c r="AN411" s="67"/>
      <c r="AO411" s="67"/>
      <c r="AP411" s="67"/>
      <c r="AQ411" s="74"/>
      <c r="AR411" s="74"/>
      <c r="AS411" s="74"/>
      <c r="AT411" s="74"/>
      <c r="AU411" s="74"/>
      <c r="AV411" s="74"/>
    </row>
    <row r="412" spans="1:48" ht="14.25" customHeight="1">
      <c r="A412" s="67"/>
      <c r="B412" s="67"/>
      <c r="C412" s="82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  <c r="AC412" s="67"/>
      <c r="AD412" s="67"/>
      <c r="AE412" s="67"/>
      <c r="AF412" s="67"/>
      <c r="AG412" s="67"/>
      <c r="AH412" s="67"/>
      <c r="AI412" s="67"/>
      <c r="AJ412" s="67"/>
      <c r="AK412" s="67"/>
      <c r="AL412" s="67"/>
      <c r="AM412" s="67"/>
      <c r="AN412" s="67"/>
      <c r="AO412" s="67"/>
      <c r="AP412" s="67"/>
      <c r="AQ412" s="74"/>
      <c r="AR412" s="74"/>
      <c r="AS412" s="74"/>
      <c r="AT412" s="74"/>
      <c r="AU412" s="74"/>
      <c r="AV412" s="74"/>
    </row>
    <row r="413" spans="1:48" ht="14.25" customHeight="1">
      <c r="A413" s="67"/>
      <c r="B413" s="67"/>
      <c r="C413" s="82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  <c r="AC413" s="67"/>
      <c r="AD413" s="67"/>
      <c r="AE413" s="67"/>
      <c r="AF413" s="67"/>
      <c r="AG413" s="67"/>
      <c r="AH413" s="67"/>
      <c r="AI413" s="67"/>
      <c r="AJ413" s="67"/>
      <c r="AK413" s="67"/>
      <c r="AL413" s="67"/>
      <c r="AM413" s="67"/>
      <c r="AN413" s="67"/>
      <c r="AO413" s="67"/>
      <c r="AP413" s="67"/>
      <c r="AQ413" s="74"/>
      <c r="AR413" s="74"/>
      <c r="AS413" s="74"/>
      <c r="AT413" s="74"/>
      <c r="AU413" s="74"/>
      <c r="AV413" s="74"/>
    </row>
    <row r="414" spans="1:48" ht="14.25" customHeight="1">
      <c r="A414" s="67"/>
      <c r="B414" s="67"/>
      <c r="C414" s="82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  <c r="AB414" s="67"/>
      <c r="AC414" s="67"/>
      <c r="AD414" s="67"/>
      <c r="AE414" s="67"/>
      <c r="AF414" s="67"/>
      <c r="AG414" s="67"/>
      <c r="AH414" s="67"/>
      <c r="AI414" s="67"/>
      <c r="AJ414" s="67"/>
      <c r="AK414" s="67"/>
      <c r="AL414" s="67"/>
      <c r="AM414" s="67"/>
      <c r="AN414" s="67"/>
      <c r="AO414" s="67"/>
      <c r="AP414" s="67"/>
      <c r="AQ414" s="74"/>
      <c r="AR414" s="74"/>
      <c r="AS414" s="74"/>
      <c r="AT414" s="74"/>
      <c r="AU414" s="74"/>
      <c r="AV414" s="74"/>
    </row>
    <row r="415" spans="1:48" ht="14.25" customHeight="1">
      <c r="A415" s="67"/>
      <c r="B415" s="67"/>
      <c r="C415" s="82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  <c r="AB415" s="67"/>
      <c r="AC415" s="67"/>
      <c r="AD415" s="67"/>
      <c r="AE415" s="67"/>
      <c r="AF415" s="67"/>
      <c r="AG415" s="67"/>
      <c r="AH415" s="67"/>
      <c r="AI415" s="67"/>
      <c r="AJ415" s="67"/>
      <c r="AK415" s="67"/>
      <c r="AL415" s="67"/>
      <c r="AM415" s="67"/>
      <c r="AN415" s="67"/>
      <c r="AO415" s="67"/>
      <c r="AP415" s="67"/>
      <c r="AQ415" s="74"/>
      <c r="AR415" s="74"/>
      <c r="AS415" s="74"/>
      <c r="AT415" s="74"/>
      <c r="AU415" s="74"/>
      <c r="AV415" s="74"/>
    </row>
    <row r="416" spans="1:48" ht="14.25" customHeight="1">
      <c r="A416" s="67"/>
      <c r="B416" s="67"/>
      <c r="C416" s="82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  <c r="AC416" s="67"/>
      <c r="AD416" s="67"/>
      <c r="AE416" s="67"/>
      <c r="AF416" s="67"/>
      <c r="AG416" s="67"/>
      <c r="AH416" s="67"/>
      <c r="AI416" s="67"/>
      <c r="AJ416" s="67"/>
      <c r="AK416" s="67"/>
      <c r="AL416" s="67"/>
      <c r="AM416" s="67"/>
      <c r="AN416" s="67"/>
      <c r="AO416" s="67"/>
      <c r="AP416" s="67"/>
      <c r="AQ416" s="74"/>
      <c r="AR416" s="74"/>
      <c r="AS416" s="74"/>
      <c r="AT416" s="74"/>
      <c r="AU416" s="74"/>
      <c r="AV416" s="74"/>
    </row>
    <row r="417" spans="1:48" ht="14.25" customHeight="1">
      <c r="A417" s="67"/>
      <c r="B417" s="67"/>
      <c r="C417" s="82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  <c r="AC417" s="67"/>
      <c r="AD417" s="67"/>
      <c r="AE417" s="67"/>
      <c r="AF417" s="67"/>
      <c r="AG417" s="67"/>
      <c r="AH417" s="67"/>
      <c r="AI417" s="67"/>
      <c r="AJ417" s="67"/>
      <c r="AK417" s="67"/>
      <c r="AL417" s="67"/>
      <c r="AM417" s="67"/>
      <c r="AN417" s="67"/>
      <c r="AO417" s="67"/>
      <c r="AP417" s="67"/>
      <c r="AQ417" s="74"/>
      <c r="AR417" s="74"/>
      <c r="AS417" s="74"/>
      <c r="AT417" s="74"/>
      <c r="AU417" s="74"/>
      <c r="AV417" s="74"/>
    </row>
    <row r="418" spans="1:48" ht="14.25" customHeight="1">
      <c r="A418" s="67"/>
      <c r="B418" s="67"/>
      <c r="C418" s="82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  <c r="AB418" s="67"/>
      <c r="AC418" s="67"/>
      <c r="AD418" s="67"/>
      <c r="AE418" s="67"/>
      <c r="AF418" s="67"/>
      <c r="AG418" s="67"/>
      <c r="AH418" s="67"/>
      <c r="AI418" s="67"/>
      <c r="AJ418" s="67"/>
      <c r="AK418" s="67"/>
      <c r="AL418" s="67"/>
      <c r="AM418" s="67"/>
      <c r="AN418" s="67"/>
      <c r="AO418" s="67"/>
      <c r="AP418" s="67"/>
      <c r="AQ418" s="74"/>
      <c r="AR418" s="74"/>
      <c r="AS418" s="74"/>
      <c r="AT418" s="74"/>
      <c r="AU418" s="74"/>
      <c r="AV418" s="74"/>
    </row>
    <row r="419" spans="1:48" ht="14.25" customHeight="1">
      <c r="A419" s="67"/>
      <c r="B419" s="67"/>
      <c r="C419" s="82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  <c r="AC419" s="67"/>
      <c r="AD419" s="67"/>
      <c r="AE419" s="67"/>
      <c r="AF419" s="67"/>
      <c r="AG419" s="67"/>
      <c r="AH419" s="67"/>
      <c r="AI419" s="67"/>
      <c r="AJ419" s="67"/>
      <c r="AK419" s="67"/>
      <c r="AL419" s="67"/>
      <c r="AM419" s="67"/>
      <c r="AN419" s="67"/>
      <c r="AO419" s="67"/>
      <c r="AP419" s="67"/>
      <c r="AQ419" s="74"/>
      <c r="AR419" s="74"/>
      <c r="AS419" s="74"/>
      <c r="AT419" s="74"/>
      <c r="AU419" s="74"/>
      <c r="AV419" s="74"/>
    </row>
    <row r="420" spans="1:48" ht="14.25" customHeight="1">
      <c r="A420" s="67"/>
      <c r="B420" s="67"/>
      <c r="C420" s="82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  <c r="AB420" s="67"/>
      <c r="AC420" s="67"/>
      <c r="AD420" s="67"/>
      <c r="AE420" s="67"/>
      <c r="AF420" s="67"/>
      <c r="AG420" s="67"/>
      <c r="AH420" s="67"/>
      <c r="AI420" s="67"/>
      <c r="AJ420" s="67"/>
      <c r="AK420" s="67"/>
      <c r="AL420" s="67"/>
      <c r="AM420" s="67"/>
      <c r="AN420" s="67"/>
      <c r="AO420" s="67"/>
      <c r="AP420" s="67"/>
      <c r="AQ420" s="74"/>
      <c r="AR420" s="74"/>
      <c r="AS420" s="74"/>
      <c r="AT420" s="74"/>
      <c r="AU420" s="74"/>
      <c r="AV420" s="74"/>
    </row>
    <row r="421" spans="1:48" ht="14.25" customHeight="1">
      <c r="A421" s="67"/>
      <c r="B421" s="67"/>
      <c r="C421" s="82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  <c r="AC421" s="67"/>
      <c r="AD421" s="67"/>
      <c r="AE421" s="67"/>
      <c r="AF421" s="67"/>
      <c r="AG421" s="67"/>
      <c r="AH421" s="67"/>
      <c r="AI421" s="67"/>
      <c r="AJ421" s="67"/>
      <c r="AK421" s="67"/>
      <c r="AL421" s="67"/>
      <c r="AM421" s="67"/>
      <c r="AN421" s="67"/>
      <c r="AO421" s="67"/>
      <c r="AP421" s="67"/>
      <c r="AQ421" s="74"/>
      <c r="AR421" s="74"/>
      <c r="AS421" s="74"/>
      <c r="AT421" s="74"/>
      <c r="AU421" s="74"/>
      <c r="AV421" s="74"/>
    </row>
    <row r="422" spans="1:48" ht="14.25" customHeight="1">
      <c r="A422" s="67"/>
      <c r="B422" s="67"/>
      <c r="C422" s="82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  <c r="AC422" s="67"/>
      <c r="AD422" s="67"/>
      <c r="AE422" s="67"/>
      <c r="AF422" s="67"/>
      <c r="AG422" s="67"/>
      <c r="AH422" s="67"/>
      <c r="AI422" s="67"/>
      <c r="AJ422" s="67"/>
      <c r="AK422" s="67"/>
      <c r="AL422" s="67"/>
      <c r="AM422" s="67"/>
      <c r="AN422" s="67"/>
      <c r="AO422" s="67"/>
      <c r="AP422" s="67"/>
      <c r="AQ422" s="74"/>
      <c r="AR422" s="74"/>
      <c r="AS422" s="74"/>
      <c r="AT422" s="74"/>
      <c r="AU422" s="74"/>
      <c r="AV422" s="74"/>
    </row>
    <row r="423" spans="1:48" ht="14.25" customHeight="1">
      <c r="A423" s="67"/>
      <c r="B423" s="67"/>
      <c r="C423" s="82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  <c r="AB423" s="67"/>
      <c r="AC423" s="67"/>
      <c r="AD423" s="67"/>
      <c r="AE423" s="67"/>
      <c r="AF423" s="67"/>
      <c r="AG423" s="67"/>
      <c r="AH423" s="67"/>
      <c r="AI423" s="67"/>
      <c r="AJ423" s="67"/>
      <c r="AK423" s="67"/>
      <c r="AL423" s="67"/>
      <c r="AM423" s="67"/>
      <c r="AN423" s="67"/>
      <c r="AO423" s="67"/>
      <c r="AP423" s="67"/>
      <c r="AQ423" s="74"/>
      <c r="AR423" s="74"/>
      <c r="AS423" s="74"/>
      <c r="AT423" s="74"/>
      <c r="AU423" s="74"/>
      <c r="AV423" s="74"/>
    </row>
    <row r="424" spans="1:48" ht="14.25" customHeight="1">
      <c r="A424" s="67"/>
      <c r="B424" s="67"/>
      <c r="C424" s="82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  <c r="AC424" s="67"/>
      <c r="AD424" s="67"/>
      <c r="AE424" s="67"/>
      <c r="AF424" s="67"/>
      <c r="AG424" s="67"/>
      <c r="AH424" s="67"/>
      <c r="AI424" s="67"/>
      <c r="AJ424" s="67"/>
      <c r="AK424" s="67"/>
      <c r="AL424" s="67"/>
      <c r="AM424" s="67"/>
      <c r="AN424" s="67"/>
      <c r="AO424" s="67"/>
      <c r="AP424" s="67"/>
      <c r="AQ424" s="74"/>
      <c r="AR424" s="74"/>
      <c r="AS424" s="74"/>
      <c r="AT424" s="74"/>
      <c r="AU424" s="74"/>
      <c r="AV424" s="74"/>
    </row>
    <row r="425" spans="1:48" ht="14.25" customHeight="1">
      <c r="A425" s="67"/>
      <c r="B425" s="67"/>
      <c r="C425" s="82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  <c r="AC425" s="67"/>
      <c r="AD425" s="67"/>
      <c r="AE425" s="67"/>
      <c r="AF425" s="67"/>
      <c r="AG425" s="67"/>
      <c r="AH425" s="67"/>
      <c r="AI425" s="67"/>
      <c r="AJ425" s="67"/>
      <c r="AK425" s="67"/>
      <c r="AL425" s="67"/>
      <c r="AM425" s="67"/>
      <c r="AN425" s="67"/>
      <c r="AO425" s="67"/>
      <c r="AP425" s="67"/>
      <c r="AQ425" s="74"/>
      <c r="AR425" s="74"/>
      <c r="AS425" s="74"/>
      <c r="AT425" s="74"/>
      <c r="AU425" s="74"/>
      <c r="AV425" s="74"/>
    </row>
    <row r="426" spans="1:48" ht="14.25" customHeight="1">
      <c r="A426" s="67"/>
      <c r="B426" s="67"/>
      <c r="C426" s="82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  <c r="AB426" s="67"/>
      <c r="AC426" s="67"/>
      <c r="AD426" s="67"/>
      <c r="AE426" s="67"/>
      <c r="AF426" s="67"/>
      <c r="AG426" s="67"/>
      <c r="AH426" s="67"/>
      <c r="AI426" s="67"/>
      <c r="AJ426" s="67"/>
      <c r="AK426" s="67"/>
      <c r="AL426" s="67"/>
      <c r="AM426" s="67"/>
      <c r="AN426" s="67"/>
      <c r="AO426" s="67"/>
      <c r="AP426" s="67"/>
      <c r="AQ426" s="74"/>
      <c r="AR426" s="74"/>
      <c r="AS426" s="74"/>
      <c r="AT426" s="74"/>
      <c r="AU426" s="74"/>
      <c r="AV426" s="74"/>
    </row>
    <row r="427" spans="1:48" ht="14.25" customHeight="1">
      <c r="A427" s="67"/>
      <c r="B427" s="67"/>
      <c r="C427" s="82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  <c r="AC427" s="67"/>
      <c r="AD427" s="67"/>
      <c r="AE427" s="67"/>
      <c r="AF427" s="67"/>
      <c r="AG427" s="67"/>
      <c r="AH427" s="67"/>
      <c r="AI427" s="67"/>
      <c r="AJ427" s="67"/>
      <c r="AK427" s="67"/>
      <c r="AL427" s="67"/>
      <c r="AM427" s="67"/>
      <c r="AN427" s="67"/>
      <c r="AO427" s="67"/>
      <c r="AP427" s="67"/>
      <c r="AQ427" s="74"/>
      <c r="AR427" s="74"/>
      <c r="AS427" s="74"/>
      <c r="AT427" s="74"/>
      <c r="AU427" s="74"/>
      <c r="AV427" s="74"/>
    </row>
    <row r="428" spans="1:48" ht="14.25" customHeight="1">
      <c r="A428" s="67"/>
      <c r="B428" s="67"/>
      <c r="C428" s="82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  <c r="AB428" s="67"/>
      <c r="AC428" s="67"/>
      <c r="AD428" s="67"/>
      <c r="AE428" s="67"/>
      <c r="AF428" s="67"/>
      <c r="AG428" s="67"/>
      <c r="AH428" s="67"/>
      <c r="AI428" s="67"/>
      <c r="AJ428" s="67"/>
      <c r="AK428" s="67"/>
      <c r="AL428" s="67"/>
      <c r="AM428" s="67"/>
      <c r="AN428" s="67"/>
      <c r="AO428" s="67"/>
      <c r="AP428" s="67"/>
      <c r="AQ428" s="74"/>
      <c r="AR428" s="74"/>
      <c r="AS428" s="74"/>
      <c r="AT428" s="74"/>
      <c r="AU428" s="74"/>
      <c r="AV428" s="74"/>
    </row>
    <row r="429" spans="1:48" ht="14.25" customHeight="1">
      <c r="A429" s="67"/>
      <c r="B429" s="67"/>
      <c r="C429" s="82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  <c r="AC429" s="67"/>
      <c r="AD429" s="67"/>
      <c r="AE429" s="67"/>
      <c r="AF429" s="67"/>
      <c r="AG429" s="67"/>
      <c r="AH429" s="67"/>
      <c r="AI429" s="67"/>
      <c r="AJ429" s="67"/>
      <c r="AK429" s="67"/>
      <c r="AL429" s="67"/>
      <c r="AM429" s="67"/>
      <c r="AN429" s="67"/>
      <c r="AO429" s="67"/>
      <c r="AP429" s="67"/>
      <c r="AQ429" s="74"/>
      <c r="AR429" s="74"/>
      <c r="AS429" s="74"/>
      <c r="AT429" s="74"/>
      <c r="AU429" s="74"/>
      <c r="AV429" s="74"/>
    </row>
    <row r="430" spans="1:48" ht="14.25" customHeight="1">
      <c r="A430" s="67"/>
      <c r="B430" s="67"/>
      <c r="C430" s="82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  <c r="AC430" s="67"/>
      <c r="AD430" s="67"/>
      <c r="AE430" s="67"/>
      <c r="AF430" s="67"/>
      <c r="AG430" s="67"/>
      <c r="AH430" s="67"/>
      <c r="AI430" s="67"/>
      <c r="AJ430" s="67"/>
      <c r="AK430" s="67"/>
      <c r="AL430" s="67"/>
      <c r="AM430" s="67"/>
      <c r="AN430" s="67"/>
      <c r="AO430" s="67"/>
      <c r="AP430" s="67"/>
      <c r="AQ430" s="74"/>
      <c r="AR430" s="74"/>
      <c r="AS430" s="74"/>
      <c r="AT430" s="74"/>
      <c r="AU430" s="74"/>
      <c r="AV430" s="74"/>
    </row>
    <row r="431" spans="1:48" ht="14.25" customHeight="1">
      <c r="A431" s="67"/>
      <c r="B431" s="67"/>
      <c r="C431" s="82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  <c r="AC431" s="67"/>
      <c r="AD431" s="67"/>
      <c r="AE431" s="67"/>
      <c r="AF431" s="67"/>
      <c r="AG431" s="67"/>
      <c r="AH431" s="67"/>
      <c r="AI431" s="67"/>
      <c r="AJ431" s="67"/>
      <c r="AK431" s="67"/>
      <c r="AL431" s="67"/>
      <c r="AM431" s="67"/>
      <c r="AN431" s="67"/>
      <c r="AO431" s="67"/>
      <c r="AP431" s="67"/>
      <c r="AQ431" s="74"/>
      <c r="AR431" s="74"/>
      <c r="AS431" s="74"/>
      <c r="AT431" s="74"/>
      <c r="AU431" s="74"/>
      <c r="AV431" s="74"/>
    </row>
    <row r="432" spans="1:48" ht="14.25" customHeight="1">
      <c r="A432" s="67"/>
      <c r="B432" s="67"/>
      <c r="C432" s="82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  <c r="AC432" s="67"/>
      <c r="AD432" s="67"/>
      <c r="AE432" s="67"/>
      <c r="AF432" s="67"/>
      <c r="AG432" s="67"/>
      <c r="AH432" s="67"/>
      <c r="AI432" s="67"/>
      <c r="AJ432" s="67"/>
      <c r="AK432" s="67"/>
      <c r="AL432" s="67"/>
      <c r="AM432" s="67"/>
      <c r="AN432" s="67"/>
      <c r="AO432" s="67"/>
      <c r="AP432" s="67"/>
      <c r="AQ432" s="74"/>
      <c r="AR432" s="74"/>
      <c r="AS432" s="74"/>
      <c r="AT432" s="74"/>
      <c r="AU432" s="74"/>
      <c r="AV432" s="74"/>
    </row>
    <row r="433" spans="1:48" ht="14.25" customHeight="1">
      <c r="A433" s="67"/>
      <c r="B433" s="67"/>
      <c r="C433" s="82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  <c r="AC433" s="67"/>
      <c r="AD433" s="67"/>
      <c r="AE433" s="67"/>
      <c r="AF433" s="67"/>
      <c r="AG433" s="67"/>
      <c r="AH433" s="67"/>
      <c r="AI433" s="67"/>
      <c r="AJ433" s="67"/>
      <c r="AK433" s="67"/>
      <c r="AL433" s="67"/>
      <c r="AM433" s="67"/>
      <c r="AN433" s="67"/>
      <c r="AO433" s="67"/>
      <c r="AP433" s="67"/>
      <c r="AQ433" s="74"/>
      <c r="AR433" s="74"/>
      <c r="AS433" s="74"/>
      <c r="AT433" s="74"/>
      <c r="AU433" s="74"/>
      <c r="AV433" s="74"/>
    </row>
    <row r="434" spans="1:48" ht="14.25" customHeight="1">
      <c r="A434" s="67"/>
      <c r="B434" s="67"/>
      <c r="C434" s="82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  <c r="AC434" s="67"/>
      <c r="AD434" s="67"/>
      <c r="AE434" s="67"/>
      <c r="AF434" s="67"/>
      <c r="AG434" s="67"/>
      <c r="AH434" s="67"/>
      <c r="AI434" s="67"/>
      <c r="AJ434" s="67"/>
      <c r="AK434" s="67"/>
      <c r="AL434" s="67"/>
      <c r="AM434" s="67"/>
      <c r="AN434" s="67"/>
      <c r="AO434" s="67"/>
      <c r="AP434" s="67"/>
      <c r="AQ434" s="74"/>
      <c r="AR434" s="74"/>
      <c r="AS434" s="74"/>
      <c r="AT434" s="74"/>
      <c r="AU434" s="74"/>
      <c r="AV434" s="74"/>
    </row>
    <row r="435" spans="1:48" ht="14.25" customHeight="1">
      <c r="A435" s="67"/>
      <c r="B435" s="67"/>
      <c r="C435" s="82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  <c r="AC435" s="67"/>
      <c r="AD435" s="67"/>
      <c r="AE435" s="67"/>
      <c r="AF435" s="67"/>
      <c r="AG435" s="67"/>
      <c r="AH435" s="67"/>
      <c r="AI435" s="67"/>
      <c r="AJ435" s="67"/>
      <c r="AK435" s="67"/>
      <c r="AL435" s="67"/>
      <c r="AM435" s="67"/>
      <c r="AN435" s="67"/>
      <c r="AO435" s="67"/>
      <c r="AP435" s="67"/>
      <c r="AQ435" s="74"/>
      <c r="AR435" s="74"/>
      <c r="AS435" s="74"/>
      <c r="AT435" s="74"/>
      <c r="AU435" s="74"/>
      <c r="AV435" s="74"/>
    </row>
    <row r="436" spans="1:48" ht="14.25" customHeight="1">
      <c r="A436" s="67"/>
      <c r="B436" s="67"/>
      <c r="C436" s="82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  <c r="AB436" s="67"/>
      <c r="AC436" s="67"/>
      <c r="AD436" s="67"/>
      <c r="AE436" s="67"/>
      <c r="AF436" s="67"/>
      <c r="AG436" s="67"/>
      <c r="AH436" s="67"/>
      <c r="AI436" s="67"/>
      <c r="AJ436" s="67"/>
      <c r="AK436" s="67"/>
      <c r="AL436" s="67"/>
      <c r="AM436" s="67"/>
      <c r="AN436" s="67"/>
      <c r="AO436" s="67"/>
      <c r="AP436" s="67"/>
      <c r="AQ436" s="74"/>
      <c r="AR436" s="74"/>
      <c r="AS436" s="74"/>
      <c r="AT436" s="74"/>
      <c r="AU436" s="74"/>
      <c r="AV436" s="74"/>
    </row>
    <row r="437" spans="1:48" ht="14.25" customHeight="1">
      <c r="A437" s="67"/>
      <c r="B437" s="67"/>
      <c r="C437" s="82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  <c r="AC437" s="67"/>
      <c r="AD437" s="67"/>
      <c r="AE437" s="67"/>
      <c r="AF437" s="67"/>
      <c r="AG437" s="67"/>
      <c r="AH437" s="67"/>
      <c r="AI437" s="67"/>
      <c r="AJ437" s="67"/>
      <c r="AK437" s="67"/>
      <c r="AL437" s="67"/>
      <c r="AM437" s="67"/>
      <c r="AN437" s="67"/>
      <c r="AO437" s="67"/>
      <c r="AP437" s="67"/>
      <c r="AQ437" s="74"/>
      <c r="AR437" s="74"/>
      <c r="AS437" s="74"/>
      <c r="AT437" s="74"/>
      <c r="AU437" s="74"/>
      <c r="AV437" s="74"/>
    </row>
    <row r="438" spans="1:48" ht="14.25" customHeight="1">
      <c r="A438" s="67"/>
      <c r="B438" s="67"/>
      <c r="C438" s="82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  <c r="AC438" s="67"/>
      <c r="AD438" s="67"/>
      <c r="AE438" s="67"/>
      <c r="AF438" s="67"/>
      <c r="AG438" s="67"/>
      <c r="AH438" s="67"/>
      <c r="AI438" s="67"/>
      <c r="AJ438" s="67"/>
      <c r="AK438" s="67"/>
      <c r="AL438" s="67"/>
      <c r="AM438" s="67"/>
      <c r="AN438" s="67"/>
      <c r="AO438" s="67"/>
      <c r="AP438" s="67"/>
      <c r="AQ438" s="74"/>
      <c r="AR438" s="74"/>
      <c r="AS438" s="74"/>
      <c r="AT438" s="74"/>
      <c r="AU438" s="74"/>
      <c r="AV438" s="74"/>
    </row>
    <row r="439" spans="1:48" ht="14.25" customHeight="1">
      <c r="A439" s="67"/>
      <c r="B439" s="67"/>
      <c r="C439" s="82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  <c r="AC439" s="67"/>
      <c r="AD439" s="67"/>
      <c r="AE439" s="67"/>
      <c r="AF439" s="67"/>
      <c r="AG439" s="67"/>
      <c r="AH439" s="67"/>
      <c r="AI439" s="67"/>
      <c r="AJ439" s="67"/>
      <c r="AK439" s="67"/>
      <c r="AL439" s="67"/>
      <c r="AM439" s="67"/>
      <c r="AN439" s="67"/>
      <c r="AO439" s="67"/>
      <c r="AP439" s="67"/>
      <c r="AQ439" s="74"/>
      <c r="AR439" s="74"/>
      <c r="AS439" s="74"/>
      <c r="AT439" s="74"/>
      <c r="AU439" s="74"/>
      <c r="AV439" s="74"/>
    </row>
    <row r="440" spans="1:48" ht="14.25" customHeight="1">
      <c r="A440" s="67"/>
      <c r="B440" s="67"/>
      <c r="C440" s="82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  <c r="AC440" s="67"/>
      <c r="AD440" s="67"/>
      <c r="AE440" s="67"/>
      <c r="AF440" s="67"/>
      <c r="AG440" s="67"/>
      <c r="AH440" s="67"/>
      <c r="AI440" s="67"/>
      <c r="AJ440" s="67"/>
      <c r="AK440" s="67"/>
      <c r="AL440" s="67"/>
      <c r="AM440" s="67"/>
      <c r="AN440" s="67"/>
      <c r="AO440" s="67"/>
      <c r="AP440" s="67"/>
      <c r="AQ440" s="74"/>
      <c r="AR440" s="74"/>
      <c r="AS440" s="74"/>
      <c r="AT440" s="74"/>
      <c r="AU440" s="74"/>
      <c r="AV440" s="74"/>
    </row>
    <row r="441" spans="1:48" ht="14.25" customHeight="1">
      <c r="A441" s="67"/>
      <c r="B441" s="67"/>
      <c r="C441" s="82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  <c r="AC441" s="67"/>
      <c r="AD441" s="67"/>
      <c r="AE441" s="67"/>
      <c r="AF441" s="67"/>
      <c r="AG441" s="67"/>
      <c r="AH441" s="67"/>
      <c r="AI441" s="67"/>
      <c r="AJ441" s="67"/>
      <c r="AK441" s="67"/>
      <c r="AL441" s="67"/>
      <c r="AM441" s="67"/>
      <c r="AN441" s="67"/>
      <c r="AO441" s="67"/>
      <c r="AP441" s="67"/>
      <c r="AQ441" s="74"/>
      <c r="AR441" s="74"/>
      <c r="AS441" s="74"/>
      <c r="AT441" s="74"/>
      <c r="AU441" s="74"/>
      <c r="AV441" s="74"/>
    </row>
    <row r="442" spans="1:48" ht="14.25" customHeight="1">
      <c r="A442" s="67"/>
      <c r="B442" s="67"/>
      <c r="C442" s="82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  <c r="AC442" s="67"/>
      <c r="AD442" s="67"/>
      <c r="AE442" s="67"/>
      <c r="AF442" s="67"/>
      <c r="AG442" s="67"/>
      <c r="AH442" s="67"/>
      <c r="AI442" s="67"/>
      <c r="AJ442" s="67"/>
      <c r="AK442" s="67"/>
      <c r="AL442" s="67"/>
      <c r="AM442" s="67"/>
      <c r="AN442" s="67"/>
      <c r="AO442" s="67"/>
      <c r="AP442" s="67"/>
      <c r="AQ442" s="74"/>
      <c r="AR442" s="74"/>
      <c r="AS442" s="74"/>
      <c r="AT442" s="74"/>
      <c r="AU442" s="74"/>
      <c r="AV442" s="74"/>
    </row>
    <row r="443" spans="1:48" ht="14.25" customHeight="1">
      <c r="A443" s="67"/>
      <c r="B443" s="67"/>
      <c r="C443" s="82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  <c r="AC443" s="67"/>
      <c r="AD443" s="67"/>
      <c r="AE443" s="67"/>
      <c r="AF443" s="67"/>
      <c r="AG443" s="67"/>
      <c r="AH443" s="67"/>
      <c r="AI443" s="67"/>
      <c r="AJ443" s="67"/>
      <c r="AK443" s="67"/>
      <c r="AL443" s="67"/>
      <c r="AM443" s="67"/>
      <c r="AN443" s="67"/>
      <c r="AO443" s="67"/>
      <c r="AP443" s="67"/>
      <c r="AQ443" s="74"/>
      <c r="AR443" s="74"/>
      <c r="AS443" s="74"/>
      <c r="AT443" s="74"/>
      <c r="AU443" s="74"/>
      <c r="AV443" s="74"/>
    </row>
    <row r="444" spans="1:48" ht="14.25" customHeight="1">
      <c r="A444" s="67"/>
      <c r="B444" s="67"/>
      <c r="C444" s="82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  <c r="AC444" s="67"/>
      <c r="AD444" s="67"/>
      <c r="AE444" s="67"/>
      <c r="AF444" s="67"/>
      <c r="AG444" s="67"/>
      <c r="AH444" s="67"/>
      <c r="AI444" s="67"/>
      <c r="AJ444" s="67"/>
      <c r="AK444" s="67"/>
      <c r="AL444" s="67"/>
      <c r="AM444" s="67"/>
      <c r="AN444" s="67"/>
      <c r="AO444" s="67"/>
      <c r="AP444" s="67"/>
      <c r="AQ444" s="74"/>
      <c r="AR444" s="74"/>
      <c r="AS444" s="74"/>
      <c r="AT444" s="74"/>
      <c r="AU444" s="74"/>
      <c r="AV444" s="74"/>
    </row>
    <row r="445" spans="1:48" ht="14.25" customHeight="1">
      <c r="A445" s="67"/>
      <c r="B445" s="67"/>
      <c r="C445" s="82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  <c r="AC445" s="67"/>
      <c r="AD445" s="67"/>
      <c r="AE445" s="67"/>
      <c r="AF445" s="67"/>
      <c r="AG445" s="67"/>
      <c r="AH445" s="67"/>
      <c r="AI445" s="67"/>
      <c r="AJ445" s="67"/>
      <c r="AK445" s="67"/>
      <c r="AL445" s="67"/>
      <c r="AM445" s="67"/>
      <c r="AN445" s="67"/>
      <c r="AO445" s="67"/>
      <c r="AP445" s="67"/>
      <c r="AQ445" s="74"/>
      <c r="AR445" s="74"/>
      <c r="AS445" s="74"/>
      <c r="AT445" s="74"/>
      <c r="AU445" s="74"/>
      <c r="AV445" s="74"/>
    </row>
    <row r="446" spans="1:48" ht="14.25" customHeight="1">
      <c r="A446" s="67"/>
      <c r="B446" s="67"/>
      <c r="C446" s="82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  <c r="AC446" s="67"/>
      <c r="AD446" s="67"/>
      <c r="AE446" s="67"/>
      <c r="AF446" s="67"/>
      <c r="AG446" s="67"/>
      <c r="AH446" s="67"/>
      <c r="AI446" s="67"/>
      <c r="AJ446" s="67"/>
      <c r="AK446" s="67"/>
      <c r="AL446" s="67"/>
      <c r="AM446" s="67"/>
      <c r="AN446" s="67"/>
      <c r="AO446" s="67"/>
      <c r="AP446" s="67"/>
      <c r="AQ446" s="74"/>
      <c r="AR446" s="74"/>
      <c r="AS446" s="74"/>
      <c r="AT446" s="74"/>
      <c r="AU446" s="74"/>
      <c r="AV446" s="74"/>
    </row>
    <row r="447" spans="1:48" ht="14.25" customHeight="1">
      <c r="A447" s="67"/>
      <c r="B447" s="67"/>
      <c r="C447" s="82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  <c r="AC447" s="67"/>
      <c r="AD447" s="67"/>
      <c r="AE447" s="67"/>
      <c r="AF447" s="67"/>
      <c r="AG447" s="67"/>
      <c r="AH447" s="67"/>
      <c r="AI447" s="67"/>
      <c r="AJ447" s="67"/>
      <c r="AK447" s="67"/>
      <c r="AL447" s="67"/>
      <c r="AM447" s="67"/>
      <c r="AN447" s="67"/>
      <c r="AO447" s="67"/>
      <c r="AP447" s="67"/>
      <c r="AQ447" s="74"/>
      <c r="AR447" s="74"/>
      <c r="AS447" s="74"/>
      <c r="AT447" s="74"/>
      <c r="AU447" s="74"/>
      <c r="AV447" s="74"/>
    </row>
    <row r="448" spans="1:48" ht="14.25" customHeight="1">
      <c r="A448" s="67"/>
      <c r="B448" s="67"/>
      <c r="C448" s="82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  <c r="AB448" s="67"/>
      <c r="AC448" s="67"/>
      <c r="AD448" s="67"/>
      <c r="AE448" s="67"/>
      <c r="AF448" s="67"/>
      <c r="AG448" s="67"/>
      <c r="AH448" s="67"/>
      <c r="AI448" s="67"/>
      <c r="AJ448" s="67"/>
      <c r="AK448" s="67"/>
      <c r="AL448" s="67"/>
      <c r="AM448" s="67"/>
      <c r="AN448" s="67"/>
      <c r="AO448" s="67"/>
      <c r="AP448" s="67"/>
      <c r="AQ448" s="74"/>
      <c r="AR448" s="74"/>
      <c r="AS448" s="74"/>
      <c r="AT448" s="74"/>
      <c r="AU448" s="74"/>
      <c r="AV448" s="74"/>
    </row>
    <row r="449" spans="1:48" ht="14.25" customHeight="1">
      <c r="A449" s="67"/>
      <c r="B449" s="67"/>
      <c r="C449" s="82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  <c r="AC449" s="67"/>
      <c r="AD449" s="67"/>
      <c r="AE449" s="67"/>
      <c r="AF449" s="67"/>
      <c r="AG449" s="67"/>
      <c r="AH449" s="67"/>
      <c r="AI449" s="67"/>
      <c r="AJ449" s="67"/>
      <c r="AK449" s="67"/>
      <c r="AL449" s="67"/>
      <c r="AM449" s="67"/>
      <c r="AN449" s="67"/>
      <c r="AO449" s="67"/>
      <c r="AP449" s="67"/>
      <c r="AQ449" s="74"/>
      <c r="AR449" s="74"/>
      <c r="AS449" s="74"/>
      <c r="AT449" s="74"/>
      <c r="AU449" s="74"/>
      <c r="AV449" s="74"/>
    </row>
    <row r="450" spans="1:48" ht="14.25" customHeight="1">
      <c r="A450" s="67"/>
      <c r="B450" s="67"/>
      <c r="C450" s="82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  <c r="AC450" s="67"/>
      <c r="AD450" s="67"/>
      <c r="AE450" s="67"/>
      <c r="AF450" s="67"/>
      <c r="AG450" s="67"/>
      <c r="AH450" s="67"/>
      <c r="AI450" s="67"/>
      <c r="AJ450" s="67"/>
      <c r="AK450" s="67"/>
      <c r="AL450" s="67"/>
      <c r="AM450" s="67"/>
      <c r="AN450" s="67"/>
      <c r="AO450" s="67"/>
      <c r="AP450" s="67"/>
      <c r="AQ450" s="74"/>
      <c r="AR450" s="74"/>
      <c r="AS450" s="74"/>
      <c r="AT450" s="74"/>
      <c r="AU450" s="74"/>
      <c r="AV450" s="74"/>
    </row>
    <row r="451" spans="1:48" ht="14.25" customHeight="1">
      <c r="A451" s="67"/>
      <c r="B451" s="67"/>
      <c r="C451" s="82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  <c r="AB451" s="67"/>
      <c r="AC451" s="67"/>
      <c r="AD451" s="67"/>
      <c r="AE451" s="67"/>
      <c r="AF451" s="67"/>
      <c r="AG451" s="67"/>
      <c r="AH451" s="67"/>
      <c r="AI451" s="67"/>
      <c r="AJ451" s="67"/>
      <c r="AK451" s="67"/>
      <c r="AL451" s="67"/>
      <c r="AM451" s="67"/>
      <c r="AN451" s="67"/>
      <c r="AO451" s="67"/>
      <c r="AP451" s="67"/>
      <c r="AQ451" s="74"/>
      <c r="AR451" s="74"/>
      <c r="AS451" s="74"/>
      <c r="AT451" s="74"/>
      <c r="AU451" s="74"/>
      <c r="AV451" s="74"/>
    </row>
    <row r="452" spans="1:48" ht="14.25" customHeight="1">
      <c r="A452" s="67"/>
      <c r="B452" s="67"/>
      <c r="C452" s="82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  <c r="AC452" s="67"/>
      <c r="AD452" s="67"/>
      <c r="AE452" s="67"/>
      <c r="AF452" s="67"/>
      <c r="AG452" s="67"/>
      <c r="AH452" s="67"/>
      <c r="AI452" s="67"/>
      <c r="AJ452" s="67"/>
      <c r="AK452" s="67"/>
      <c r="AL452" s="67"/>
      <c r="AM452" s="67"/>
      <c r="AN452" s="67"/>
      <c r="AO452" s="67"/>
      <c r="AP452" s="67"/>
      <c r="AQ452" s="74"/>
      <c r="AR452" s="74"/>
      <c r="AS452" s="74"/>
      <c r="AT452" s="74"/>
      <c r="AU452" s="74"/>
      <c r="AV452" s="74"/>
    </row>
    <row r="453" spans="1:48" ht="14.25" customHeight="1">
      <c r="A453" s="67"/>
      <c r="B453" s="67"/>
      <c r="C453" s="82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  <c r="AC453" s="67"/>
      <c r="AD453" s="67"/>
      <c r="AE453" s="67"/>
      <c r="AF453" s="67"/>
      <c r="AG453" s="67"/>
      <c r="AH453" s="67"/>
      <c r="AI453" s="67"/>
      <c r="AJ453" s="67"/>
      <c r="AK453" s="67"/>
      <c r="AL453" s="67"/>
      <c r="AM453" s="67"/>
      <c r="AN453" s="67"/>
      <c r="AO453" s="67"/>
      <c r="AP453" s="67"/>
      <c r="AQ453" s="74"/>
      <c r="AR453" s="74"/>
      <c r="AS453" s="74"/>
      <c r="AT453" s="74"/>
      <c r="AU453" s="74"/>
      <c r="AV453" s="74"/>
    </row>
    <row r="454" spans="1:48" ht="14.25" customHeight="1">
      <c r="A454" s="67"/>
      <c r="B454" s="67"/>
      <c r="C454" s="82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  <c r="AC454" s="67"/>
      <c r="AD454" s="67"/>
      <c r="AE454" s="67"/>
      <c r="AF454" s="67"/>
      <c r="AG454" s="67"/>
      <c r="AH454" s="67"/>
      <c r="AI454" s="67"/>
      <c r="AJ454" s="67"/>
      <c r="AK454" s="67"/>
      <c r="AL454" s="67"/>
      <c r="AM454" s="67"/>
      <c r="AN454" s="67"/>
      <c r="AO454" s="67"/>
      <c r="AP454" s="67"/>
      <c r="AQ454" s="74"/>
      <c r="AR454" s="74"/>
      <c r="AS454" s="74"/>
      <c r="AT454" s="74"/>
      <c r="AU454" s="74"/>
      <c r="AV454" s="74"/>
    </row>
    <row r="455" spans="1:48" ht="14.25" customHeight="1">
      <c r="A455" s="67"/>
      <c r="B455" s="67"/>
      <c r="C455" s="82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  <c r="AC455" s="67"/>
      <c r="AD455" s="67"/>
      <c r="AE455" s="67"/>
      <c r="AF455" s="67"/>
      <c r="AG455" s="67"/>
      <c r="AH455" s="67"/>
      <c r="AI455" s="67"/>
      <c r="AJ455" s="67"/>
      <c r="AK455" s="67"/>
      <c r="AL455" s="67"/>
      <c r="AM455" s="67"/>
      <c r="AN455" s="67"/>
      <c r="AO455" s="67"/>
      <c r="AP455" s="67"/>
      <c r="AQ455" s="74"/>
      <c r="AR455" s="74"/>
      <c r="AS455" s="74"/>
      <c r="AT455" s="74"/>
      <c r="AU455" s="74"/>
      <c r="AV455" s="74"/>
    </row>
    <row r="456" spans="1:48" ht="14.25" customHeight="1">
      <c r="A456" s="67"/>
      <c r="B456" s="67"/>
      <c r="C456" s="82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  <c r="AC456" s="67"/>
      <c r="AD456" s="67"/>
      <c r="AE456" s="67"/>
      <c r="AF456" s="67"/>
      <c r="AG456" s="67"/>
      <c r="AH456" s="67"/>
      <c r="AI456" s="67"/>
      <c r="AJ456" s="67"/>
      <c r="AK456" s="67"/>
      <c r="AL456" s="67"/>
      <c r="AM456" s="67"/>
      <c r="AN456" s="67"/>
      <c r="AO456" s="67"/>
      <c r="AP456" s="67"/>
      <c r="AQ456" s="74"/>
      <c r="AR456" s="74"/>
      <c r="AS456" s="74"/>
      <c r="AT456" s="74"/>
      <c r="AU456" s="74"/>
      <c r="AV456" s="74"/>
    </row>
    <row r="457" spans="1:48" ht="14.25" customHeight="1">
      <c r="A457" s="67"/>
      <c r="B457" s="67"/>
      <c r="C457" s="82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  <c r="AC457" s="67"/>
      <c r="AD457" s="67"/>
      <c r="AE457" s="67"/>
      <c r="AF457" s="67"/>
      <c r="AG457" s="67"/>
      <c r="AH457" s="67"/>
      <c r="AI457" s="67"/>
      <c r="AJ457" s="67"/>
      <c r="AK457" s="67"/>
      <c r="AL457" s="67"/>
      <c r="AM457" s="67"/>
      <c r="AN457" s="67"/>
      <c r="AO457" s="67"/>
      <c r="AP457" s="67"/>
      <c r="AQ457" s="74"/>
      <c r="AR457" s="74"/>
      <c r="AS457" s="74"/>
      <c r="AT457" s="74"/>
      <c r="AU457" s="74"/>
      <c r="AV457" s="74"/>
    </row>
    <row r="458" spans="1:48" ht="14.25" customHeight="1">
      <c r="A458" s="67"/>
      <c r="B458" s="67"/>
      <c r="C458" s="82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  <c r="AC458" s="67"/>
      <c r="AD458" s="67"/>
      <c r="AE458" s="67"/>
      <c r="AF458" s="67"/>
      <c r="AG458" s="67"/>
      <c r="AH458" s="67"/>
      <c r="AI458" s="67"/>
      <c r="AJ458" s="67"/>
      <c r="AK458" s="67"/>
      <c r="AL458" s="67"/>
      <c r="AM458" s="67"/>
      <c r="AN458" s="67"/>
      <c r="AO458" s="67"/>
      <c r="AP458" s="67"/>
      <c r="AQ458" s="74"/>
      <c r="AR458" s="74"/>
      <c r="AS458" s="74"/>
      <c r="AT458" s="74"/>
      <c r="AU458" s="74"/>
      <c r="AV458" s="74"/>
    </row>
    <row r="459" spans="1:48" ht="14.25" customHeight="1">
      <c r="A459" s="67"/>
      <c r="B459" s="67"/>
      <c r="C459" s="82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  <c r="AC459" s="67"/>
      <c r="AD459" s="67"/>
      <c r="AE459" s="67"/>
      <c r="AF459" s="67"/>
      <c r="AG459" s="67"/>
      <c r="AH459" s="67"/>
      <c r="AI459" s="67"/>
      <c r="AJ459" s="67"/>
      <c r="AK459" s="67"/>
      <c r="AL459" s="67"/>
      <c r="AM459" s="67"/>
      <c r="AN459" s="67"/>
      <c r="AO459" s="67"/>
      <c r="AP459" s="67"/>
      <c r="AQ459" s="74"/>
      <c r="AR459" s="74"/>
      <c r="AS459" s="74"/>
      <c r="AT459" s="74"/>
      <c r="AU459" s="74"/>
      <c r="AV459" s="74"/>
    </row>
    <row r="460" spans="1:48" ht="14.25" customHeight="1">
      <c r="A460" s="67"/>
      <c r="B460" s="67"/>
      <c r="C460" s="82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  <c r="AC460" s="67"/>
      <c r="AD460" s="67"/>
      <c r="AE460" s="67"/>
      <c r="AF460" s="67"/>
      <c r="AG460" s="67"/>
      <c r="AH460" s="67"/>
      <c r="AI460" s="67"/>
      <c r="AJ460" s="67"/>
      <c r="AK460" s="67"/>
      <c r="AL460" s="67"/>
      <c r="AM460" s="67"/>
      <c r="AN460" s="67"/>
      <c r="AO460" s="67"/>
      <c r="AP460" s="67"/>
      <c r="AQ460" s="74"/>
      <c r="AR460" s="74"/>
      <c r="AS460" s="74"/>
      <c r="AT460" s="74"/>
      <c r="AU460" s="74"/>
      <c r="AV460" s="74"/>
    </row>
    <row r="461" spans="1:48" ht="14.25" customHeight="1">
      <c r="A461" s="67"/>
      <c r="B461" s="67"/>
      <c r="C461" s="82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  <c r="AC461" s="67"/>
      <c r="AD461" s="67"/>
      <c r="AE461" s="67"/>
      <c r="AF461" s="67"/>
      <c r="AG461" s="67"/>
      <c r="AH461" s="67"/>
      <c r="AI461" s="67"/>
      <c r="AJ461" s="67"/>
      <c r="AK461" s="67"/>
      <c r="AL461" s="67"/>
      <c r="AM461" s="67"/>
      <c r="AN461" s="67"/>
      <c r="AO461" s="67"/>
      <c r="AP461" s="67"/>
      <c r="AQ461" s="74"/>
      <c r="AR461" s="74"/>
      <c r="AS461" s="74"/>
      <c r="AT461" s="74"/>
      <c r="AU461" s="74"/>
      <c r="AV461" s="74"/>
    </row>
    <row r="462" spans="1:48" ht="14.25" customHeight="1">
      <c r="A462" s="67"/>
      <c r="B462" s="67"/>
      <c r="C462" s="82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  <c r="AC462" s="67"/>
      <c r="AD462" s="67"/>
      <c r="AE462" s="67"/>
      <c r="AF462" s="67"/>
      <c r="AG462" s="67"/>
      <c r="AH462" s="67"/>
      <c r="AI462" s="67"/>
      <c r="AJ462" s="67"/>
      <c r="AK462" s="67"/>
      <c r="AL462" s="67"/>
      <c r="AM462" s="67"/>
      <c r="AN462" s="67"/>
      <c r="AO462" s="67"/>
      <c r="AP462" s="67"/>
      <c r="AQ462" s="74"/>
      <c r="AR462" s="74"/>
      <c r="AS462" s="74"/>
      <c r="AT462" s="74"/>
      <c r="AU462" s="74"/>
      <c r="AV462" s="74"/>
    </row>
    <row r="463" spans="1:48" ht="14.25" customHeight="1">
      <c r="A463" s="67"/>
      <c r="B463" s="67"/>
      <c r="C463" s="82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  <c r="AC463" s="67"/>
      <c r="AD463" s="67"/>
      <c r="AE463" s="67"/>
      <c r="AF463" s="67"/>
      <c r="AG463" s="67"/>
      <c r="AH463" s="67"/>
      <c r="AI463" s="67"/>
      <c r="AJ463" s="67"/>
      <c r="AK463" s="67"/>
      <c r="AL463" s="67"/>
      <c r="AM463" s="67"/>
      <c r="AN463" s="67"/>
      <c r="AO463" s="67"/>
      <c r="AP463" s="67"/>
      <c r="AQ463" s="74"/>
      <c r="AR463" s="74"/>
      <c r="AS463" s="74"/>
      <c r="AT463" s="74"/>
      <c r="AU463" s="74"/>
      <c r="AV463" s="74"/>
    </row>
    <row r="464" spans="1:48" ht="14.25" customHeight="1">
      <c r="A464" s="67"/>
      <c r="B464" s="67"/>
      <c r="C464" s="82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  <c r="AC464" s="67"/>
      <c r="AD464" s="67"/>
      <c r="AE464" s="67"/>
      <c r="AF464" s="67"/>
      <c r="AG464" s="67"/>
      <c r="AH464" s="67"/>
      <c r="AI464" s="67"/>
      <c r="AJ464" s="67"/>
      <c r="AK464" s="67"/>
      <c r="AL464" s="67"/>
      <c r="AM464" s="67"/>
      <c r="AN464" s="67"/>
      <c r="AO464" s="67"/>
      <c r="AP464" s="67"/>
      <c r="AQ464" s="74"/>
      <c r="AR464" s="74"/>
      <c r="AS464" s="74"/>
      <c r="AT464" s="74"/>
      <c r="AU464" s="74"/>
      <c r="AV464" s="74"/>
    </row>
    <row r="465" spans="1:48" ht="14.25" customHeight="1">
      <c r="A465" s="67"/>
      <c r="B465" s="67"/>
      <c r="C465" s="82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  <c r="AC465" s="67"/>
      <c r="AD465" s="67"/>
      <c r="AE465" s="67"/>
      <c r="AF465" s="67"/>
      <c r="AG465" s="67"/>
      <c r="AH465" s="67"/>
      <c r="AI465" s="67"/>
      <c r="AJ465" s="67"/>
      <c r="AK465" s="67"/>
      <c r="AL465" s="67"/>
      <c r="AM465" s="67"/>
      <c r="AN465" s="67"/>
      <c r="AO465" s="67"/>
      <c r="AP465" s="67"/>
      <c r="AQ465" s="74"/>
      <c r="AR465" s="74"/>
      <c r="AS465" s="74"/>
      <c r="AT465" s="74"/>
      <c r="AU465" s="74"/>
      <c r="AV465" s="74"/>
    </row>
    <row r="466" spans="1:48" ht="14.25" customHeight="1">
      <c r="A466" s="67"/>
      <c r="B466" s="67"/>
      <c r="C466" s="82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  <c r="AC466" s="67"/>
      <c r="AD466" s="67"/>
      <c r="AE466" s="67"/>
      <c r="AF466" s="67"/>
      <c r="AG466" s="67"/>
      <c r="AH466" s="67"/>
      <c r="AI466" s="67"/>
      <c r="AJ466" s="67"/>
      <c r="AK466" s="67"/>
      <c r="AL466" s="67"/>
      <c r="AM466" s="67"/>
      <c r="AN466" s="67"/>
      <c r="AO466" s="67"/>
      <c r="AP466" s="67"/>
      <c r="AQ466" s="74"/>
      <c r="AR466" s="74"/>
      <c r="AS466" s="74"/>
      <c r="AT466" s="74"/>
      <c r="AU466" s="74"/>
      <c r="AV466" s="74"/>
    </row>
    <row r="467" spans="1:48" ht="14.25" customHeight="1">
      <c r="A467" s="67"/>
      <c r="B467" s="67"/>
      <c r="C467" s="82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  <c r="AC467" s="67"/>
      <c r="AD467" s="67"/>
      <c r="AE467" s="67"/>
      <c r="AF467" s="67"/>
      <c r="AG467" s="67"/>
      <c r="AH467" s="67"/>
      <c r="AI467" s="67"/>
      <c r="AJ467" s="67"/>
      <c r="AK467" s="67"/>
      <c r="AL467" s="67"/>
      <c r="AM467" s="67"/>
      <c r="AN467" s="67"/>
      <c r="AO467" s="67"/>
      <c r="AP467" s="67"/>
      <c r="AQ467" s="74"/>
      <c r="AR467" s="74"/>
      <c r="AS467" s="74"/>
      <c r="AT467" s="74"/>
      <c r="AU467" s="74"/>
      <c r="AV467" s="74"/>
    </row>
    <row r="468" spans="1:48" ht="14.25" customHeight="1">
      <c r="A468" s="67"/>
      <c r="B468" s="67"/>
      <c r="C468" s="82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  <c r="AC468" s="67"/>
      <c r="AD468" s="67"/>
      <c r="AE468" s="67"/>
      <c r="AF468" s="67"/>
      <c r="AG468" s="67"/>
      <c r="AH468" s="67"/>
      <c r="AI468" s="67"/>
      <c r="AJ468" s="67"/>
      <c r="AK468" s="67"/>
      <c r="AL468" s="67"/>
      <c r="AM468" s="67"/>
      <c r="AN468" s="67"/>
      <c r="AO468" s="67"/>
      <c r="AP468" s="67"/>
      <c r="AQ468" s="74"/>
      <c r="AR468" s="74"/>
      <c r="AS468" s="74"/>
      <c r="AT468" s="74"/>
      <c r="AU468" s="74"/>
      <c r="AV468" s="74"/>
    </row>
    <row r="469" spans="1:48" ht="14.25" customHeight="1">
      <c r="A469" s="67"/>
      <c r="B469" s="67"/>
      <c r="C469" s="82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  <c r="AC469" s="67"/>
      <c r="AD469" s="67"/>
      <c r="AE469" s="67"/>
      <c r="AF469" s="67"/>
      <c r="AG469" s="67"/>
      <c r="AH469" s="67"/>
      <c r="AI469" s="67"/>
      <c r="AJ469" s="67"/>
      <c r="AK469" s="67"/>
      <c r="AL469" s="67"/>
      <c r="AM469" s="67"/>
      <c r="AN469" s="67"/>
      <c r="AO469" s="67"/>
      <c r="AP469" s="67"/>
      <c r="AQ469" s="74"/>
      <c r="AR469" s="74"/>
      <c r="AS469" s="74"/>
      <c r="AT469" s="74"/>
      <c r="AU469" s="74"/>
      <c r="AV469" s="74"/>
    </row>
    <row r="470" spans="1:48" ht="14.25" customHeight="1">
      <c r="A470" s="67"/>
      <c r="B470" s="67"/>
      <c r="C470" s="82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  <c r="AC470" s="67"/>
      <c r="AD470" s="67"/>
      <c r="AE470" s="67"/>
      <c r="AF470" s="67"/>
      <c r="AG470" s="67"/>
      <c r="AH470" s="67"/>
      <c r="AI470" s="67"/>
      <c r="AJ470" s="67"/>
      <c r="AK470" s="67"/>
      <c r="AL470" s="67"/>
      <c r="AM470" s="67"/>
      <c r="AN470" s="67"/>
      <c r="AO470" s="67"/>
      <c r="AP470" s="67"/>
      <c r="AQ470" s="74"/>
      <c r="AR470" s="74"/>
      <c r="AS470" s="74"/>
      <c r="AT470" s="74"/>
      <c r="AU470" s="74"/>
      <c r="AV470" s="74"/>
    </row>
    <row r="471" spans="1:48" ht="14.25" customHeight="1">
      <c r="A471" s="67"/>
      <c r="B471" s="67"/>
      <c r="C471" s="82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  <c r="AC471" s="67"/>
      <c r="AD471" s="67"/>
      <c r="AE471" s="67"/>
      <c r="AF471" s="67"/>
      <c r="AG471" s="67"/>
      <c r="AH471" s="67"/>
      <c r="AI471" s="67"/>
      <c r="AJ471" s="67"/>
      <c r="AK471" s="67"/>
      <c r="AL471" s="67"/>
      <c r="AM471" s="67"/>
      <c r="AN471" s="67"/>
      <c r="AO471" s="67"/>
      <c r="AP471" s="67"/>
      <c r="AQ471" s="74"/>
      <c r="AR471" s="74"/>
      <c r="AS471" s="74"/>
      <c r="AT471" s="74"/>
      <c r="AU471" s="74"/>
      <c r="AV471" s="74"/>
    </row>
    <row r="472" spans="1:48" ht="14.25" customHeight="1">
      <c r="A472" s="67"/>
      <c r="B472" s="67"/>
      <c r="C472" s="82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  <c r="AC472" s="67"/>
      <c r="AD472" s="67"/>
      <c r="AE472" s="67"/>
      <c r="AF472" s="67"/>
      <c r="AG472" s="67"/>
      <c r="AH472" s="67"/>
      <c r="AI472" s="67"/>
      <c r="AJ472" s="67"/>
      <c r="AK472" s="67"/>
      <c r="AL472" s="67"/>
      <c r="AM472" s="67"/>
      <c r="AN472" s="67"/>
      <c r="AO472" s="67"/>
      <c r="AP472" s="67"/>
      <c r="AQ472" s="74"/>
      <c r="AR472" s="74"/>
      <c r="AS472" s="74"/>
      <c r="AT472" s="74"/>
      <c r="AU472" s="74"/>
      <c r="AV472" s="74"/>
    </row>
    <row r="473" spans="1:48" ht="14.25" customHeight="1">
      <c r="A473" s="67"/>
      <c r="B473" s="67"/>
      <c r="C473" s="82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  <c r="AC473" s="67"/>
      <c r="AD473" s="67"/>
      <c r="AE473" s="67"/>
      <c r="AF473" s="67"/>
      <c r="AG473" s="67"/>
      <c r="AH473" s="67"/>
      <c r="AI473" s="67"/>
      <c r="AJ473" s="67"/>
      <c r="AK473" s="67"/>
      <c r="AL473" s="67"/>
      <c r="AM473" s="67"/>
      <c r="AN473" s="67"/>
      <c r="AO473" s="67"/>
      <c r="AP473" s="67"/>
      <c r="AQ473" s="74"/>
      <c r="AR473" s="74"/>
      <c r="AS473" s="74"/>
      <c r="AT473" s="74"/>
      <c r="AU473" s="74"/>
      <c r="AV473" s="74"/>
    </row>
    <row r="474" spans="1:48" ht="14.25" customHeight="1">
      <c r="A474" s="67"/>
      <c r="B474" s="67"/>
      <c r="C474" s="82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  <c r="AC474" s="67"/>
      <c r="AD474" s="67"/>
      <c r="AE474" s="67"/>
      <c r="AF474" s="67"/>
      <c r="AG474" s="67"/>
      <c r="AH474" s="67"/>
      <c r="AI474" s="67"/>
      <c r="AJ474" s="67"/>
      <c r="AK474" s="67"/>
      <c r="AL474" s="67"/>
      <c r="AM474" s="67"/>
      <c r="AN474" s="67"/>
      <c r="AO474" s="67"/>
      <c r="AP474" s="67"/>
      <c r="AQ474" s="74"/>
      <c r="AR474" s="74"/>
      <c r="AS474" s="74"/>
      <c r="AT474" s="74"/>
      <c r="AU474" s="74"/>
      <c r="AV474" s="74"/>
    </row>
    <row r="475" spans="1:48" ht="14.25" customHeight="1">
      <c r="A475" s="67"/>
      <c r="B475" s="67"/>
      <c r="C475" s="82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  <c r="AC475" s="67"/>
      <c r="AD475" s="67"/>
      <c r="AE475" s="67"/>
      <c r="AF475" s="67"/>
      <c r="AG475" s="67"/>
      <c r="AH475" s="67"/>
      <c r="AI475" s="67"/>
      <c r="AJ475" s="67"/>
      <c r="AK475" s="67"/>
      <c r="AL475" s="67"/>
      <c r="AM475" s="67"/>
      <c r="AN475" s="67"/>
      <c r="AO475" s="67"/>
      <c r="AP475" s="67"/>
      <c r="AQ475" s="74"/>
      <c r="AR475" s="74"/>
      <c r="AS475" s="74"/>
      <c r="AT475" s="74"/>
      <c r="AU475" s="74"/>
      <c r="AV475" s="74"/>
    </row>
    <row r="476" spans="1:48" ht="14.25" customHeight="1">
      <c r="A476" s="67"/>
      <c r="B476" s="67"/>
      <c r="C476" s="82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  <c r="AC476" s="67"/>
      <c r="AD476" s="67"/>
      <c r="AE476" s="67"/>
      <c r="AF476" s="67"/>
      <c r="AG476" s="67"/>
      <c r="AH476" s="67"/>
      <c r="AI476" s="67"/>
      <c r="AJ476" s="67"/>
      <c r="AK476" s="67"/>
      <c r="AL476" s="67"/>
      <c r="AM476" s="67"/>
      <c r="AN476" s="67"/>
      <c r="AO476" s="67"/>
      <c r="AP476" s="67"/>
      <c r="AQ476" s="74"/>
      <c r="AR476" s="74"/>
      <c r="AS476" s="74"/>
      <c r="AT476" s="74"/>
      <c r="AU476" s="74"/>
      <c r="AV476" s="74"/>
    </row>
    <row r="477" spans="1:48" ht="14.25" customHeight="1">
      <c r="A477" s="67"/>
      <c r="B477" s="67"/>
      <c r="C477" s="82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  <c r="AC477" s="67"/>
      <c r="AD477" s="67"/>
      <c r="AE477" s="67"/>
      <c r="AF477" s="67"/>
      <c r="AG477" s="67"/>
      <c r="AH477" s="67"/>
      <c r="AI477" s="67"/>
      <c r="AJ477" s="67"/>
      <c r="AK477" s="67"/>
      <c r="AL477" s="67"/>
      <c r="AM477" s="67"/>
      <c r="AN477" s="67"/>
      <c r="AO477" s="67"/>
      <c r="AP477" s="67"/>
      <c r="AQ477" s="74"/>
      <c r="AR477" s="74"/>
      <c r="AS477" s="74"/>
      <c r="AT477" s="74"/>
      <c r="AU477" s="74"/>
      <c r="AV477" s="74"/>
    </row>
    <row r="478" spans="1:48" ht="14.25" customHeight="1">
      <c r="A478" s="67"/>
      <c r="B478" s="67"/>
      <c r="C478" s="82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  <c r="AC478" s="67"/>
      <c r="AD478" s="67"/>
      <c r="AE478" s="67"/>
      <c r="AF478" s="67"/>
      <c r="AG478" s="67"/>
      <c r="AH478" s="67"/>
      <c r="AI478" s="67"/>
      <c r="AJ478" s="67"/>
      <c r="AK478" s="67"/>
      <c r="AL478" s="67"/>
      <c r="AM478" s="67"/>
      <c r="AN478" s="67"/>
      <c r="AO478" s="67"/>
      <c r="AP478" s="67"/>
      <c r="AQ478" s="74"/>
      <c r="AR478" s="74"/>
      <c r="AS478" s="74"/>
      <c r="AT478" s="74"/>
      <c r="AU478" s="74"/>
      <c r="AV478" s="74"/>
    </row>
    <row r="479" spans="1:48" ht="14.25" customHeight="1">
      <c r="A479" s="67"/>
      <c r="B479" s="67"/>
      <c r="C479" s="82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  <c r="AC479" s="67"/>
      <c r="AD479" s="67"/>
      <c r="AE479" s="67"/>
      <c r="AF479" s="67"/>
      <c r="AG479" s="67"/>
      <c r="AH479" s="67"/>
      <c r="AI479" s="67"/>
      <c r="AJ479" s="67"/>
      <c r="AK479" s="67"/>
      <c r="AL479" s="67"/>
      <c r="AM479" s="67"/>
      <c r="AN479" s="67"/>
      <c r="AO479" s="67"/>
      <c r="AP479" s="67"/>
      <c r="AQ479" s="74"/>
      <c r="AR479" s="74"/>
      <c r="AS479" s="74"/>
      <c r="AT479" s="74"/>
      <c r="AU479" s="74"/>
      <c r="AV479" s="74"/>
    </row>
    <row r="480" spans="1:48" ht="14.25" customHeight="1">
      <c r="A480" s="67"/>
      <c r="B480" s="67"/>
      <c r="C480" s="82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  <c r="AC480" s="67"/>
      <c r="AD480" s="67"/>
      <c r="AE480" s="67"/>
      <c r="AF480" s="67"/>
      <c r="AG480" s="67"/>
      <c r="AH480" s="67"/>
      <c r="AI480" s="67"/>
      <c r="AJ480" s="67"/>
      <c r="AK480" s="67"/>
      <c r="AL480" s="67"/>
      <c r="AM480" s="67"/>
      <c r="AN480" s="67"/>
      <c r="AO480" s="67"/>
      <c r="AP480" s="67"/>
      <c r="AQ480" s="74"/>
      <c r="AR480" s="74"/>
      <c r="AS480" s="74"/>
      <c r="AT480" s="74"/>
      <c r="AU480" s="74"/>
      <c r="AV480" s="74"/>
    </row>
    <row r="481" spans="1:48" ht="14.25" customHeight="1">
      <c r="A481" s="67"/>
      <c r="B481" s="67"/>
      <c r="C481" s="82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  <c r="AC481" s="67"/>
      <c r="AD481" s="67"/>
      <c r="AE481" s="67"/>
      <c r="AF481" s="67"/>
      <c r="AG481" s="67"/>
      <c r="AH481" s="67"/>
      <c r="AI481" s="67"/>
      <c r="AJ481" s="67"/>
      <c r="AK481" s="67"/>
      <c r="AL481" s="67"/>
      <c r="AM481" s="67"/>
      <c r="AN481" s="67"/>
      <c r="AO481" s="67"/>
      <c r="AP481" s="67"/>
      <c r="AQ481" s="74"/>
      <c r="AR481" s="74"/>
      <c r="AS481" s="74"/>
      <c r="AT481" s="74"/>
      <c r="AU481" s="74"/>
      <c r="AV481" s="74"/>
    </row>
    <row r="482" spans="1:48" ht="14.25" customHeight="1">
      <c r="A482" s="67"/>
      <c r="B482" s="67"/>
      <c r="C482" s="82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  <c r="AC482" s="67"/>
      <c r="AD482" s="67"/>
      <c r="AE482" s="67"/>
      <c r="AF482" s="67"/>
      <c r="AG482" s="67"/>
      <c r="AH482" s="67"/>
      <c r="AI482" s="67"/>
      <c r="AJ482" s="67"/>
      <c r="AK482" s="67"/>
      <c r="AL482" s="67"/>
      <c r="AM482" s="67"/>
      <c r="AN482" s="67"/>
      <c r="AO482" s="67"/>
      <c r="AP482" s="67"/>
      <c r="AQ482" s="74"/>
      <c r="AR482" s="74"/>
      <c r="AS482" s="74"/>
      <c r="AT482" s="74"/>
      <c r="AU482" s="74"/>
      <c r="AV482" s="74"/>
    </row>
    <row r="483" spans="1:48" ht="14.25" customHeight="1">
      <c r="A483" s="67"/>
      <c r="B483" s="67"/>
      <c r="C483" s="82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  <c r="AC483" s="67"/>
      <c r="AD483" s="67"/>
      <c r="AE483" s="67"/>
      <c r="AF483" s="67"/>
      <c r="AG483" s="67"/>
      <c r="AH483" s="67"/>
      <c r="AI483" s="67"/>
      <c r="AJ483" s="67"/>
      <c r="AK483" s="67"/>
      <c r="AL483" s="67"/>
      <c r="AM483" s="67"/>
      <c r="AN483" s="67"/>
      <c r="AO483" s="67"/>
      <c r="AP483" s="67"/>
      <c r="AQ483" s="74"/>
      <c r="AR483" s="74"/>
      <c r="AS483" s="74"/>
      <c r="AT483" s="74"/>
      <c r="AU483" s="74"/>
      <c r="AV483" s="74"/>
    </row>
    <row r="484" spans="1:48" ht="14.25" customHeight="1">
      <c r="A484" s="67"/>
      <c r="B484" s="67"/>
      <c r="C484" s="82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  <c r="AC484" s="67"/>
      <c r="AD484" s="67"/>
      <c r="AE484" s="67"/>
      <c r="AF484" s="67"/>
      <c r="AG484" s="67"/>
      <c r="AH484" s="67"/>
      <c r="AI484" s="67"/>
      <c r="AJ484" s="67"/>
      <c r="AK484" s="67"/>
      <c r="AL484" s="67"/>
      <c r="AM484" s="67"/>
      <c r="AN484" s="67"/>
      <c r="AO484" s="67"/>
      <c r="AP484" s="67"/>
      <c r="AQ484" s="74"/>
      <c r="AR484" s="74"/>
      <c r="AS484" s="74"/>
      <c r="AT484" s="74"/>
      <c r="AU484" s="74"/>
      <c r="AV484" s="74"/>
    </row>
    <row r="485" spans="1:48" ht="14.25" customHeight="1">
      <c r="A485" s="67"/>
      <c r="B485" s="67"/>
      <c r="C485" s="82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  <c r="AB485" s="67"/>
      <c r="AC485" s="67"/>
      <c r="AD485" s="67"/>
      <c r="AE485" s="67"/>
      <c r="AF485" s="67"/>
      <c r="AG485" s="67"/>
      <c r="AH485" s="67"/>
      <c r="AI485" s="67"/>
      <c r="AJ485" s="67"/>
      <c r="AK485" s="67"/>
      <c r="AL485" s="67"/>
      <c r="AM485" s="67"/>
      <c r="AN485" s="67"/>
      <c r="AO485" s="67"/>
      <c r="AP485" s="67"/>
      <c r="AQ485" s="74"/>
      <c r="AR485" s="74"/>
      <c r="AS485" s="74"/>
      <c r="AT485" s="74"/>
      <c r="AU485" s="74"/>
      <c r="AV485" s="74"/>
    </row>
    <row r="486" spans="1:48" ht="14.25" customHeight="1">
      <c r="A486" s="67"/>
      <c r="B486" s="67"/>
      <c r="C486" s="82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  <c r="AC486" s="67"/>
      <c r="AD486" s="67"/>
      <c r="AE486" s="67"/>
      <c r="AF486" s="67"/>
      <c r="AG486" s="67"/>
      <c r="AH486" s="67"/>
      <c r="AI486" s="67"/>
      <c r="AJ486" s="67"/>
      <c r="AK486" s="67"/>
      <c r="AL486" s="67"/>
      <c r="AM486" s="67"/>
      <c r="AN486" s="67"/>
      <c r="AO486" s="67"/>
      <c r="AP486" s="67"/>
      <c r="AQ486" s="74"/>
      <c r="AR486" s="74"/>
      <c r="AS486" s="74"/>
      <c r="AT486" s="74"/>
      <c r="AU486" s="74"/>
      <c r="AV486" s="74"/>
    </row>
    <row r="487" spans="1:48" ht="14.25" customHeight="1">
      <c r="A487" s="67"/>
      <c r="B487" s="67"/>
      <c r="C487" s="82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  <c r="AB487" s="67"/>
      <c r="AC487" s="67"/>
      <c r="AD487" s="67"/>
      <c r="AE487" s="67"/>
      <c r="AF487" s="67"/>
      <c r="AG487" s="67"/>
      <c r="AH487" s="67"/>
      <c r="AI487" s="67"/>
      <c r="AJ487" s="67"/>
      <c r="AK487" s="67"/>
      <c r="AL487" s="67"/>
      <c r="AM487" s="67"/>
      <c r="AN487" s="67"/>
      <c r="AO487" s="67"/>
      <c r="AP487" s="67"/>
      <c r="AQ487" s="74"/>
      <c r="AR487" s="74"/>
      <c r="AS487" s="74"/>
      <c r="AT487" s="74"/>
      <c r="AU487" s="74"/>
      <c r="AV487" s="74"/>
    </row>
    <row r="488" spans="1:48" ht="14.25" customHeight="1">
      <c r="A488" s="67"/>
      <c r="B488" s="67"/>
      <c r="C488" s="82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  <c r="AB488" s="67"/>
      <c r="AC488" s="67"/>
      <c r="AD488" s="67"/>
      <c r="AE488" s="67"/>
      <c r="AF488" s="67"/>
      <c r="AG488" s="67"/>
      <c r="AH488" s="67"/>
      <c r="AI488" s="67"/>
      <c r="AJ488" s="67"/>
      <c r="AK488" s="67"/>
      <c r="AL488" s="67"/>
      <c r="AM488" s="67"/>
      <c r="AN488" s="67"/>
      <c r="AO488" s="67"/>
      <c r="AP488" s="67"/>
      <c r="AQ488" s="74"/>
      <c r="AR488" s="74"/>
      <c r="AS488" s="74"/>
      <c r="AT488" s="74"/>
      <c r="AU488" s="74"/>
      <c r="AV488" s="74"/>
    </row>
    <row r="489" spans="1:48" ht="14.25" customHeight="1">
      <c r="A489" s="67"/>
      <c r="B489" s="67"/>
      <c r="C489" s="82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  <c r="AC489" s="67"/>
      <c r="AD489" s="67"/>
      <c r="AE489" s="67"/>
      <c r="AF489" s="67"/>
      <c r="AG489" s="67"/>
      <c r="AH489" s="67"/>
      <c r="AI489" s="67"/>
      <c r="AJ489" s="67"/>
      <c r="AK489" s="67"/>
      <c r="AL489" s="67"/>
      <c r="AM489" s="67"/>
      <c r="AN489" s="67"/>
      <c r="AO489" s="67"/>
      <c r="AP489" s="67"/>
      <c r="AQ489" s="74"/>
      <c r="AR489" s="74"/>
      <c r="AS489" s="74"/>
      <c r="AT489" s="74"/>
      <c r="AU489" s="74"/>
      <c r="AV489" s="74"/>
    </row>
    <row r="490" spans="1:48" ht="14.25" customHeight="1">
      <c r="A490" s="67"/>
      <c r="B490" s="67"/>
      <c r="C490" s="82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  <c r="AB490" s="67"/>
      <c r="AC490" s="67"/>
      <c r="AD490" s="67"/>
      <c r="AE490" s="67"/>
      <c r="AF490" s="67"/>
      <c r="AG490" s="67"/>
      <c r="AH490" s="67"/>
      <c r="AI490" s="67"/>
      <c r="AJ490" s="67"/>
      <c r="AK490" s="67"/>
      <c r="AL490" s="67"/>
      <c r="AM490" s="67"/>
      <c r="AN490" s="67"/>
      <c r="AO490" s="67"/>
      <c r="AP490" s="67"/>
      <c r="AQ490" s="74"/>
      <c r="AR490" s="74"/>
      <c r="AS490" s="74"/>
      <c r="AT490" s="74"/>
      <c r="AU490" s="74"/>
      <c r="AV490" s="74"/>
    </row>
    <row r="491" spans="1:48" ht="14.25" customHeight="1">
      <c r="A491" s="67"/>
      <c r="B491" s="67"/>
      <c r="C491" s="82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  <c r="AB491" s="67"/>
      <c r="AC491" s="67"/>
      <c r="AD491" s="67"/>
      <c r="AE491" s="67"/>
      <c r="AF491" s="67"/>
      <c r="AG491" s="67"/>
      <c r="AH491" s="67"/>
      <c r="AI491" s="67"/>
      <c r="AJ491" s="67"/>
      <c r="AK491" s="67"/>
      <c r="AL491" s="67"/>
      <c r="AM491" s="67"/>
      <c r="AN491" s="67"/>
      <c r="AO491" s="67"/>
      <c r="AP491" s="67"/>
      <c r="AQ491" s="74"/>
      <c r="AR491" s="74"/>
      <c r="AS491" s="74"/>
      <c r="AT491" s="74"/>
      <c r="AU491" s="74"/>
      <c r="AV491" s="74"/>
    </row>
    <row r="492" spans="1:48" ht="14.25" customHeight="1">
      <c r="A492" s="67"/>
      <c r="B492" s="67"/>
      <c r="C492" s="82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  <c r="AC492" s="67"/>
      <c r="AD492" s="67"/>
      <c r="AE492" s="67"/>
      <c r="AF492" s="67"/>
      <c r="AG492" s="67"/>
      <c r="AH492" s="67"/>
      <c r="AI492" s="67"/>
      <c r="AJ492" s="67"/>
      <c r="AK492" s="67"/>
      <c r="AL492" s="67"/>
      <c r="AM492" s="67"/>
      <c r="AN492" s="67"/>
      <c r="AO492" s="67"/>
      <c r="AP492" s="67"/>
      <c r="AQ492" s="74"/>
      <c r="AR492" s="74"/>
      <c r="AS492" s="74"/>
      <c r="AT492" s="74"/>
      <c r="AU492" s="74"/>
      <c r="AV492" s="74"/>
    </row>
    <row r="493" spans="1:48" ht="14.25" customHeight="1">
      <c r="A493" s="67"/>
      <c r="B493" s="67"/>
      <c r="C493" s="82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  <c r="AC493" s="67"/>
      <c r="AD493" s="67"/>
      <c r="AE493" s="67"/>
      <c r="AF493" s="67"/>
      <c r="AG493" s="67"/>
      <c r="AH493" s="67"/>
      <c r="AI493" s="67"/>
      <c r="AJ493" s="67"/>
      <c r="AK493" s="67"/>
      <c r="AL493" s="67"/>
      <c r="AM493" s="67"/>
      <c r="AN493" s="67"/>
      <c r="AO493" s="67"/>
      <c r="AP493" s="67"/>
      <c r="AQ493" s="74"/>
      <c r="AR493" s="74"/>
      <c r="AS493" s="74"/>
      <c r="AT493" s="74"/>
      <c r="AU493" s="74"/>
      <c r="AV493" s="74"/>
    </row>
    <row r="494" spans="1:48" ht="14.25" customHeight="1">
      <c r="A494" s="67"/>
      <c r="B494" s="67"/>
      <c r="C494" s="82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  <c r="AB494" s="67"/>
      <c r="AC494" s="67"/>
      <c r="AD494" s="67"/>
      <c r="AE494" s="67"/>
      <c r="AF494" s="67"/>
      <c r="AG494" s="67"/>
      <c r="AH494" s="67"/>
      <c r="AI494" s="67"/>
      <c r="AJ494" s="67"/>
      <c r="AK494" s="67"/>
      <c r="AL494" s="67"/>
      <c r="AM494" s="67"/>
      <c r="AN494" s="67"/>
      <c r="AO494" s="67"/>
      <c r="AP494" s="67"/>
      <c r="AQ494" s="74"/>
      <c r="AR494" s="74"/>
      <c r="AS494" s="74"/>
      <c r="AT494" s="74"/>
      <c r="AU494" s="74"/>
      <c r="AV494" s="74"/>
    </row>
    <row r="495" spans="1:48" ht="14.25" customHeight="1">
      <c r="A495" s="67"/>
      <c r="B495" s="67"/>
      <c r="C495" s="82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  <c r="AB495" s="67"/>
      <c r="AC495" s="67"/>
      <c r="AD495" s="67"/>
      <c r="AE495" s="67"/>
      <c r="AF495" s="67"/>
      <c r="AG495" s="67"/>
      <c r="AH495" s="67"/>
      <c r="AI495" s="67"/>
      <c r="AJ495" s="67"/>
      <c r="AK495" s="67"/>
      <c r="AL495" s="67"/>
      <c r="AM495" s="67"/>
      <c r="AN495" s="67"/>
      <c r="AO495" s="67"/>
      <c r="AP495" s="67"/>
      <c r="AQ495" s="74"/>
      <c r="AR495" s="74"/>
      <c r="AS495" s="74"/>
      <c r="AT495" s="74"/>
      <c r="AU495" s="74"/>
      <c r="AV495" s="74"/>
    </row>
    <row r="496" spans="1:48" ht="14.25" customHeight="1">
      <c r="A496" s="67"/>
      <c r="B496" s="67"/>
      <c r="C496" s="82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  <c r="AB496" s="67"/>
      <c r="AC496" s="67"/>
      <c r="AD496" s="67"/>
      <c r="AE496" s="67"/>
      <c r="AF496" s="67"/>
      <c r="AG496" s="67"/>
      <c r="AH496" s="67"/>
      <c r="AI496" s="67"/>
      <c r="AJ496" s="67"/>
      <c r="AK496" s="67"/>
      <c r="AL496" s="67"/>
      <c r="AM496" s="67"/>
      <c r="AN496" s="67"/>
      <c r="AO496" s="67"/>
      <c r="AP496" s="67"/>
      <c r="AQ496" s="74"/>
      <c r="AR496" s="74"/>
      <c r="AS496" s="74"/>
      <c r="AT496" s="74"/>
      <c r="AU496" s="74"/>
      <c r="AV496" s="74"/>
    </row>
    <row r="497" spans="1:48" ht="14.25" customHeight="1">
      <c r="A497" s="67"/>
      <c r="B497" s="67"/>
      <c r="C497" s="82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  <c r="AB497" s="67"/>
      <c r="AC497" s="67"/>
      <c r="AD497" s="67"/>
      <c r="AE497" s="67"/>
      <c r="AF497" s="67"/>
      <c r="AG497" s="67"/>
      <c r="AH497" s="67"/>
      <c r="AI497" s="67"/>
      <c r="AJ497" s="67"/>
      <c r="AK497" s="67"/>
      <c r="AL497" s="67"/>
      <c r="AM497" s="67"/>
      <c r="AN497" s="67"/>
      <c r="AO497" s="67"/>
      <c r="AP497" s="67"/>
      <c r="AQ497" s="74"/>
      <c r="AR497" s="74"/>
      <c r="AS497" s="74"/>
      <c r="AT497" s="74"/>
      <c r="AU497" s="74"/>
      <c r="AV497" s="74"/>
    </row>
    <row r="498" spans="1:48" ht="14.25" customHeight="1">
      <c r="A498" s="67"/>
      <c r="B498" s="67"/>
      <c r="C498" s="82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B498" s="67"/>
      <c r="AC498" s="67"/>
      <c r="AD498" s="67"/>
      <c r="AE498" s="67"/>
      <c r="AF498" s="67"/>
      <c r="AG498" s="67"/>
      <c r="AH498" s="67"/>
      <c r="AI498" s="67"/>
      <c r="AJ498" s="67"/>
      <c r="AK498" s="67"/>
      <c r="AL498" s="67"/>
      <c r="AM498" s="67"/>
      <c r="AN498" s="67"/>
      <c r="AO498" s="67"/>
      <c r="AP498" s="67"/>
      <c r="AQ498" s="74"/>
      <c r="AR498" s="74"/>
      <c r="AS498" s="74"/>
      <c r="AT498" s="74"/>
      <c r="AU498" s="74"/>
      <c r="AV498" s="74"/>
    </row>
    <row r="499" spans="1:48" ht="14.25" customHeight="1">
      <c r="A499" s="67"/>
      <c r="B499" s="67"/>
      <c r="C499" s="82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  <c r="AB499" s="67"/>
      <c r="AC499" s="67"/>
      <c r="AD499" s="67"/>
      <c r="AE499" s="67"/>
      <c r="AF499" s="67"/>
      <c r="AG499" s="67"/>
      <c r="AH499" s="67"/>
      <c r="AI499" s="67"/>
      <c r="AJ499" s="67"/>
      <c r="AK499" s="67"/>
      <c r="AL499" s="67"/>
      <c r="AM499" s="67"/>
      <c r="AN499" s="67"/>
      <c r="AO499" s="67"/>
      <c r="AP499" s="67"/>
      <c r="AQ499" s="74"/>
      <c r="AR499" s="74"/>
      <c r="AS499" s="74"/>
      <c r="AT499" s="74"/>
      <c r="AU499" s="74"/>
      <c r="AV499" s="74"/>
    </row>
    <row r="500" spans="1:48" ht="14.25" customHeight="1">
      <c r="A500" s="67"/>
      <c r="B500" s="67"/>
      <c r="C500" s="82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  <c r="AB500" s="67"/>
      <c r="AC500" s="67"/>
      <c r="AD500" s="67"/>
      <c r="AE500" s="67"/>
      <c r="AF500" s="67"/>
      <c r="AG500" s="67"/>
      <c r="AH500" s="67"/>
      <c r="AI500" s="67"/>
      <c r="AJ500" s="67"/>
      <c r="AK500" s="67"/>
      <c r="AL500" s="67"/>
      <c r="AM500" s="67"/>
      <c r="AN500" s="67"/>
      <c r="AO500" s="67"/>
      <c r="AP500" s="67"/>
      <c r="AQ500" s="74"/>
      <c r="AR500" s="74"/>
      <c r="AS500" s="74"/>
      <c r="AT500" s="74"/>
      <c r="AU500" s="74"/>
      <c r="AV500" s="74"/>
    </row>
    <row r="501" spans="1:48" ht="14.25" customHeight="1">
      <c r="A501" s="67"/>
      <c r="B501" s="67"/>
      <c r="C501" s="82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  <c r="AB501" s="67"/>
      <c r="AC501" s="67"/>
      <c r="AD501" s="67"/>
      <c r="AE501" s="67"/>
      <c r="AF501" s="67"/>
      <c r="AG501" s="67"/>
      <c r="AH501" s="67"/>
      <c r="AI501" s="67"/>
      <c r="AJ501" s="67"/>
      <c r="AK501" s="67"/>
      <c r="AL501" s="67"/>
      <c r="AM501" s="67"/>
      <c r="AN501" s="67"/>
      <c r="AO501" s="67"/>
      <c r="AP501" s="67"/>
      <c r="AQ501" s="74"/>
      <c r="AR501" s="74"/>
      <c r="AS501" s="74"/>
      <c r="AT501" s="74"/>
      <c r="AU501" s="74"/>
      <c r="AV501" s="74"/>
    </row>
    <row r="502" spans="1:48" ht="14.25" customHeight="1">
      <c r="A502" s="67"/>
      <c r="B502" s="67"/>
      <c r="C502" s="82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  <c r="AB502" s="67"/>
      <c r="AC502" s="67"/>
      <c r="AD502" s="67"/>
      <c r="AE502" s="67"/>
      <c r="AF502" s="67"/>
      <c r="AG502" s="67"/>
      <c r="AH502" s="67"/>
      <c r="AI502" s="67"/>
      <c r="AJ502" s="67"/>
      <c r="AK502" s="67"/>
      <c r="AL502" s="67"/>
      <c r="AM502" s="67"/>
      <c r="AN502" s="67"/>
      <c r="AO502" s="67"/>
      <c r="AP502" s="67"/>
      <c r="AQ502" s="74"/>
      <c r="AR502" s="74"/>
      <c r="AS502" s="74"/>
      <c r="AT502" s="74"/>
      <c r="AU502" s="74"/>
      <c r="AV502" s="74"/>
    </row>
    <row r="503" spans="1:48" ht="14.25" customHeight="1">
      <c r="A503" s="67"/>
      <c r="B503" s="67"/>
      <c r="C503" s="82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  <c r="AB503" s="67"/>
      <c r="AC503" s="67"/>
      <c r="AD503" s="67"/>
      <c r="AE503" s="67"/>
      <c r="AF503" s="67"/>
      <c r="AG503" s="67"/>
      <c r="AH503" s="67"/>
      <c r="AI503" s="67"/>
      <c r="AJ503" s="67"/>
      <c r="AK503" s="67"/>
      <c r="AL503" s="67"/>
      <c r="AM503" s="67"/>
      <c r="AN503" s="67"/>
      <c r="AO503" s="67"/>
      <c r="AP503" s="67"/>
      <c r="AQ503" s="74"/>
      <c r="AR503" s="74"/>
      <c r="AS503" s="74"/>
      <c r="AT503" s="74"/>
      <c r="AU503" s="74"/>
      <c r="AV503" s="74"/>
    </row>
    <row r="504" spans="1:48" ht="14.25" customHeight="1">
      <c r="A504" s="67"/>
      <c r="B504" s="67"/>
      <c r="C504" s="82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  <c r="AB504" s="67"/>
      <c r="AC504" s="67"/>
      <c r="AD504" s="67"/>
      <c r="AE504" s="67"/>
      <c r="AF504" s="67"/>
      <c r="AG504" s="67"/>
      <c r="AH504" s="67"/>
      <c r="AI504" s="67"/>
      <c r="AJ504" s="67"/>
      <c r="AK504" s="67"/>
      <c r="AL504" s="67"/>
      <c r="AM504" s="67"/>
      <c r="AN504" s="67"/>
      <c r="AO504" s="67"/>
      <c r="AP504" s="67"/>
      <c r="AQ504" s="74"/>
      <c r="AR504" s="74"/>
      <c r="AS504" s="74"/>
      <c r="AT504" s="74"/>
      <c r="AU504" s="74"/>
      <c r="AV504" s="74"/>
    </row>
    <row r="505" spans="1:48" ht="14.25" customHeight="1">
      <c r="A505" s="67"/>
      <c r="B505" s="67"/>
      <c r="C505" s="82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  <c r="AB505" s="67"/>
      <c r="AC505" s="67"/>
      <c r="AD505" s="67"/>
      <c r="AE505" s="67"/>
      <c r="AF505" s="67"/>
      <c r="AG505" s="67"/>
      <c r="AH505" s="67"/>
      <c r="AI505" s="67"/>
      <c r="AJ505" s="67"/>
      <c r="AK505" s="67"/>
      <c r="AL505" s="67"/>
      <c r="AM505" s="67"/>
      <c r="AN505" s="67"/>
      <c r="AO505" s="67"/>
      <c r="AP505" s="67"/>
      <c r="AQ505" s="74"/>
      <c r="AR505" s="74"/>
      <c r="AS505" s="74"/>
      <c r="AT505" s="74"/>
      <c r="AU505" s="74"/>
      <c r="AV505" s="74"/>
    </row>
    <row r="506" spans="1:48" ht="14.25" customHeight="1">
      <c r="A506" s="67"/>
      <c r="B506" s="67"/>
      <c r="C506" s="82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  <c r="AB506" s="67"/>
      <c r="AC506" s="67"/>
      <c r="AD506" s="67"/>
      <c r="AE506" s="67"/>
      <c r="AF506" s="67"/>
      <c r="AG506" s="67"/>
      <c r="AH506" s="67"/>
      <c r="AI506" s="67"/>
      <c r="AJ506" s="67"/>
      <c r="AK506" s="67"/>
      <c r="AL506" s="67"/>
      <c r="AM506" s="67"/>
      <c r="AN506" s="67"/>
      <c r="AO506" s="67"/>
      <c r="AP506" s="67"/>
      <c r="AQ506" s="74"/>
      <c r="AR506" s="74"/>
      <c r="AS506" s="74"/>
      <c r="AT506" s="74"/>
      <c r="AU506" s="74"/>
      <c r="AV506" s="74"/>
    </row>
    <row r="507" spans="1:48" ht="14.25" customHeight="1">
      <c r="A507" s="67"/>
      <c r="B507" s="67"/>
      <c r="C507" s="82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  <c r="AB507" s="67"/>
      <c r="AC507" s="67"/>
      <c r="AD507" s="67"/>
      <c r="AE507" s="67"/>
      <c r="AF507" s="67"/>
      <c r="AG507" s="67"/>
      <c r="AH507" s="67"/>
      <c r="AI507" s="67"/>
      <c r="AJ507" s="67"/>
      <c r="AK507" s="67"/>
      <c r="AL507" s="67"/>
      <c r="AM507" s="67"/>
      <c r="AN507" s="67"/>
      <c r="AO507" s="67"/>
      <c r="AP507" s="67"/>
      <c r="AQ507" s="74"/>
      <c r="AR507" s="74"/>
      <c r="AS507" s="74"/>
      <c r="AT507" s="74"/>
      <c r="AU507" s="74"/>
      <c r="AV507" s="74"/>
    </row>
    <row r="508" spans="1:48" ht="14.25" customHeight="1">
      <c r="A508" s="67"/>
      <c r="B508" s="67"/>
      <c r="C508" s="82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  <c r="AB508" s="67"/>
      <c r="AC508" s="67"/>
      <c r="AD508" s="67"/>
      <c r="AE508" s="67"/>
      <c r="AF508" s="67"/>
      <c r="AG508" s="67"/>
      <c r="AH508" s="67"/>
      <c r="AI508" s="67"/>
      <c r="AJ508" s="67"/>
      <c r="AK508" s="67"/>
      <c r="AL508" s="67"/>
      <c r="AM508" s="67"/>
      <c r="AN508" s="67"/>
      <c r="AO508" s="67"/>
      <c r="AP508" s="67"/>
      <c r="AQ508" s="74"/>
      <c r="AR508" s="74"/>
      <c r="AS508" s="74"/>
      <c r="AT508" s="74"/>
      <c r="AU508" s="74"/>
      <c r="AV508" s="74"/>
    </row>
    <row r="509" spans="1:48" ht="14.25" customHeight="1">
      <c r="A509" s="67"/>
      <c r="B509" s="67"/>
      <c r="C509" s="82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  <c r="AB509" s="67"/>
      <c r="AC509" s="67"/>
      <c r="AD509" s="67"/>
      <c r="AE509" s="67"/>
      <c r="AF509" s="67"/>
      <c r="AG509" s="67"/>
      <c r="AH509" s="67"/>
      <c r="AI509" s="67"/>
      <c r="AJ509" s="67"/>
      <c r="AK509" s="67"/>
      <c r="AL509" s="67"/>
      <c r="AM509" s="67"/>
      <c r="AN509" s="67"/>
      <c r="AO509" s="67"/>
      <c r="AP509" s="67"/>
      <c r="AQ509" s="74"/>
      <c r="AR509" s="74"/>
      <c r="AS509" s="74"/>
      <c r="AT509" s="74"/>
      <c r="AU509" s="74"/>
      <c r="AV509" s="74"/>
    </row>
    <row r="510" spans="1:48" ht="14.25" customHeight="1">
      <c r="A510" s="67"/>
      <c r="B510" s="67"/>
      <c r="C510" s="82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7"/>
      <c r="AC510" s="67"/>
      <c r="AD510" s="67"/>
      <c r="AE510" s="67"/>
      <c r="AF510" s="67"/>
      <c r="AG510" s="67"/>
      <c r="AH510" s="67"/>
      <c r="AI510" s="67"/>
      <c r="AJ510" s="67"/>
      <c r="AK510" s="67"/>
      <c r="AL510" s="67"/>
      <c r="AM510" s="67"/>
      <c r="AN510" s="67"/>
      <c r="AO510" s="67"/>
      <c r="AP510" s="67"/>
      <c r="AQ510" s="74"/>
      <c r="AR510" s="74"/>
      <c r="AS510" s="74"/>
      <c r="AT510" s="74"/>
      <c r="AU510" s="74"/>
      <c r="AV510" s="74"/>
    </row>
    <row r="511" spans="1:48" ht="14.25" customHeight="1">
      <c r="A511" s="67"/>
      <c r="B511" s="67"/>
      <c r="C511" s="82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  <c r="AC511" s="67"/>
      <c r="AD511" s="67"/>
      <c r="AE511" s="67"/>
      <c r="AF511" s="67"/>
      <c r="AG511" s="67"/>
      <c r="AH511" s="67"/>
      <c r="AI511" s="67"/>
      <c r="AJ511" s="67"/>
      <c r="AK511" s="67"/>
      <c r="AL511" s="67"/>
      <c r="AM511" s="67"/>
      <c r="AN511" s="67"/>
      <c r="AO511" s="67"/>
      <c r="AP511" s="67"/>
      <c r="AQ511" s="74"/>
      <c r="AR511" s="74"/>
      <c r="AS511" s="74"/>
      <c r="AT511" s="74"/>
      <c r="AU511" s="74"/>
      <c r="AV511" s="74"/>
    </row>
    <row r="512" spans="1:48" ht="14.25" customHeight="1">
      <c r="A512" s="67"/>
      <c r="B512" s="67"/>
      <c r="C512" s="82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  <c r="AB512" s="67"/>
      <c r="AC512" s="67"/>
      <c r="AD512" s="67"/>
      <c r="AE512" s="67"/>
      <c r="AF512" s="67"/>
      <c r="AG512" s="67"/>
      <c r="AH512" s="67"/>
      <c r="AI512" s="67"/>
      <c r="AJ512" s="67"/>
      <c r="AK512" s="67"/>
      <c r="AL512" s="67"/>
      <c r="AM512" s="67"/>
      <c r="AN512" s="67"/>
      <c r="AO512" s="67"/>
      <c r="AP512" s="67"/>
      <c r="AQ512" s="74"/>
      <c r="AR512" s="74"/>
      <c r="AS512" s="74"/>
      <c r="AT512" s="74"/>
      <c r="AU512" s="74"/>
      <c r="AV512" s="74"/>
    </row>
    <row r="513" spans="1:48" ht="14.25" customHeight="1">
      <c r="A513" s="67"/>
      <c r="B513" s="67"/>
      <c r="C513" s="82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  <c r="AB513" s="67"/>
      <c r="AC513" s="67"/>
      <c r="AD513" s="67"/>
      <c r="AE513" s="67"/>
      <c r="AF513" s="67"/>
      <c r="AG513" s="67"/>
      <c r="AH513" s="67"/>
      <c r="AI513" s="67"/>
      <c r="AJ513" s="67"/>
      <c r="AK513" s="67"/>
      <c r="AL513" s="67"/>
      <c r="AM513" s="67"/>
      <c r="AN513" s="67"/>
      <c r="AO513" s="67"/>
      <c r="AP513" s="67"/>
      <c r="AQ513" s="74"/>
      <c r="AR513" s="74"/>
      <c r="AS513" s="74"/>
      <c r="AT513" s="74"/>
      <c r="AU513" s="74"/>
      <c r="AV513" s="74"/>
    </row>
    <row r="514" spans="1:48" ht="14.25" customHeight="1">
      <c r="A514" s="67"/>
      <c r="B514" s="67"/>
      <c r="C514" s="82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  <c r="AB514" s="67"/>
      <c r="AC514" s="67"/>
      <c r="AD514" s="67"/>
      <c r="AE514" s="67"/>
      <c r="AF514" s="67"/>
      <c r="AG514" s="67"/>
      <c r="AH514" s="67"/>
      <c r="AI514" s="67"/>
      <c r="AJ514" s="67"/>
      <c r="AK514" s="67"/>
      <c r="AL514" s="67"/>
      <c r="AM514" s="67"/>
      <c r="AN514" s="67"/>
      <c r="AO514" s="67"/>
      <c r="AP514" s="67"/>
      <c r="AQ514" s="74"/>
      <c r="AR514" s="74"/>
      <c r="AS514" s="74"/>
      <c r="AT514" s="74"/>
      <c r="AU514" s="74"/>
      <c r="AV514" s="74"/>
    </row>
    <row r="515" spans="1:48" ht="14.25" customHeight="1">
      <c r="A515" s="67"/>
      <c r="B515" s="67"/>
      <c r="C515" s="82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  <c r="AB515" s="67"/>
      <c r="AC515" s="67"/>
      <c r="AD515" s="67"/>
      <c r="AE515" s="67"/>
      <c r="AF515" s="67"/>
      <c r="AG515" s="67"/>
      <c r="AH515" s="67"/>
      <c r="AI515" s="67"/>
      <c r="AJ515" s="67"/>
      <c r="AK515" s="67"/>
      <c r="AL515" s="67"/>
      <c r="AM515" s="67"/>
      <c r="AN515" s="67"/>
      <c r="AO515" s="67"/>
      <c r="AP515" s="67"/>
      <c r="AQ515" s="74"/>
      <c r="AR515" s="74"/>
      <c r="AS515" s="74"/>
      <c r="AT515" s="74"/>
      <c r="AU515" s="74"/>
      <c r="AV515" s="74"/>
    </row>
    <row r="516" spans="1:48" ht="14.25" customHeight="1">
      <c r="A516" s="67"/>
      <c r="B516" s="67"/>
      <c r="C516" s="82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  <c r="AB516" s="67"/>
      <c r="AC516" s="67"/>
      <c r="AD516" s="67"/>
      <c r="AE516" s="67"/>
      <c r="AF516" s="67"/>
      <c r="AG516" s="67"/>
      <c r="AH516" s="67"/>
      <c r="AI516" s="67"/>
      <c r="AJ516" s="67"/>
      <c r="AK516" s="67"/>
      <c r="AL516" s="67"/>
      <c r="AM516" s="67"/>
      <c r="AN516" s="67"/>
      <c r="AO516" s="67"/>
      <c r="AP516" s="67"/>
      <c r="AQ516" s="74"/>
      <c r="AR516" s="74"/>
      <c r="AS516" s="74"/>
      <c r="AT516" s="74"/>
      <c r="AU516" s="74"/>
      <c r="AV516" s="74"/>
    </row>
    <row r="517" spans="1:48" ht="14.25" customHeight="1">
      <c r="A517" s="67"/>
      <c r="B517" s="67"/>
      <c r="C517" s="82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  <c r="AB517" s="67"/>
      <c r="AC517" s="67"/>
      <c r="AD517" s="67"/>
      <c r="AE517" s="67"/>
      <c r="AF517" s="67"/>
      <c r="AG517" s="67"/>
      <c r="AH517" s="67"/>
      <c r="AI517" s="67"/>
      <c r="AJ517" s="67"/>
      <c r="AK517" s="67"/>
      <c r="AL517" s="67"/>
      <c r="AM517" s="67"/>
      <c r="AN517" s="67"/>
      <c r="AO517" s="67"/>
      <c r="AP517" s="67"/>
      <c r="AQ517" s="74"/>
      <c r="AR517" s="74"/>
      <c r="AS517" s="74"/>
      <c r="AT517" s="74"/>
      <c r="AU517" s="74"/>
      <c r="AV517" s="74"/>
    </row>
    <row r="518" spans="1:48" ht="14.25" customHeight="1">
      <c r="A518" s="67"/>
      <c r="B518" s="67"/>
      <c r="C518" s="82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  <c r="AB518" s="67"/>
      <c r="AC518" s="67"/>
      <c r="AD518" s="67"/>
      <c r="AE518" s="67"/>
      <c r="AF518" s="67"/>
      <c r="AG518" s="67"/>
      <c r="AH518" s="67"/>
      <c r="AI518" s="67"/>
      <c r="AJ518" s="67"/>
      <c r="AK518" s="67"/>
      <c r="AL518" s="67"/>
      <c r="AM518" s="67"/>
      <c r="AN518" s="67"/>
      <c r="AO518" s="67"/>
      <c r="AP518" s="67"/>
      <c r="AQ518" s="74"/>
      <c r="AR518" s="74"/>
      <c r="AS518" s="74"/>
      <c r="AT518" s="74"/>
      <c r="AU518" s="74"/>
      <c r="AV518" s="74"/>
    </row>
    <row r="519" spans="1:48" ht="14.25" customHeight="1">
      <c r="A519" s="67"/>
      <c r="B519" s="67"/>
      <c r="C519" s="82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  <c r="AC519" s="67"/>
      <c r="AD519" s="67"/>
      <c r="AE519" s="67"/>
      <c r="AF519" s="67"/>
      <c r="AG519" s="67"/>
      <c r="AH519" s="67"/>
      <c r="AI519" s="67"/>
      <c r="AJ519" s="67"/>
      <c r="AK519" s="67"/>
      <c r="AL519" s="67"/>
      <c r="AM519" s="67"/>
      <c r="AN519" s="67"/>
      <c r="AO519" s="67"/>
      <c r="AP519" s="67"/>
      <c r="AQ519" s="74"/>
      <c r="AR519" s="74"/>
      <c r="AS519" s="74"/>
      <c r="AT519" s="74"/>
      <c r="AU519" s="74"/>
      <c r="AV519" s="74"/>
    </row>
    <row r="520" spans="1:48" ht="14.25" customHeight="1">
      <c r="A520" s="67"/>
      <c r="B520" s="67"/>
      <c r="C520" s="82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  <c r="AC520" s="67"/>
      <c r="AD520" s="67"/>
      <c r="AE520" s="67"/>
      <c r="AF520" s="67"/>
      <c r="AG520" s="67"/>
      <c r="AH520" s="67"/>
      <c r="AI520" s="67"/>
      <c r="AJ520" s="67"/>
      <c r="AK520" s="67"/>
      <c r="AL520" s="67"/>
      <c r="AM520" s="67"/>
      <c r="AN520" s="67"/>
      <c r="AO520" s="67"/>
      <c r="AP520" s="67"/>
      <c r="AQ520" s="74"/>
      <c r="AR520" s="74"/>
      <c r="AS520" s="74"/>
      <c r="AT520" s="74"/>
      <c r="AU520" s="74"/>
      <c r="AV520" s="74"/>
    </row>
    <row r="521" spans="1:48" ht="14.25" customHeight="1">
      <c r="A521" s="67"/>
      <c r="B521" s="67"/>
      <c r="C521" s="82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  <c r="AB521" s="67"/>
      <c r="AC521" s="67"/>
      <c r="AD521" s="67"/>
      <c r="AE521" s="67"/>
      <c r="AF521" s="67"/>
      <c r="AG521" s="67"/>
      <c r="AH521" s="67"/>
      <c r="AI521" s="67"/>
      <c r="AJ521" s="67"/>
      <c r="AK521" s="67"/>
      <c r="AL521" s="67"/>
      <c r="AM521" s="67"/>
      <c r="AN521" s="67"/>
      <c r="AO521" s="67"/>
      <c r="AP521" s="67"/>
      <c r="AQ521" s="74"/>
      <c r="AR521" s="74"/>
      <c r="AS521" s="74"/>
      <c r="AT521" s="74"/>
      <c r="AU521" s="74"/>
      <c r="AV521" s="74"/>
    </row>
    <row r="522" spans="1:48" ht="14.25" customHeight="1">
      <c r="A522" s="67"/>
      <c r="B522" s="67"/>
      <c r="C522" s="82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  <c r="AC522" s="67"/>
      <c r="AD522" s="67"/>
      <c r="AE522" s="67"/>
      <c r="AF522" s="67"/>
      <c r="AG522" s="67"/>
      <c r="AH522" s="67"/>
      <c r="AI522" s="67"/>
      <c r="AJ522" s="67"/>
      <c r="AK522" s="67"/>
      <c r="AL522" s="67"/>
      <c r="AM522" s="67"/>
      <c r="AN522" s="67"/>
      <c r="AO522" s="67"/>
      <c r="AP522" s="67"/>
      <c r="AQ522" s="74"/>
      <c r="AR522" s="74"/>
      <c r="AS522" s="74"/>
      <c r="AT522" s="74"/>
      <c r="AU522" s="74"/>
      <c r="AV522" s="74"/>
    </row>
    <row r="523" spans="1:48" ht="14.25" customHeight="1">
      <c r="A523" s="67"/>
      <c r="B523" s="67"/>
      <c r="C523" s="82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  <c r="AC523" s="67"/>
      <c r="AD523" s="67"/>
      <c r="AE523" s="67"/>
      <c r="AF523" s="67"/>
      <c r="AG523" s="67"/>
      <c r="AH523" s="67"/>
      <c r="AI523" s="67"/>
      <c r="AJ523" s="67"/>
      <c r="AK523" s="67"/>
      <c r="AL523" s="67"/>
      <c r="AM523" s="67"/>
      <c r="AN523" s="67"/>
      <c r="AO523" s="67"/>
      <c r="AP523" s="67"/>
      <c r="AQ523" s="74"/>
      <c r="AR523" s="74"/>
      <c r="AS523" s="74"/>
      <c r="AT523" s="74"/>
      <c r="AU523" s="74"/>
      <c r="AV523" s="74"/>
    </row>
    <row r="524" spans="1:48" ht="14.25" customHeight="1">
      <c r="A524" s="67"/>
      <c r="B524" s="67"/>
      <c r="C524" s="82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  <c r="AB524" s="67"/>
      <c r="AC524" s="67"/>
      <c r="AD524" s="67"/>
      <c r="AE524" s="67"/>
      <c r="AF524" s="67"/>
      <c r="AG524" s="67"/>
      <c r="AH524" s="67"/>
      <c r="AI524" s="67"/>
      <c r="AJ524" s="67"/>
      <c r="AK524" s="67"/>
      <c r="AL524" s="67"/>
      <c r="AM524" s="67"/>
      <c r="AN524" s="67"/>
      <c r="AO524" s="67"/>
      <c r="AP524" s="67"/>
      <c r="AQ524" s="74"/>
      <c r="AR524" s="74"/>
      <c r="AS524" s="74"/>
      <c r="AT524" s="74"/>
      <c r="AU524" s="74"/>
      <c r="AV524" s="74"/>
    </row>
    <row r="525" spans="1:48" ht="14.25" customHeight="1">
      <c r="A525" s="67"/>
      <c r="B525" s="67"/>
      <c r="C525" s="82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  <c r="AB525" s="67"/>
      <c r="AC525" s="67"/>
      <c r="AD525" s="67"/>
      <c r="AE525" s="67"/>
      <c r="AF525" s="67"/>
      <c r="AG525" s="67"/>
      <c r="AH525" s="67"/>
      <c r="AI525" s="67"/>
      <c r="AJ525" s="67"/>
      <c r="AK525" s="67"/>
      <c r="AL525" s="67"/>
      <c r="AM525" s="67"/>
      <c r="AN525" s="67"/>
      <c r="AO525" s="67"/>
      <c r="AP525" s="67"/>
      <c r="AQ525" s="74"/>
      <c r="AR525" s="74"/>
      <c r="AS525" s="74"/>
      <c r="AT525" s="74"/>
      <c r="AU525" s="74"/>
      <c r="AV525" s="74"/>
    </row>
    <row r="526" spans="1:48" ht="14.25" customHeight="1">
      <c r="A526" s="67"/>
      <c r="B526" s="67"/>
      <c r="C526" s="82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  <c r="AB526" s="67"/>
      <c r="AC526" s="67"/>
      <c r="AD526" s="67"/>
      <c r="AE526" s="67"/>
      <c r="AF526" s="67"/>
      <c r="AG526" s="67"/>
      <c r="AH526" s="67"/>
      <c r="AI526" s="67"/>
      <c r="AJ526" s="67"/>
      <c r="AK526" s="67"/>
      <c r="AL526" s="67"/>
      <c r="AM526" s="67"/>
      <c r="AN526" s="67"/>
      <c r="AO526" s="67"/>
      <c r="AP526" s="67"/>
      <c r="AQ526" s="74"/>
      <c r="AR526" s="74"/>
      <c r="AS526" s="74"/>
      <c r="AT526" s="74"/>
      <c r="AU526" s="74"/>
      <c r="AV526" s="74"/>
    </row>
    <row r="527" spans="1:48" ht="14.25" customHeight="1">
      <c r="A527" s="67"/>
      <c r="B527" s="67"/>
      <c r="C527" s="82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  <c r="AB527" s="67"/>
      <c r="AC527" s="67"/>
      <c r="AD527" s="67"/>
      <c r="AE527" s="67"/>
      <c r="AF527" s="67"/>
      <c r="AG527" s="67"/>
      <c r="AH527" s="67"/>
      <c r="AI527" s="67"/>
      <c r="AJ527" s="67"/>
      <c r="AK527" s="67"/>
      <c r="AL527" s="67"/>
      <c r="AM527" s="67"/>
      <c r="AN527" s="67"/>
      <c r="AO527" s="67"/>
      <c r="AP527" s="67"/>
      <c r="AQ527" s="74"/>
      <c r="AR527" s="74"/>
      <c r="AS527" s="74"/>
      <c r="AT527" s="74"/>
      <c r="AU527" s="74"/>
      <c r="AV527" s="74"/>
    </row>
    <row r="528" spans="1:48" ht="14.25" customHeight="1">
      <c r="A528" s="67"/>
      <c r="B528" s="67"/>
      <c r="C528" s="82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  <c r="AB528" s="67"/>
      <c r="AC528" s="67"/>
      <c r="AD528" s="67"/>
      <c r="AE528" s="67"/>
      <c r="AF528" s="67"/>
      <c r="AG528" s="67"/>
      <c r="AH528" s="67"/>
      <c r="AI528" s="67"/>
      <c r="AJ528" s="67"/>
      <c r="AK528" s="67"/>
      <c r="AL528" s="67"/>
      <c r="AM528" s="67"/>
      <c r="AN528" s="67"/>
      <c r="AO528" s="67"/>
      <c r="AP528" s="67"/>
      <c r="AQ528" s="74"/>
      <c r="AR528" s="74"/>
      <c r="AS528" s="74"/>
      <c r="AT528" s="74"/>
      <c r="AU528" s="74"/>
      <c r="AV528" s="74"/>
    </row>
    <row r="529" spans="1:48" ht="14.25" customHeight="1">
      <c r="A529" s="67"/>
      <c r="B529" s="67"/>
      <c r="C529" s="82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  <c r="AB529" s="67"/>
      <c r="AC529" s="67"/>
      <c r="AD529" s="67"/>
      <c r="AE529" s="67"/>
      <c r="AF529" s="67"/>
      <c r="AG529" s="67"/>
      <c r="AH529" s="67"/>
      <c r="AI529" s="67"/>
      <c r="AJ529" s="67"/>
      <c r="AK529" s="67"/>
      <c r="AL529" s="67"/>
      <c r="AM529" s="67"/>
      <c r="AN529" s="67"/>
      <c r="AO529" s="67"/>
      <c r="AP529" s="67"/>
      <c r="AQ529" s="74"/>
      <c r="AR529" s="74"/>
      <c r="AS529" s="74"/>
      <c r="AT529" s="74"/>
      <c r="AU529" s="74"/>
      <c r="AV529" s="74"/>
    </row>
    <row r="530" spans="1:48" ht="14.25" customHeight="1">
      <c r="A530" s="67"/>
      <c r="B530" s="67"/>
      <c r="C530" s="82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  <c r="AB530" s="67"/>
      <c r="AC530" s="67"/>
      <c r="AD530" s="67"/>
      <c r="AE530" s="67"/>
      <c r="AF530" s="67"/>
      <c r="AG530" s="67"/>
      <c r="AH530" s="67"/>
      <c r="AI530" s="67"/>
      <c r="AJ530" s="67"/>
      <c r="AK530" s="67"/>
      <c r="AL530" s="67"/>
      <c r="AM530" s="67"/>
      <c r="AN530" s="67"/>
      <c r="AO530" s="67"/>
      <c r="AP530" s="67"/>
      <c r="AQ530" s="74"/>
      <c r="AR530" s="74"/>
      <c r="AS530" s="74"/>
      <c r="AT530" s="74"/>
      <c r="AU530" s="74"/>
      <c r="AV530" s="74"/>
    </row>
    <row r="531" spans="1:48" ht="14.25" customHeight="1">
      <c r="A531" s="67"/>
      <c r="B531" s="67"/>
      <c r="C531" s="82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  <c r="AB531" s="67"/>
      <c r="AC531" s="67"/>
      <c r="AD531" s="67"/>
      <c r="AE531" s="67"/>
      <c r="AF531" s="67"/>
      <c r="AG531" s="67"/>
      <c r="AH531" s="67"/>
      <c r="AI531" s="67"/>
      <c r="AJ531" s="67"/>
      <c r="AK531" s="67"/>
      <c r="AL531" s="67"/>
      <c r="AM531" s="67"/>
      <c r="AN531" s="67"/>
      <c r="AO531" s="67"/>
      <c r="AP531" s="67"/>
      <c r="AQ531" s="74"/>
      <c r="AR531" s="74"/>
      <c r="AS531" s="74"/>
      <c r="AT531" s="74"/>
      <c r="AU531" s="74"/>
      <c r="AV531" s="74"/>
    </row>
    <row r="532" spans="1:48" ht="14.25" customHeight="1">
      <c r="A532" s="67"/>
      <c r="B532" s="67"/>
      <c r="C532" s="82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  <c r="AB532" s="67"/>
      <c r="AC532" s="67"/>
      <c r="AD532" s="67"/>
      <c r="AE532" s="67"/>
      <c r="AF532" s="67"/>
      <c r="AG532" s="67"/>
      <c r="AH532" s="67"/>
      <c r="AI532" s="67"/>
      <c r="AJ532" s="67"/>
      <c r="AK532" s="67"/>
      <c r="AL532" s="67"/>
      <c r="AM532" s="67"/>
      <c r="AN532" s="67"/>
      <c r="AO532" s="67"/>
      <c r="AP532" s="67"/>
      <c r="AQ532" s="74"/>
      <c r="AR532" s="74"/>
      <c r="AS532" s="74"/>
      <c r="AT532" s="74"/>
      <c r="AU532" s="74"/>
      <c r="AV532" s="74"/>
    </row>
    <row r="533" spans="1:48" ht="14.25" customHeight="1">
      <c r="A533" s="67"/>
      <c r="B533" s="67"/>
      <c r="C533" s="82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  <c r="AB533" s="67"/>
      <c r="AC533" s="67"/>
      <c r="AD533" s="67"/>
      <c r="AE533" s="67"/>
      <c r="AF533" s="67"/>
      <c r="AG533" s="67"/>
      <c r="AH533" s="67"/>
      <c r="AI533" s="67"/>
      <c r="AJ533" s="67"/>
      <c r="AK533" s="67"/>
      <c r="AL533" s="67"/>
      <c r="AM533" s="67"/>
      <c r="AN533" s="67"/>
      <c r="AO533" s="67"/>
      <c r="AP533" s="67"/>
      <c r="AQ533" s="74"/>
      <c r="AR533" s="74"/>
      <c r="AS533" s="74"/>
      <c r="AT533" s="74"/>
      <c r="AU533" s="74"/>
      <c r="AV533" s="74"/>
    </row>
    <row r="534" spans="1:48" ht="14.25" customHeight="1">
      <c r="A534" s="67"/>
      <c r="B534" s="67"/>
      <c r="C534" s="82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  <c r="AB534" s="67"/>
      <c r="AC534" s="67"/>
      <c r="AD534" s="67"/>
      <c r="AE534" s="67"/>
      <c r="AF534" s="67"/>
      <c r="AG534" s="67"/>
      <c r="AH534" s="67"/>
      <c r="AI534" s="67"/>
      <c r="AJ534" s="67"/>
      <c r="AK534" s="67"/>
      <c r="AL534" s="67"/>
      <c r="AM534" s="67"/>
      <c r="AN534" s="67"/>
      <c r="AO534" s="67"/>
      <c r="AP534" s="67"/>
      <c r="AQ534" s="74"/>
      <c r="AR534" s="74"/>
      <c r="AS534" s="74"/>
      <c r="AT534" s="74"/>
      <c r="AU534" s="74"/>
      <c r="AV534" s="74"/>
    </row>
    <row r="535" spans="1:48" ht="14.25" customHeight="1">
      <c r="A535" s="67"/>
      <c r="B535" s="67"/>
      <c r="C535" s="82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  <c r="AB535" s="67"/>
      <c r="AC535" s="67"/>
      <c r="AD535" s="67"/>
      <c r="AE535" s="67"/>
      <c r="AF535" s="67"/>
      <c r="AG535" s="67"/>
      <c r="AH535" s="67"/>
      <c r="AI535" s="67"/>
      <c r="AJ535" s="67"/>
      <c r="AK535" s="67"/>
      <c r="AL535" s="67"/>
      <c r="AM535" s="67"/>
      <c r="AN535" s="67"/>
      <c r="AO535" s="67"/>
      <c r="AP535" s="67"/>
      <c r="AQ535" s="74"/>
      <c r="AR535" s="74"/>
      <c r="AS535" s="74"/>
      <c r="AT535" s="74"/>
      <c r="AU535" s="74"/>
      <c r="AV535" s="74"/>
    </row>
    <row r="536" spans="1:48" ht="14.25" customHeight="1">
      <c r="A536" s="67"/>
      <c r="B536" s="67"/>
      <c r="C536" s="82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  <c r="AB536" s="67"/>
      <c r="AC536" s="67"/>
      <c r="AD536" s="67"/>
      <c r="AE536" s="67"/>
      <c r="AF536" s="67"/>
      <c r="AG536" s="67"/>
      <c r="AH536" s="67"/>
      <c r="AI536" s="67"/>
      <c r="AJ536" s="67"/>
      <c r="AK536" s="67"/>
      <c r="AL536" s="67"/>
      <c r="AM536" s="67"/>
      <c r="AN536" s="67"/>
      <c r="AO536" s="67"/>
      <c r="AP536" s="67"/>
      <c r="AQ536" s="74"/>
      <c r="AR536" s="74"/>
      <c r="AS536" s="74"/>
      <c r="AT536" s="74"/>
      <c r="AU536" s="74"/>
      <c r="AV536" s="74"/>
    </row>
    <row r="537" spans="1:48" ht="14.25" customHeight="1">
      <c r="A537" s="67"/>
      <c r="B537" s="67"/>
      <c r="C537" s="82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  <c r="AB537" s="67"/>
      <c r="AC537" s="67"/>
      <c r="AD537" s="67"/>
      <c r="AE537" s="67"/>
      <c r="AF537" s="67"/>
      <c r="AG537" s="67"/>
      <c r="AH537" s="67"/>
      <c r="AI537" s="67"/>
      <c r="AJ537" s="67"/>
      <c r="AK537" s="67"/>
      <c r="AL537" s="67"/>
      <c r="AM537" s="67"/>
      <c r="AN537" s="67"/>
      <c r="AO537" s="67"/>
      <c r="AP537" s="67"/>
      <c r="AQ537" s="74"/>
      <c r="AR537" s="74"/>
      <c r="AS537" s="74"/>
      <c r="AT537" s="74"/>
      <c r="AU537" s="74"/>
      <c r="AV537" s="74"/>
    </row>
    <row r="538" spans="1:48" ht="14.25" customHeight="1">
      <c r="A538" s="67"/>
      <c r="B538" s="67"/>
      <c r="C538" s="82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  <c r="AB538" s="67"/>
      <c r="AC538" s="67"/>
      <c r="AD538" s="67"/>
      <c r="AE538" s="67"/>
      <c r="AF538" s="67"/>
      <c r="AG538" s="67"/>
      <c r="AH538" s="67"/>
      <c r="AI538" s="67"/>
      <c r="AJ538" s="67"/>
      <c r="AK538" s="67"/>
      <c r="AL538" s="67"/>
      <c r="AM538" s="67"/>
      <c r="AN538" s="67"/>
      <c r="AO538" s="67"/>
      <c r="AP538" s="67"/>
      <c r="AQ538" s="74"/>
      <c r="AR538" s="74"/>
      <c r="AS538" s="74"/>
      <c r="AT538" s="74"/>
      <c r="AU538" s="74"/>
      <c r="AV538" s="74"/>
    </row>
    <row r="539" spans="1:48" ht="14.25" customHeight="1">
      <c r="A539" s="67"/>
      <c r="B539" s="67"/>
      <c r="C539" s="82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  <c r="AB539" s="67"/>
      <c r="AC539" s="67"/>
      <c r="AD539" s="67"/>
      <c r="AE539" s="67"/>
      <c r="AF539" s="67"/>
      <c r="AG539" s="67"/>
      <c r="AH539" s="67"/>
      <c r="AI539" s="67"/>
      <c r="AJ539" s="67"/>
      <c r="AK539" s="67"/>
      <c r="AL539" s="67"/>
      <c r="AM539" s="67"/>
      <c r="AN539" s="67"/>
      <c r="AO539" s="67"/>
      <c r="AP539" s="67"/>
      <c r="AQ539" s="74"/>
      <c r="AR539" s="74"/>
      <c r="AS539" s="74"/>
      <c r="AT539" s="74"/>
      <c r="AU539" s="74"/>
      <c r="AV539" s="74"/>
    </row>
    <row r="540" spans="1:48" ht="14.25" customHeight="1">
      <c r="A540" s="67"/>
      <c r="B540" s="67"/>
      <c r="C540" s="82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  <c r="AB540" s="67"/>
      <c r="AC540" s="67"/>
      <c r="AD540" s="67"/>
      <c r="AE540" s="67"/>
      <c r="AF540" s="67"/>
      <c r="AG540" s="67"/>
      <c r="AH540" s="67"/>
      <c r="AI540" s="67"/>
      <c r="AJ540" s="67"/>
      <c r="AK540" s="67"/>
      <c r="AL540" s="67"/>
      <c r="AM540" s="67"/>
      <c r="AN540" s="67"/>
      <c r="AO540" s="67"/>
      <c r="AP540" s="67"/>
      <c r="AQ540" s="74"/>
      <c r="AR540" s="74"/>
      <c r="AS540" s="74"/>
      <c r="AT540" s="74"/>
      <c r="AU540" s="74"/>
      <c r="AV540" s="74"/>
    </row>
    <row r="541" spans="1:48" ht="14.25" customHeight="1">
      <c r="A541" s="67"/>
      <c r="B541" s="67"/>
      <c r="C541" s="82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  <c r="AB541" s="67"/>
      <c r="AC541" s="67"/>
      <c r="AD541" s="67"/>
      <c r="AE541" s="67"/>
      <c r="AF541" s="67"/>
      <c r="AG541" s="67"/>
      <c r="AH541" s="67"/>
      <c r="AI541" s="67"/>
      <c r="AJ541" s="67"/>
      <c r="AK541" s="67"/>
      <c r="AL541" s="67"/>
      <c r="AM541" s="67"/>
      <c r="AN541" s="67"/>
      <c r="AO541" s="67"/>
      <c r="AP541" s="67"/>
      <c r="AQ541" s="74"/>
      <c r="AR541" s="74"/>
      <c r="AS541" s="74"/>
      <c r="AT541" s="74"/>
      <c r="AU541" s="74"/>
      <c r="AV541" s="74"/>
    </row>
    <row r="542" spans="1:48" ht="14.25" customHeight="1">
      <c r="A542" s="67"/>
      <c r="B542" s="67"/>
      <c r="C542" s="82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  <c r="AB542" s="67"/>
      <c r="AC542" s="67"/>
      <c r="AD542" s="67"/>
      <c r="AE542" s="67"/>
      <c r="AF542" s="67"/>
      <c r="AG542" s="67"/>
      <c r="AH542" s="67"/>
      <c r="AI542" s="67"/>
      <c r="AJ542" s="67"/>
      <c r="AK542" s="67"/>
      <c r="AL542" s="67"/>
      <c r="AM542" s="67"/>
      <c r="AN542" s="67"/>
      <c r="AO542" s="67"/>
      <c r="AP542" s="67"/>
      <c r="AQ542" s="74"/>
      <c r="AR542" s="74"/>
      <c r="AS542" s="74"/>
      <c r="AT542" s="74"/>
      <c r="AU542" s="74"/>
      <c r="AV542" s="74"/>
    </row>
    <row r="543" spans="1:48" ht="14.25" customHeight="1">
      <c r="A543" s="67"/>
      <c r="B543" s="67"/>
      <c r="C543" s="82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  <c r="AB543" s="67"/>
      <c r="AC543" s="67"/>
      <c r="AD543" s="67"/>
      <c r="AE543" s="67"/>
      <c r="AF543" s="67"/>
      <c r="AG543" s="67"/>
      <c r="AH543" s="67"/>
      <c r="AI543" s="67"/>
      <c r="AJ543" s="67"/>
      <c r="AK543" s="67"/>
      <c r="AL543" s="67"/>
      <c r="AM543" s="67"/>
      <c r="AN543" s="67"/>
      <c r="AO543" s="67"/>
      <c r="AP543" s="67"/>
      <c r="AQ543" s="74"/>
      <c r="AR543" s="74"/>
      <c r="AS543" s="74"/>
      <c r="AT543" s="74"/>
      <c r="AU543" s="74"/>
      <c r="AV543" s="74"/>
    </row>
    <row r="544" spans="1:48" ht="14.25" customHeight="1">
      <c r="A544" s="67"/>
      <c r="B544" s="67"/>
      <c r="C544" s="82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  <c r="AB544" s="67"/>
      <c r="AC544" s="67"/>
      <c r="AD544" s="67"/>
      <c r="AE544" s="67"/>
      <c r="AF544" s="67"/>
      <c r="AG544" s="67"/>
      <c r="AH544" s="67"/>
      <c r="AI544" s="67"/>
      <c r="AJ544" s="67"/>
      <c r="AK544" s="67"/>
      <c r="AL544" s="67"/>
      <c r="AM544" s="67"/>
      <c r="AN544" s="67"/>
      <c r="AO544" s="67"/>
      <c r="AP544" s="67"/>
      <c r="AQ544" s="74"/>
      <c r="AR544" s="74"/>
      <c r="AS544" s="74"/>
      <c r="AT544" s="74"/>
      <c r="AU544" s="74"/>
      <c r="AV544" s="74"/>
    </row>
    <row r="545" spans="1:48" ht="14.25" customHeight="1">
      <c r="A545" s="67"/>
      <c r="B545" s="67"/>
      <c r="C545" s="82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  <c r="AB545" s="67"/>
      <c r="AC545" s="67"/>
      <c r="AD545" s="67"/>
      <c r="AE545" s="67"/>
      <c r="AF545" s="67"/>
      <c r="AG545" s="67"/>
      <c r="AH545" s="67"/>
      <c r="AI545" s="67"/>
      <c r="AJ545" s="67"/>
      <c r="AK545" s="67"/>
      <c r="AL545" s="67"/>
      <c r="AM545" s="67"/>
      <c r="AN545" s="67"/>
      <c r="AO545" s="67"/>
      <c r="AP545" s="67"/>
      <c r="AQ545" s="74"/>
      <c r="AR545" s="74"/>
      <c r="AS545" s="74"/>
      <c r="AT545" s="74"/>
      <c r="AU545" s="74"/>
      <c r="AV545" s="74"/>
    </row>
    <row r="546" spans="1:48" ht="14.25" customHeight="1">
      <c r="A546" s="67"/>
      <c r="B546" s="67"/>
      <c r="C546" s="82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  <c r="AB546" s="67"/>
      <c r="AC546" s="67"/>
      <c r="AD546" s="67"/>
      <c r="AE546" s="67"/>
      <c r="AF546" s="67"/>
      <c r="AG546" s="67"/>
      <c r="AH546" s="67"/>
      <c r="AI546" s="67"/>
      <c r="AJ546" s="67"/>
      <c r="AK546" s="67"/>
      <c r="AL546" s="67"/>
      <c r="AM546" s="67"/>
      <c r="AN546" s="67"/>
      <c r="AO546" s="67"/>
      <c r="AP546" s="67"/>
      <c r="AQ546" s="74"/>
      <c r="AR546" s="74"/>
      <c r="AS546" s="74"/>
      <c r="AT546" s="74"/>
      <c r="AU546" s="74"/>
      <c r="AV546" s="74"/>
    </row>
    <row r="547" spans="1:48" ht="14.25" customHeight="1">
      <c r="A547" s="67"/>
      <c r="B547" s="67"/>
      <c r="C547" s="82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  <c r="AB547" s="67"/>
      <c r="AC547" s="67"/>
      <c r="AD547" s="67"/>
      <c r="AE547" s="67"/>
      <c r="AF547" s="67"/>
      <c r="AG547" s="67"/>
      <c r="AH547" s="67"/>
      <c r="AI547" s="67"/>
      <c r="AJ547" s="67"/>
      <c r="AK547" s="67"/>
      <c r="AL547" s="67"/>
      <c r="AM547" s="67"/>
      <c r="AN547" s="67"/>
      <c r="AO547" s="67"/>
      <c r="AP547" s="67"/>
      <c r="AQ547" s="74"/>
      <c r="AR547" s="74"/>
      <c r="AS547" s="74"/>
      <c r="AT547" s="74"/>
      <c r="AU547" s="74"/>
      <c r="AV547" s="74"/>
    </row>
    <row r="548" spans="1:48" ht="14.25" customHeight="1">
      <c r="A548" s="67"/>
      <c r="B548" s="67"/>
      <c r="C548" s="82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  <c r="AC548" s="67"/>
      <c r="AD548" s="67"/>
      <c r="AE548" s="67"/>
      <c r="AF548" s="67"/>
      <c r="AG548" s="67"/>
      <c r="AH548" s="67"/>
      <c r="AI548" s="67"/>
      <c r="AJ548" s="67"/>
      <c r="AK548" s="67"/>
      <c r="AL548" s="67"/>
      <c r="AM548" s="67"/>
      <c r="AN548" s="67"/>
      <c r="AO548" s="67"/>
      <c r="AP548" s="67"/>
      <c r="AQ548" s="74"/>
      <c r="AR548" s="74"/>
      <c r="AS548" s="74"/>
      <c r="AT548" s="74"/>
      <c r="AU548" s="74"/>
      <c r="AV548" s="74"/>
    </row>
    <row r="549" spans="1:48" ht="14.25" customHeight="1">
      <c r="A549" s="67"/>
      <c r="B549" s="67"/>
      <c r="C549" s="82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  <c r="AC549" s="67"/>
      <c r="AD549" s="67"/>
      <c r="AE549" s="67"/>
      <c r="AF549" s="67"/>
      <c r="AG549" s="67"/>
      <c r="AH549" s="67"/>
      <c r="AI549" s="67"/>
      <c r="AJ549" s="67"/>
      <c r="AK549" s="67"/>
      <c r="AL549" s="67"/>
      <c r="AM549" s="67"/>
      <c r="AN549" s="67"/>
      <c r="AO549" s="67"/>
      <c r="AP549" s="67"/>
      <c r="AQ549" s="74"/>
      <c r="AR549" s="74"/>
      <c r="AS549" s="74"/>
      <c r="AT549" s="74"/>
      <c r="AU549" s="74"/>
      <c r="AV549" s="74"/>
    </row>
    <row r="550" spans="1:48" ht="14.25" customHeight="1">
      <c r="A550" s="67"/>
      <c r="B550" s="67"/>
      <c r="C550" s="82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  <c r="AB550" s="67"/>
      <c r="AC550" s="67"/>
      <c r="AD550" s="67"/>
      <c r="AE550" s="67"/>
      <c r="AF550" s="67"/>
      <c r="AG550" s="67"/>
      <c r="AH550" s="67"/>
      <c r="AI550" s="67"/>
      <c r="AJ550" s="67"/>
      <c r="AK550" s="67"/>
      <c r="AL550" s="67"/>
      <c r="AM550" s="67"/>
      <c r="AN550" s="67"/>
      <c r="AO550" s="67"/>
      <c r="AP550" s="67"/>
      <c r="AQ550" s="74"/>
      <c r="AR550" s="74"/>
      <c r="AS550" s="74"/>
      <c r="AT550" s="74"/>
      <c r="AU550" s="74"/>
      <c r="AV550" s="74"/>
    </row>
    <row r="551" spans="1:48" ht="14.25" customHeight="1">
      <c r="A551" s="67"/>
      <c r="B551" s="67"/>
      <c r="C551" s="82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  <c r="AB551" s="67"/>
      <c r="AC551" s="67"/>
      <c r="AD551" s="67"/>
      <c r="AE551" s="67"/>
      <c r="AF551" s="67"/>
      <c r="AG551" s="67"/>
      <c r="AH551" s="67"/>
      <c r="AI551" s="67"/>
      <c r="AJ551" s="67"/>
      <c r="AK551" s="67"/>
      <c r="AL551" s="67"/>
      <c r="AM551" s="67"/>
      <c r="AN551" s="67"/>
      <c r="AO551" s="67"/>
      <c r="AP551" s="67"/>
      <c r="AQ551" s="74"/>
      <c r="AR551" s="74"/>
      <c r="AS551" s="74"/>
      <c r="AT551" s="74"/>
      <c r="AU551" s="74"/>
      <c r="AV551" s="74"/>
    </row>
    <row r="552" spans="1:48" ht="14.25" customHeight="1">
      <c r="A552" s="67"/>
      <c r="B552" s="67"/>
      <c r="C552" s="82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  <c r="AB552" s="67"/>
      <c r="AC552" s="67"/>
      <c r="AD552" s="67"/>
      <c r="AE552" s="67"/>
      <c r="AF552" s="67"/>
      <c r="AG552" s="67"/>
      <c r="AH552" s="67"/>
      <c r="AI552" s="67"/>
      <c r="AJ552" s="67"/>
      <c r="AK552" s="67"/>
      <c r="AL552" s="67"/>
      <c r="AM552" s="67"/>
      <c r="AN552" s="67"/>
      <c r="AO552" s="67"/>
      <c r="AP552" s="67"/>
      <c r="AQ552" s="74"/>
      <c r="AR552" s="74"/>
      <c r="AS552" s="74"/>
      <c r="AT552" s="74"/>
      <c r="AU552" s="74"/>
      <c r="AV552" s="74"/>
    </row>
    <row r="553" spans="1:48" ht="14.25" customHeight="1">
      <c r="A553" s="67"/>
      <c r="B553" s="67"/>
      <c r="C553" s="82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  <c r="AB553" s="67"/>
      <c r="AC553" s="67"/>
      <c r="AD553" s="67"/>
      <c r="AE553" s="67"/>
      <c r="AF553" s="67"/>
      <c r="AG553" s="67"/>
      <c r="AH553" s="67"/>
      <c r="AI553" s="67"/>
      <c r="AJ553" s="67"/>
      <c r="AK553" s="67"/>
      <c r="AL553" s="67"/>
      <c r="AM553" s="67"/>
      <c r="AN553" s="67"/>
      <c r="AO553" s="67"/>
      <c r="AP553" s="67"/>
      <c r="AQ553" s="74"/>
      <c r="AR553" s="74"/>
      <c r="AS553" s="74"/>
      <c r="AT553" s="74"/>
      <c r="AU553" s="74"/>
      <c r="AV553" s="74"/>
    </row>
    <row r="554" spans="1:48" ht="14.25" customHeight="1">
      <c r="A554" s="67"/>
      <c r="B554" s="67"/>
      <c r="C554" s="82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  <c r="AB554" s="67"/>
      <c r="AC554" s="67"/>
      <c r="AD554" s="67"/>
      <c r="AE554" s="67"/>
      <c r="AF554" s="67"/>
      <c r="AG554" s="67"/>
      <c r="AH554" s="67"/>
      <c r="AI554" s="67"/>
      <c r="AJ554" s="67"/>
      <c r="AK554" s="67"/>
      <c r="AL554" s="67"/>
      <c r="AM554" s="67"/>
      <c r="AN554" s="67"/>
      <c r="AO554" s="67"/>
      <c r="AP554" s="67"/>
      <c r="AQ554" s="74"/>
      <c r="AR554" s="74"/>
      <c r="AS554" s="74"/>
      <c r="AT554" s="74"/>
      <c r="AU554" s="74"/>
      <c r="AV554" s="74"/>
    </row>
    <row r="555" spans="1:48" ht="14.25" customHeight="1">
      <c r="A555" s="67"/>
      <c r="B555" s="67"/>
      <c r="C555" s="82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  <c r="AB555" s="67"/>
      <c r="AC555" s="67"/>
      <c r="AD555" s="67"/>
      <c r="AE555" s="67"/>
      <c r="AF555" s="67"/>
      <c r="AG555" s="67"/>
      <c r="AH555" s="67"/>
      <c r="AI555" s="67"/>
      <c r="AJ555" s="67"/>
      <c r="AK555" s="67"/>
      <c r="AL555" s="67"/>
      <c r="AM555" s="67"/>
      <c r="AN555" s="67"/>
      <c r="AO555" s="67"/>
      <c r="AP555" s="67"/>
      <c r="AQ555" s="74"/>
      <c r="AR555" s="74"/>
      <c r="AS555" s="74"/>
      <c r="AT555" s="74"/>
      <c r="AU555" s="74"/>
      <c r="AV555" s="74"/>
    </row>
    <row r="556" spans="1:48" ht="14.25" customHeight="1">
      <c r="A556" s="67"/>
      <c r="B556" s="67"/>
      <c r="C556" s="82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  <c r="AB556" s="67"/>
      <c r="AC556" s="67"/>
      <c r="AD556" s="67"/>
      <c r="AE556" s="67"/>
      <c r="AF556" s="67"/>
      <c r="AG556" s="67"/>
      <c r="AH556" s="67"/>
      <c r="AI556" s="67"/>
      <c r="AJ556" s="67"/>
      <c r="AK556" s="67"/>
      <c r="AL556" s="67"/>
      <c r="AM556" s="67"/>
      <c r="AN556" s="67"/>
      <c r="AO556" s="67"/>
      <c r="AP556" s="67"/>
      <c r="AQ556" s="74"/>
      <c r="AR556" s="74"/>
      <c r="AS556" s="74"/>
      <c r="AT556" s="74"/>
      <c r="AU556" s="74"/>
      <c r="AV556" s="74"/>
    </row>
    <row r="557" spans="1:48" ht="14.25" customHeight="1">
      <c r="A557" s="67"/>
      <c r="B557" s="67"/>
      <c r="C557" s="82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  <c r="AB557" s="67"/>
      <c r="AC557" s="67"/>
      <c r="AD557" s="67"/>
      <c r="AE557" s="67"/>
      <c r="AF557" s="67"/>
      <c r="AG557" s="67"/>
      <c r="AH557" s="67"/>
      <c r="AI557" s="67"/>
      <c r="AJ557" s="67"/>
      <c r="AK557" s="67"/>
      <c r="AL557" s="67"/>
      <c r="AM557" s="67"/>
      <c r="AN557" s="67"/>
      <c r="AO557" s="67"/>
      <c r="AP557" s="67"/>
      <c r="AQ557" s="74"/>
      <c r="AR557" s="74"/>
      <c r="AS557" s="74"/>
      <c r="AT557" s="74"/>
      <c r="AU557" s="74"/>
      <c r="AV557" s="74"/>
    </row>
    <row r="558" spans="1:48" ht="14.25" customHeight="1">
      <c r="A558" s="67"/>
      <c r="B558" s="67"/>
      <c r="C558" s="82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  <c r="AB558" s="67"/>
      <c r="AC558" s="67"/>
      <c r="AD558" s="67"/>
      <c r="AE558" s="67"/>
      <c r="AF558" s="67"/>
      <c r="AG558" s="67"/>
      <c r="AH558" s="67"/>
      <c r="AI558" s="67"/>
      <c r="AJ558" s="67"/>
      <c r="AK558" s="67"/>
      <c r="AL558" s="67"/>
      <c r="AM558" s="67"/>
      <c r="AN558" s="67"/>
      <c r="AO558" s="67"/>
      <c r="AP558" s="67"/>
      <c r="AQ558" s="74"/>
      <c r="AR558" s="74"/>
      <c r="AS558" s="74"/>
      <c r="AT558" s="74"/>
      <c r="AU558" s="74"/>
      <c r="AV558" s="74"/>
    </row>
    <row r="559" spans="1:48" ht="14.25" customHeight="1">
      <c r="A559" s="67"/>
      <c r="B559" s="67"/>
      <c r="C559" s="82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  <c r="AB559" s="67"/>
      <c r="AC559" s="67"/>
      <c r="AD559" s="67"/>
      <c r="AE559" s="67"/>
      <c r="AF559" s="67"/>
      <c r="AG559" s="67"/>
      <c r="AH559" s="67"/>
      <c r="AI559" s="67"/>
      <c r="AJ559" s="67"/>
      <c r="AK559" s="67"/>
      <c r="AL559" s="67"/>
      <c r="AM559" s="67"/>
      <c r="AN559" s="67"/>
      <c r="AO559" s="67"/>
      <c r="AP559" s="67"/>
      <c r="AQ559" s="74"/>
      <c r="AR559" s="74"/>
      <c r="AS559" s="74"/>
      <c r="AT559" s="74"/>
      <c r="AU559" s="74"/>
      <c r="AV559" s="74"/>
    </row>
    <row r="560" spans="1:48" ht="14.25" customHeight="1">
      <c r="A560" s="67"/>
      <c r="B560" s="67"/>
      <c r="C560" s="82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  <c r="AB560" s="67"/>
      <c r="AC560" s="67"/>
      <c r="AD560" s="67"/>
      <c r="AE560" s="67"/>
      <c r="AF560" s="67"/>
      <c r="AG560" s="67"/>
      <c r="AH560" s="67"/>
      <c r="AI560" s="67"/>
      <c r="AJ560" s="67"/>
      <c r="AK560" s="67"/>
      <c r="AL560" s="67"/>
      <c r="AM560" s="67"/>
      <c r="AN560" s="67"/>
      <c r="AO560" s="67"/>
      <c r="AP560" s="67"/>
      <c r="AQ560" s="74"/>
      <c r="AR560" s="74"/>
      <c r="AS560" s="74"/>
      <c r="AT560" s="74"/>
      <c r="AU560" s="74"/>
      <c r="AV560" s="74"/>
    </row>
    <row r="561" spans="1:48" ht="14.25" customHeight="1">
      <c r="A561" s="67"/>
      <c r="B561" s="67"/>
      <c r="C561" s="82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  <c r="AB561" s="67"/>
      <c r="AC561" s="67"/>
      <c r="AD561" s="67"/>
      <c r="AE561" s="67"/>
      <c r="AF561" s="67"/>
      <c r="AG561" s="67"/>
      <c r="AH561" s="67"/>
      <c r="AI561" s="67"/>
      <c r="AJ561" s="67"/>
      <c r="AK561" s="67"/>
      <c r="AL561" s="67"/>
      <c r="AM561" s="67"/>
      <c r="AN561" s="67"/>
      <c r="AO561" s="67"/>
      <c r="AP561" s="67"/>
      <c r="AQ561" s="74"/>
      <c r="AR561" s="74"/>
      <c r="AS561" s="74"/>
      <c r="AT561" s="74"/>
      <c r="AU561" s="74"/>
      <c r="AV561" s="74"/>
    </row>
    <row r="562" spans="1:48" ht="14.25" customHeight="1">
      <c r="A562" s="67"/>
      <c r="B562" s="67"/>
      <c r="C562" s="82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  <c r="AB562" s="67"/>
      <c r="AC562" s="67"/>
      <c r="AD562" s="67"/>
      <c r="AE562" s="67"/>
      <c r="AF562" s="67"/>
      <c r="AG562" s="67"/>
      <c r="AH562" s="67"/>
      <c r="AI562" s="67"/>
      <c r="AJ562" s="67"/>
      <c r="AK562" s="67"/>
      <c r="AL562" s="67"/>
      <c r="AM562" s="67"/>
      <c r="AN562" s="67"/>
      <c r="AO562" s="67"/>
      <c r="AP562" s="67"/>
      <c r="AQ562" s="74"/>
      <c r="AR562" s="74"/>
      <c r="AS562" s="74"/>
      <c r="AT562" s="74"/>
      <c r="AU562" s="74"/>
      <c r="AV562" s="74"/>
    </row>
    <row r="563" spans="1:48" ht="14.25" customHeight="1">
      <c r="A563" s="67"/>
      <c r="B563" s="67"/>
      <c r="C563" s="82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  <c r="AB563" s="67"/>
      <c r="AC563" s="67"/>
      <c r="AD563" s="67"/>
      <c r="AE563" s="67"/>
      <c r="AF563" s="67"/>
      <c r="AG563" s="67"/>
      <c r="AH563" s="67"/>
      <c r="AI563" s="67"/>
      <c r="AJ563" s="67"/>
      <c r="AK563" s="67"/>
      <c r="AL563" s="67"/>
      <c r="AM563" s="67"/>
      <c r="AN563" s="67"/>
      <c r="AO563" s="67"/>
      <c r="AP563" s="67"/>
      <c r="AQ563" s="74"/>
      <c r="AR563" s="74"/>
      <c r="AS563" s="74"/>
      <c r="AT563" s="74"/>
      <c r="AU563" s="74"/>
      <c r="AV563" s="74"/>
    </row>
    <row r="564" spans="1:48" ht="14.25" customHeight="1">
      <c r="A564" s="67"/>
      <c r="B564" s="67"/>
      <c r="C564" s="82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  <c r="AB564" s="67"/>
      <c r="AC564" s="67"/>
      <c r="AD564" s="67"/>
      <c r="AE564" s="67"/>
      <c r="AF564" s="67"/>
      <c r="AG564" s="67"/>
      <c r="AH564" s="67"/>
      <c r="AI564" s="67"/>
      <c r="AJ564" s="67"/>
      <c r="AK564" s="67"/>
      <c r="AL564" s="67"/>
      <c r="AM564" s="67"/>
      <c r="AN564" s="67"/>
      <c r="AO564" s="67"/>
      <c r="AP564" s="67"/>
      <c r="AQ564" s="74"/>
      <c r="AR564" s="74"/>
      <c r="AS564" s="74"/>
      <c r="AT564" s="74"/>
      <c r="AU564" s="74"/>
      <c r="AV564" s="74"/>
    </row>
    <row r="565" spans="1:48" ht="14.25" customHeight="1">
      <c r="A565" s="67"/>
      <c r="B565" s="67"/>
      <c r="C565" s="82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  <c r="AB565" s="67"/>
      <c r="AC565" s="67"/>
      <c r="AD565" s="67"/>
      <c r="AE565" s="67"/>
      <c r="AF565" s="67"/>
      <c r="AG565" s="67"/>
      <c r="AH565" s="67"/>
      <c r="AI565" s="67"/>
      <c r="AJ565" s="67"/>
      <c r="AK565" s="67"/>
      <c r="AL565" s="67"/>
      <c r="AM565" s="67"/>
      <c r="AN565" s="67"/>
      <c r="AO565" s="67"/>
      <c r="AP565" s="67"/>
      <c r="AQ565" s="74"/>
      <c r="AR565" s="74"/>
      <c r="AS565" s="74"/>
      <c r="AT565" s="74"/>
      <c r="AU565" s="74"/>
      <c r="AV565" s="74"/>
    </row>
    <row r="566" spans="1:48" ht="14.25" customHeight="1">
      <c r="A566" s="67"/>
      <c r="B566" s="67"/>
      <c r="C566" s="82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  <c r="AB566" s="67"/>
      <c r="AC566" s="67"/>
      <c r="AD566" s="67"/>
      <c r="AE566" s="67"/>
      <c r="AF566" s="67"/>
      <c r="AG566" s="67"/>
      <c r="AH566" s="67"/>
      <c r="AI566" s="67"/>
      <c r="AJ566" s="67"/>
      <c r="AK566" s="67"/>
      <c r="AL566" s="67"/>
      <c r="AM566" s="67"/>
      <c r="AN566" s="67"/>
      <c r="AO566" s="67"/>
      <c r="AP566" s="67"/>
      <c r="AQ566" s="74"/>
      <c r="AR566" s="74"/>
      <c r="AS566" s="74"/>
      <c r="AT566" s="74"/>
      <c r="AU566" s="74"/>
      <c r="AV566" s="74"/>
    </row>
    <row r="567" spans="1:48" ht="14.25" customHeight="1">
      <c r="A567" s="67"/>
      <c r="B567" s="67"/>
      <c r="C567" s="82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  <c r="AB567" s="67"/>
      <c r="AC567" s="67"/>
      <c r="AD567" s="67"/>
      <c r="AE567" s="67"/>
      <c r="AF567" s="67"/>
      <c r="AG567" s="67"/>
      <c r="AH567" s="67"/>
      <c r="AI567" s="67"/>
      <c r="AJ567" s="67"/>
      <c r="AK567" s="67"/>
      <c r="AL567" s="67"/>
      <c r="AM567" s="67"/>
      <c r="AN567" s="67"/>
      <c r="AO567" s="67"/>
      <c r="AP567" s="67"/>
      <c r="AQ567" s="74"/>
      <c r="AR567" s="74"/>
      <c r="AS567" s="74"/>
      <c r="AT567" s="74"/>
      <c r="AU567" s="74"/>
      <c r="AV567" s="74"/>
    </row>
    <row r="568" spans="1:48" ht="14.25" customHeight="1">
      <c r="A568" s="67"/>
      <c r="B568" s="67"/>
      <c r="C568" s="82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  <c r="AB568" s="67"/>
      <c r="AC568" s="67"/>
      <c r="AD568" s="67"/>
      <c r="AE568" s="67"/>
      <c r="AF568" s="67"/>
      <c r="AG568" s="67"/>
      <c r="AH568" s="67"/>
      <c r="AI568" s="67"/>
      <c r="AJ568" s="67"/>
      <c r="AK568" s="67"/>
      <c r="AL568" s="67"/>
      <c r="AM568" s="67"/>
      <c r="AN568" s="67"/>
      <c r="AO568" s="67"/>
      <c r="AP568" s="67"/>
      <c r="AQ568" s="74"/>
      <c r="AR568" s="74"/>
      <c r="AS568" s="74"/>
      <c r="AT568" s="74"/>
      <c r="AU568" s="74"/>
      <c r="AV568" s="74"/>
    </row>
    <row r="569" spans="1:48" ht="14.25" customHeight="1">
      <c r="A569" s="67"/>
      <c r="B569" s="67"/>
      <c r="C569" s="82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  <c r="AB569" s="67"/>
      <c r="AC569" s="67"/>
      <c r="AD569" s="67"/>
      <c r="AE569" s="67"/>
      <c r="AF569" s="67"/>
      <c r="AG569" s="67"/>
      <c r="AH569" s="67"/>
      <c r="AI569" s="67"/>
      <c r="AJ569" s="67"/>
      <c r="AK569" s="67"/>
      <c r="AL569" s="67"/>
      <c r="AM569" s="67"/>
      <c r="AN569" s="67"/>
      <c r="AO569" s="67"/>
      <c r="AP569" s="67"/>
      <c r="AQ569" s="74"/>
      <c r="AR569" s="74"/>
      <c r="AS569" s="74"/>
      <c r="AT569" s="74"/>
      <c r="AU569" s="74"/>
      <c r="AV569" s="74"/>
    </row>
    <row r="570" spans="1:48" ht="14.25" customHeight="1">
      <c r="A570" s="67"/>
      <c r="B570" s="67"/>
      <c r="C570" s="82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  <c r="AB570" s="67"/>
      <c r="AC570" s="67"/>
      <c r="AD570" s="67"/>
      <c r="AE570" s="67"/>
      <c r="AF570" s="67"/>
      <c r="AG570" s="67"/>
      <c r="AH570" s="67"/>
      <c r="AI570" s="67"/>
      <c r="AJ570" s="67"/>
      <c r="AK570" s="67"/>
      <c r="AL570" s="67"/>
      <c r="AM570" s="67"/>
      <c r="AN570" s="67"/>
      <c r="AO570" s="67"/>
      <c r="AP570" s="67"/>
      <c r="AQ570" s="74"/>
      <c r="AR570" s="74"/>
      <c r="AS570" s="74"/>
      <c r="AT570" s="74"/>
      <c r="AU570" s="74"/>
      <c r="AV570" s="74"/>
    </row>
    <row r="571" spans="1:48" ht="14.25" customHeight="1">
      <c r="A571" s="67"/>
      <c r="B571" s="67"/>
      <c r="C571" s="82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  <c r="AB571" s="67"/>
      <c r="AC571" s="67"/>
      <c r="AD571" s="67"/>
      <c r="AE571" s="67"/>
      <c r="AF571" s="67"/>
      <c r="AG571" s="67"/>
      <c r="AH571" s="67"/>
      <c r="AI571" s="67"/>
      <c r="AJ571" s="67"/>
      <c r="AK571" s="67"/>
      <c r="AL571" s="67"/>
      <c r="AM571" s="67"/>
      <c r="AN571" s="67"/>
      <c r="AO571" s="67"/>
      <c r="AP571" s="67"/>
      <c r="AQ571" s="74"/>
      <c r="AR571" s="74"/>
      <c r="AS571" s="74"/>
      <c r="AT571" s="74"/>
      <c r="AU571" s="74"/>
      <c r="AV571" s="74"/>
    </row>
    <row r="572" spans="1:48" ht="14.25" customHeight="1">
      <c r="A572" s="67"/>
      <c r="B572" s="67"/>
      <c r="C572" s="82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  <c r="AB572" s="67"/>
      <c r="AC572" s="67"/>
      <c r="AD572" s="67"/>
      <c r="AE572" s="67"/>
      <c r="AF572" s="67"/>
      <c r="AG572" s="67"/>
      <c r="AH572" s="67"/>
      <c r="AI572" s="67"/>
      <c r="AJ572" s="67"/>
      <c r="AK572" s="67"/>
      <c r="AL572" s="67"/>
      <c r="AM572" s="67"/>
      <c r="AN572" s="67"/>
      <c r="AO572" s="67"/>
      <c r="AP572" s="67"/>
      <c r="AQ572" s="74"/>
      <c r="AR572" s="74"/>
      <c r="AS572" s="74"/>
      <c r="AT572" s="74"/>
      <c r="AU572" s="74"/>
      <c r="AV572" s="74"/>
    </row>
    <row r="573" spans="1:48" ht="14.25" customHeight="1">
      <c r="A573" s="67"/>
      <c r="B573" s="67"/>
      <c r="C573" s="82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  <c r="AB573" s="67"/>
      <c r="AC573" s="67"/>
      <c r="AD573" s="67"/>
      <c r="AE573" s="67"/>
      <c r="AF573" s="67"/>
      <c r="AG573" s="67"/>
      <c r="AH573" s="67"/>
      <c r="AI573" s="67"/>
      <c r="AJ573" s="67"/>
      <c r="AK573" s="67"/>
      <c r="AL573" s="67"/>
      <c r="AM573" s="67"/>
      <c r="AN573" s="67"/>
      <c r="AO573" s="67"/>
      <c r="AP573" s="67"/>
      <c r="AQ573" s="74"/>
      <c r="AR573" s="74"/>
      <c r="AS573" s="74"/>
      <c r="AT573" s="74"/>
      <c r="AU573" s="74"/>
      <c r="AV573" s="74"/>
    </row>
    <row r="574" spans="1:48" ht="14.25" customHeight="1">
      <c r="A574" s="67"/>
      <c r="B574" s="67"/>
      <c r="C574" s="82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  <c r="AB574" s="67"/>
      <c r="AC574" s="67"/>
      <c r="AD574" s="67"/>
      <c r="AE574" s="67"/>
      <c r="AF574" s="67"/>
      <c r="AG574" s="67"/>
      <c r="AH574" s="67"/>
      <c r="AI574" s="67"/>
      <c r="AJ574" s="67"/>
      <c r="AK574" s="67"/>
      <c r="AL574" s="67"/>
      <c r="AM574" s="67"/>
      <c r="AN574" s="67"/>
      <c r="AO574" s="67"/>
      <c r="AP574" s="67"/>
      <c r="AQ574" s="74"/>
      <c r="AR574" s="74"/>
      <c r="AS574" s="74"/>
      <c r="AT574" s="74"/>
      <c r="AU574" s="74"/>
      <c r="AV574" s="74"/>
    </row>
    <row r="575" spans="1:48" ht="14.25" customHeight="1">
      <c r="A575" s="67"/>
      <c r="B575" s="67"/>
      <c r="C575" s="82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  <c r="AB575" s="67"/>
      <c r="AC575" s="67"/>
      <c r="AD575" s="67"/>
      <c r="AE575" s="67"/>
      <c r="AF575" s="67"/>
      <c r="AG575" s="67"/>
      <c r="AH575" s="67"/>
      <c r="AI575" s="67"/>
      <c r="AJ575" s="67"/>
      <c r="AK575" s="67"/>
      <c r="AL575" s="67"/>
      <c r="AM575" s="67"/>
      <c r="AN575" s="67"/>
      <c r="AO575" s="67"/>
      <c r="AP575" s="67"/>
      <c r="AQ575" s="74"/>
      <c r="AR575" s="74"/>
      <c r="AS575" s="74"/>
      <c r="AT575" s="74"/>
      <c r="AU575" s="74"/>
      <c r="AV575" s="74"/>
    </row>
    <row r="576" spans="1:48" ht="14.25" customHeight="1">
      <c r="A576" s="67"/>
      <c r="B576" s="67"/>
      <c r="C576" s="82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  <c r="AB576" s="67"/>
      <c r="AC576" s="67"/>
      <c r="AD576" s="67"/>
      <c r="AE576" s="67"/>
      <c r="AF576" s="67"/>
      <c r="AG576" s="67"/>
      <c r="AH576" s="67"/>
      <c r="AI576" s="67"/>
      <c r="AJ576" s="67"/>
      <c r="AK576" s="67"/>
      <c r="AL576" s="67"/>
      <c r="AM576" s="67"/>
      <c r="AN576" s="67"/>
      <c r="AO576" s="67"/>
      <c r="AP576" s="67"/>
      <c r="AQ576" s="74"/>
      <c r="AR576" s="74"/>
      <c r="AS576" s="74"/>
      <c r="AT576" s="74"/>
      <c r="AU576" s="74"/>
      <c r="AV576" s="74"/>
    </row>
    <row r="577" spans="1:48" ht="14.25" customHeight="1">
      <c r="A577" s="67"/>
      <c r="B577" s="67"/>
      <c r="C577" s="82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  <c r="AB577" s="67"/>
      <c r="AC577" s="67"/>
      <c r="AD577" s="67"/>
      <c r="AE577" s="67"/>
      <c r="AF577" s="67"/>
      <c r="AG577" s="67"/>
      <c r="AH577" s="67"/>
      <c r="AI577" s="67"/>
      <c r="AJ577" s="67"/>
      <c r="AK577" s="67"/>
      <c r="AL577" s="67"/>
      <c r="AM577" s="67"/>
      <c r="AN577" s="67"/>
      <c r="AO577" s="67"/>
      <c r="AP577" s="67"/>
      <c r="AQ577" s="74"/>
      <c r="AR577" s="74"/>
      <c r="AS577" s="74"/>
      <c r="AT577" s="74"/>
      <c r="AU577" s="74"/>
      <c r="AV577" s="74"/>
    </row>
    <row r="578" spans="1:48" ht="14.25" customHeight="1">
      <c r="A578" s="67"/>
      <c r="B578" s="67"/>
      <c r="C578" s="82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  <c r="AB578" s="67"/>
      <c r="AC578" s="67"/>
      <c r="AD578" s="67"/>
      <c r="AE578" s="67"/>
      <c r="AF578" s="67"/>
      <c r="AG578" s="67"/>
      <c r="AH578" s="67"/>
      <c r="AI578" s="67"/>
      <c r="AJ578" s="67"/>
      <c r="AK578" s="67"/>
      <c r="AL578" s="67"/>
      <c r="AM578" s="67"/>
      <c r="AN578" s="67"/>
      <c r="AO578" s="67"/>
      <c r="AP578" s="67"/>
      <c r="AQ578" s="74"/>
      <c r="AR578" s="74"/>
      <c r="AS578" s="74"/>
      <c r="AT578" s="74"/>
      <c r="AU578" s="74"/>
      <c r="AV578" s="74"/>
    </row>
    <row r="579" spans="1:48" ht="14.25" customHeight="1">
      <c r="A579" s="67"/>
      <c r="B579" s="67"/>
      <c r="C579" s="82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  <c r="AB579" s="67"/>
      <c r="AC579" s="67"/>
      <c r="AD579" s="67"/>
      <c r="AE579" s="67"/>
      <c r="AF579" s="67"/>
      <c r="AG579" s="67"/>
      <c r="AH579" s="67"/>
      <c r="AI579" s="67"/>
      <c r="AJ579" s="67"/>
      <c r="AK579" s="67"/>
      <c r="AL579" s="67"/>
      <c r="AM579" s="67"/>
      <c r="AN579" s="67"/>
      <c r="AO579" s="67"/>
      <c r="AP579" s="67"/>
      <c r="AQ579" s="74"/>
      <c r="AR579" s="74"/>
      <c r="AS579" s="74"/>
      <c r="AT579" s="74"/>
      <c r="AU579" s="74"/>
      <c r="AV579" s="74"/>
    </row>
    <row r="580" spans="1:48" ht="14.25" customHeight="1">
      <c r="A580" s="67"/>
      <c r="B580" s="67"/>
      <c r="C580" s="82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  <c r="AB580" s="67"/>
      <c r="AC580" s="67"/>
      <c r="AD580" s="67"/>
      <c r="AE580" s="67"/>
      <c r="AF580" s="67"/>
      <c r="AG580" s="67"/>
      <c r="AH580" s="67"/>
      <c r="AI580" s="67"/>
      <c r="AJ580" s="67"/>
      <c r="AK580" s="67"/>
      <c r="AL580" s="67"/>
      <c r="AM580" s="67"/>
      <c r="AN580" s="67"/>
      <c r="AO580" s="67"/>
      <c r="AP580" s="67"/>
      <c r="AQ580" s="74"/>
      <c r="AR580" s="74"/>
      <c r="AS580" s="74"/>
      <c r="AT580" s="74"/>
      <c r="AU580" s="74"/>
      <c r="AV580" s="74"/>
    </row>
    <row r="581" spans="1:48" ht="14.25" customHeight="1">
      <c r="A581" s="67"/>
      <c r="B581" s="67"/>
      <c r="C581" s="82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  <c r="AB581" s="67"/>
      <c r="AC581" s="67"/>
      <c r="AD581" s="67"/>
      <c r="AE581" s="67"/>
      <c r="AF581" s="67"/>
      <c r="AG581" s="67"/>
      <c r="AH581" s="67"/>
      <c r="AI581" s="67"/>
      <c r="AJ581" s="67"/>
      <c r="AK581" s="67"/>
      <c r="AL581" s="67"/>
      <c r="AM581" s="67"/>
      <c r="AN581" s="67"/>
      <c r="AO581" s="67"/>
      <c r="AP581" s="67"/>
      <c r="AQ581" s="74"/>
      <c r="AR581" s="74"/>
      <c r="AS581" s="74"/>
      <c r="AT581" s="74"/>
      <c r="AU581" s="74"/>
      <c r="AV581" s="74"/>
    </row>
    <row r="582" spans="1:48" ht="14.25" customHeight="1">
      <c r="A582" s="67"/>
      <c r="B582" s="67"/>
      <c r="C582" s="82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  <c r="AB582" s="67"/>
      <c r="AC582" s="67"/>
      <c r="AD582" s="67"/>
      <c r="AE582" s="67"/>
      <c r="AF582" s="67"/>
      <c r="AG582" s="67"/>
      <c r="AH582" s="67"/>
      <c r="AI582" s="67"/>
      <c r="AJ582" s="67"/>
      <c r="AK582" s="67"/>
      <c r="AL582" s="67"/>
      <c r="AM582" s="67"/>
      <c r="AN582" s="67"/>
      <c r="AO582" s="67"/>
      <c r="AP582" s="67"/>
      <c r="AQ582" s="74"/>
      <c r="AR582" s="74"/>
      <c r="AS582" s="74"/>
      <c r="AT582" s="74"/>
      <c r="AU582" s="74"/>
      <c r="AV582" s="74"/>
    </row>
    <row r="583" spans="1:48" ht="14.25" customHeight="1">
      <c r="A583" s="67"/>
      <c r="B583" s="67"/>
      <c r="C583" s="82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  <c r="AB583" s="67"/>
      <c r="AC583" s="67"/>
      <c r="AD583" s="67"/>
      <c r="AE583" s="67"/>
      <c r="AF583" s="67"/>
      <c r="AG583" s="67"/>
      <c r="AH583" s="67"/>
      <c r="AI583" s="67"/>
      <c r="AJ583" s="67"/>
      <c r="AK583" s="67"/>
      <c r="AL583" s="67"/>
      <c r="AM583" s="67"/>
      <c r="AN583" s="67"/>
      <c r="AO583" s="67"/>
      <c r="AP583" s="67"/>
      <c r="AQ583" s="74"/>
      <c r="AR583" s="74"/>
      <c r="AS583" s="74"/>
      <c r="AT583" s="74"/>
      <c r="AU583" s="74"/>
      <c r="AV583" s="74"/>
    </row>
    <row r="584" spans="1:48" ht="14.25" customHeight="1">
      <c r="A584" s="67"/>
      <c r="B584" s="67"/>
      <c r="C584" s="82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  <c r="AB584" s="67"/>
      <c r="AC584" s="67"/>
      <c r="AD584" s="67"/>
      <c r="AE584" s="67"/>
      <c r="AF584" s="67"/>
      <c r="AG584" s="67"/>
      <c r="AH584" s="67"/>
      <c r="AI584" s="67"/>
      <c r="AJ584" s="67"/>
      <c r="AK584" s="67"/>
      <c r="AL584" s="67"/>
      <c r="AM584" s="67"/>
      <c r="AN584" s="67"/>
      <c r="AO584" s="67"/>
      <c r="AP584" s="67"/>
      <c r="AQ584" s="74"/>
      <c r="AR584" s="74"/>
      <c r="AS584" s="74"/>
      <c r="AT584" s="74"/>
      <c r="AU584" s="74"/>
      <c r="AV584" s="74"/>
    </row>
    <row r="585" spans="1:48" ht="14.25" customHeight="1">
      <c r="A585" s="67"/>
      <c r="B585" s="67"/>
      <c r="C585" s="82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  <c r="AB585" s="67"/>
      <c r="AC585" s="67"/>
      <c r="AD585" s="67"/>
      <c r="AE585" s="67"/>
      <c r="AF585" s="67"/>
      <c r="AG585" s="67"/>
      <c r="AH585" s="67"/>
      <c r="AI585" s="67"/>
      <c r="AJ585" s="67"/>
      <c r="AK585" s="67"/>
      <c r="AL585" s="67"/>
      <c r="AM585" s="67"/>
      <c r="AN585" s="67"/>
      <c r="AO585" s="67"/>
      <c r="AP585" s="67"/>
      <c r="AQ585" s="74"/>
      <c r="AR585" s="74"/>
      <c r="AS585" s="74"/>
      <c r="AT585" s="74"/>
      <c r="AU585" s="74"/>
      <c r="AV585" s="74"/>
    </row>
    <row r="586" spans="1:48" ht="14.25" customHeight="1">
      <c r="A586" s="67"/>
      <c r="B586" s="67"/>
      <c r="C586" s="82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  <c r="AB586" s="67"/>
      <c r="AC586" s="67"/>
      <c r="AD586" s="67"/>
      <c r="AE586" s="67"/>
      <c r="AF586" s="67"/>
      <c r="AG586" s="67"/>
      <c r="AH586" s="67"/>
      <c r="AI586" s="67"/>
      <c r="AJ586" s="67"/>
      <c r="AK586" s="67"/>
      <c r="AL586" s="67"/>
      <c r="AM586" s="67"/>
      <c r="AN586" s="67"/>
      <c r="AO586" s="67"/>
      <c r="AP586" s="67"/>
      <c r="AQ586" s="74"/>
      <c r="AR586" s="74"/>
      <c r="AS586" s="74"/>
      <c r="AT586" s="74"/>
      <c r="AU586" s="74"/>
      <c r="AV586" s="74"/>
    </row>
    <row r="587" spans="1:48" ht="14.25" customHeight="1">
      <c r="A587" s="67"/>
      <c r="B587" s="67"/>
      <c r="C587" s="82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  <c r="AB587" s="67"/>
      <c r="AC587" s="67"/>
      <c r="AD587" s="67"/>
      <c r="AE587" s="67"/>
      <c r="AF587" s="67"/>
      <c r="AG587" s="67"/>
      <c r="AH587" s="67"/>
      <c r="AI587" s="67"/>
      <c r="AJ587" s="67"/>
      <c r="AK587" s="67"/>
      <c r="AL587" s="67"/>
      <c r="AM587" s="67"/>
      <c r="AN587" s="67"/>
      <c r="AO587" s="67"/>
      <c r="AP587" s="67"/>
      <c r="AQ587" s="74"/>
      <c r="AR587" s="74"/>
      <c r="AS587" s="74"/>
      <c r="AT587" s="74"/>
      <c r="AU587" s="74"/>
      <c r="AV587" s="74"/>
    </row>
    <row r="588" spans="1:48" ht="14.25" customHeight="1">
      <c r="A588" s="67"/>
      <c r="B588" s="67"/>
      <c r="C588" s="82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  <c r="AB588" s="67"/>
      <c r="AC588" s="67"/>
      <c r="AD588" s="67"/>
      <c r="AE588" s="67"/>
      <c r="AF588" s="67"/>
      <c r="AG588" s="67"/>
      <c r="AH588" s="67"/>
      <c r="AI588" s="67"/>
      <c r="AJ588" s="67"/>
      <c r="AK588" s="67"/>
      <c r="AL588" s="67"/>
      <c r="AM588" s="67"/>
      <c r="AN588" s="67"/>
      <c r="AO588" s="67"/>
      <c r="AP588" s="67"/>
      <c r="AQ588" s="74"/>
      <c r="AR588" s="74"/>
      <c r="AS588" s="74"/>
      <c r="AT588" s="74"/>
      <c r="AU588" s="74"/>
      <c r="AV588" s="74"/>
    </row>
    <row r="589" spans="1:48" ht="14.25" customHeight="1">
      <c r="A589" s="67"/>
      <c r="B589" s="67"/>
      <c r="C589" s="82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  <c r="AB589" s="67"/>
      <c r="AC589" s="67"/>
      <c r="AD589" s="67"/>
      <c r="AE589" s="67"/>
      <c r="AF589" s="67"/>
      <c r="AG589" s="67"/>
      <c r="AH589" s="67"/>
      <c r="AI589" s="67"/>
      <c r="AJ589" s="67"/>
      <c r="AK589" s="67"/>
      <c r="AL589" s="67"/>
      <c r="AM589" s="67"/>
      <c r="AN589" s="67"/>
      <c r="AO589" s="67"/>
      <c r="AP589" s="67"/>
      <c r="AQ589" s="74"/>
      <c r="AR589" s="74"/>
      <c r="AS589" s="74"/>
      <c r="AT589" s="74"/>
      <c r="AU589" s="74"/>
      <c r="AV589" s="74"/>
    </row>
    <row r="590" spans="1:48" ht="14.25" customHeight="1">
      <c r="A590" s="67"/>
      <c r="B590" s="67"/>
      <c r="C590" s="82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  <c r="AB590" s="67"/>
      <c r="AC590" s="67"/>
      <c r="AD590" s="67"/>
      <c r="AE590" s="67"/>
      <c r="AF590" s="67"/>
      <c r="AG590" s="67"/>
      <c r="AH590" s="67"/>
      <c r="AI590" s="67"/>
      <c r="AJ590" s="67"/>
      <c r="AK590" s="67"/>
      <c r="AL590" s="67"/>
      <c r="AM590" s="67"/>
      <c r="AN590" s="67"/>
      <c r="AO590" s="67"/>
      <c r="AP590" s="67"/>
      <c r="AQ590" s="74"/>
      <c r="AR590" s="74"/>
      <c r="AS590" s="74"/>
      <c r="AT590" s="74"/>
      <c r="AU590" s="74"/>
      <c r="AV590" s="74"/>
    </row>
    <row r="591" spans="1:48" ht="14.25" customHeight="1">
      <c r="A591" s="67"/>
      <c r="B591" s="67"/>
      <c r="C591" s="82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  <c r="AB591" s="67"/>
      <c r="AC591" s="67"/>
      <c r="AD591" s="67"/>
      <c r="AE591" s="67"/>
      <c r="AF591" s="67"/>
      <c r="AG591" s="67"/>
      <c r="AH591" s="67"/>
      <c r="AI591" s="67"/>
      <c r="AJ591" s="67"/>
      <c r="AK591" s="67"/>
      <c r="AL591" s="67"/>
      <c r="AM591" s="67"/>
      <c r="AN591" s="67"/>
      <c r="AO591" s="67"/>
      <c r="AP591" s="67"/>
      <c r="AQ591" s="74"/>
      <c r="AR591" s="74"/>
      <c r="AS591" s="74"/>
      <c r="AT591" s="74"/>
      <c r="AU591" s="74"/>
      <c r="AV591" s="74"/>
    </row>
    <row r="592" spans="1:48" ht="14.25" customHeight="1">
      <c r="A592" s="67"/>
      <c r="B592" s="67"/>
      <c r="C592" s="82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  <c r="AB592" s="67"/>
      <c r="AC592" s="67"/>
      <c r="AD592" s="67"/>
      <c r="AE592" s="67"/>
      <c r="AF592" s="67"/>
      <c r="AG592" s="67"/>
      <c r="AH592" s="67"/>
      <c r="AI592" s="67"/>
      <c r="AJ592" s="67"/>
      <c r="AK592" s="67"/>
      <c r="AL592" s="67"/>
      <c r="AM592" s="67"/>
      <c r="AN592" s="67"/>
      <c r="AO592" s="67"/>
      <c r="AP592" s="67"/>
      <c r="AQ592" s="74"/>
      <c r="AR592" s="74"/>
      <c r="AS592" s="74"/>
      <c r="AT592" s="74"/>
      <c r="AU592" s="74"/>
      <c r="AV592" s="74"/>
    </row>
    <row r="593" spans="1:48" ht="14.25" customHeight="1">
      <c r="A593" s="67"/>
      <c r="B593" s="67"/>
      <c r="C593" s="82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  <c r="AB593" s="67"/>
      <c r="AC593" s="67"/>
      <c r="AD593" s="67"/>
      <c r="AE593" s="67"/>
      <c r="AF593" s="67"/>
      <c r="AG593" s="67"/>
      <c r="AH593" s="67"/>
      <c r="AI593" s="67"/>
      <c r="AJ593" s="67"/>
      <c r="AK593" s="67"/>
      <c r="AL593" s="67"/>
      <c r="AM593" s="67"/>
      <c r="AN593" s="67"/>
      <c r="AO593" s="67"/>
      <c r="AP593" s="67"/>
      <c r="AQ593" s="74"/>
      <c r="AR593" s="74"/>
      <c r="AS593" s="74"/>
      <c r="AT593" s="74"/>
      <c r="AU593" s="74"/>
      <c r="AV593" s="74"/>
    </row>
    <row r="594" spans="1:48" ht="14.25" customHeight="1">
      <c r="A594" s="67"/>
      <c r="B594" s="67"/>
      <c r="C594" s="82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  <c r="AB594" s="67"/>
      <c r="AC594" s="67"/>
      <c r="AD594" s="67"/>
      <c r="AE594" s="67"/>
      <c r="AF594" s="67"/>
      <c r="AG594" s="67"/>
      <c r="AH594" s="67"/>
      <c r="AI594" s="67"/>
      <c r="AJ594" s="67"/>
      <c r="AK594" s="67"/>
      <c r="AL594" s="67"/>
      <c r="AM594" s="67"/>
      <c r="AN594" s="67"/>
      <c r="AO594" s="67"/>
      <c r="AP594" s="67"/>
      <c r="AQ594" s="74"/>
      <c r="AR594" s="74"/>
      <c r="AS594" s="74"/>
      <c r="AT594" s="74"/>
      <c r="AU594" s="74"/>
      <c r="AV594" s="74"/>
    </row>
    <row r="595" spans="1:48" ht="14.25" customHeight="1">
      <c r="A595" s="67"/>
      <c r="B595" s="67"/>
      <c r="C595" s="82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  <c r="AB595" s="67"/>
      <c r="AC595" s="67"/>
      <c r="AD595" s="67"/>
      <c r="AE595" s="67"/>
      <c r="AF595" s="67"/>
      <c r="AG595" s="67"/>
      <c r="AH595" s="67"/>
      <c r="AI595" s="67"/>
      <c r="AJ595" s="67"/>
      <c r="AK595" s="67"/>
      <c r="AL595" s="67"/>
      <c r="AM595" s="67"/>
      <c r="AN595" s="67"/>
      <c r="AO595" s="67"/>
      <c r="AP595" s="67"/>
      <c r="AQ595" s="74"/>
      <c r="AR595" s="74"/>
      <c r="AS595" s="74"/>
      <c r="AT595" s="74"/>
      <c r="AU595" s="74"/>
      <c r="AV595" s="74"/>
    </row>
    <row r="596" spans="1:48" ht="14.25" customHeight="1">
      <c r="A596" s="67"/>
      <c r="B596" s="67"/>
      <c r="C596" s="82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  <c r="AB596" s="67"/>
      <c r="AC596" s="67"/>
      <c r="AD596" s="67"/>
      <c r="AE596" s="67"/>
      <c r="AF596" s="67"/>
      <c r="AG596" s="67"/>
      <c r="AH596" s="67"/>
      <c r="AI596" s="67"/>
      <c r="AJ596" s="67"/>
      <c r="AK596" s="67"/>
      <c r="AL596" s="67"/>
      <c r="AM596" s="67"/>
      <c r="AN596" s="67"/>
      <c r="AO596" s="67"/>
      <c r="AP596" s="67"/>
      <c r="AQ596" s="74"/>
      <c r="AR596" s="74"/>
      <c r="AS596" s="74"/>
      <c r="AT596" s="74"/>
      <c r="AU596" s="74"/>
      <c r="AV596" s="74"/>
    </row>
    <row r="597" spans="1:48" ht="14.25" customHeight="1">
      <c r="A597" s="67"/>
      <c r="B597" s="67"/>
      <c r="C597" s="82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  <c r="AB597" s="67"/>
      <c r="AC597" s="67"/>
      <c r="AD597" s="67"/>
      <c r="AE597" s="67"/>
      <c r="AF597" s="67"/>
      <c r="AG597" s="67"/>
      <c r="AH597" s="67"/>
      <c r="AI597" s="67"/>
      <c r="AJ597" s="67"/>
      <c r="AK597" s="67"/>
      <c r="AL597" s="67"/>
      <c r="AM597" s="67"/>
      <c r="AN597" s="67"/>
      <c r="AO597" s="67"/>
      <c r="AP597" s="67"/>
      <c r="AQ597" s="74"/>
      <c r="AR597" s="74"/>
      <c r="AS597" s="74"/>
      <c r="AT597" s="74"/>
      <c r="AU597" s="74"/>
      <c r="AV597" s="74"/>
    </row>
    <row r="598" spans="1:48" ht="14.25" customHeight="1">
      <c r="A598" s="67"/>
      <c r="B598" s="67"/>
      <c r="C598" s="82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  <c r="AB598" s="67"/>
      <c r="AC598" s="67"/>
      <c r="AD598" s="67"/>
      <c r="AE598" s="67"/>
      <c r="AF598" s="67"/>
      <c r="AG598" s="67"/>
      <c r="AH598" s="67"/>
      <c r="AI598" s="67"/>
      <c r="AJ598" s="67"/>
      <c r="AK598" s="67"/>
      <c r="AL598" s="67"/>
      <c r="AM598" s="67"/>
      <c r="AN598" s="67"/>
      <c r="AO598" s="67"/>
      <c r="AP598" s="67"/>
      <c r="AQ598" s="74"/>
      <c r="AR598" s="74"/>
      <c r="AS598" s="74"/>
      <c r="AT598" s="74"/>
      <c r="AU598" s="74"/>
      <c r="AV598" s="74"/>
    </row>
    <row r="599" spans="1:48" ht="14.25" customHeight="1">
      <c r="A599" s="67"/>
      <c r="B599" s="67"/>
      <c r="C599" s="82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  <c r="AB599" s="67"/>
      <c r="AC599" s="67"/>
      <c r="AD599" s="67"/>
      <c r="AE599" s="67"/>
      <c r="AF599" s="67"/>
      <c r="AG599" s="67"/>
      <c r="AH599" s="67"/>
      <c r="AI599" s="67"/>
      <c r="AJ599" s="67"/>
      <c r="AK599" s="67"/>
      <c r="AL599" s="67"/>
      <c r="AM599" s="67"/>
      <c r="AN599" s="67"/>
      <c r="AO599" s="67"/>
      <c r="AP599" s="67"/>
      <c r="AQ599" s="74"/>
      <c r="AR599" s="74"/>
      <c r="AS599" s="74"/>
      <c r="AT599" s="74"/>
      <c r="AU599" s="74"/>
      <c r="AV599" s="74"/>
    </row>
    <row r="600" spans="1:48" ht="14.25" customHeight="1">
      <c r="A600" s="67"/>
      <c r="B600" s="67"/>
      <c r="C600" s="82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  <c r="AB600" s="67"/>
      <c r="AC600" s="67"/>
      <c r="AD600" s="67"/>
      <c r="AE600" s="67"/>
      <c r="AF600" s="67"/>
      <c r="AG600" s="67"/>
      <c r="AH600" s="67"/>
      <c r="AI600" s="67"/>
      <c r="AJ600" s="67"/>
      <c r="AK600" s="67"/>
      <c r="AL600" s="67"/>
      <c r="AM600" s="67"/>
      <c r="AN600" s="67"/>
      <c r="AO600" s="67"/>
      <c r="AP600" s="67"/>
      <c r="AQ600" s="74"/>
      <c r="AR600" s="74"/>
      <c r="AS600" s="74"/>
      <c r="AT600" s="74"/>
      <c r="AU600" s="74"/>
      <c r="AV600" s="74"/>
    </row>
    <row r="601" spans="1:48" ht="14.25" customHeight="1">
      <c r="A601" s="67"/>
      <c r="B601" s="67"/>
      <c r="C601" s="82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  <c r="AB601" s="67"/>
      <c r="AC601" s="67"/>
      <c r="AD601" s="67"/>
      <c r="AE601" s="67"/>
      <c r="AF601" s="67"/>
      <c r="AG601" s="67"/>
      <c r="AH601" s="67"/>
      <c r="AI601" s="67"/>
      <c r="AJ601" s="67"/>
      <c r="AK601" s="67"/>
      <c r="AL601" s="67"/>
      <c r="AM601" s="67"/>
      <c r="AN601" s="67"/>
      <c r="AO601" s="67"/>
      <c r="AP601" s="67"/>
      <c r="AQ601" s="74"/>
      <c r="AR601" s="74"/>
      <c r="AS601" s="74"/>
      <c r="AT601" s="74"/>
      <c r="AU601" s="74"/>
      <c r="AV601" s="74"/>
    </row>
    <row r="602" spans="1:48" ht="14.25" customHeight="1">
      <c r="A602" s="67"/>
      <c r="B602" s="67"/>
      <c r="C602" s="82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  <c r="AB602" s="67"/>
      <c r="AC602" s="67"/>
      <c r="AD602" s="67"/>
      <c r="AE602" s="67"/>
      <c r="AF602" s="67"/>
      <c r="AG602" s="67"/>
      <c r="AH602" s="67"/>
      <c r="AI602" s="67"/>
      <c r="AJ602" s="67"/>
      <c r="AK602" s="67"/>
      <c r="AL602" s="67"/>
      <c r="AM602" s="67"/>
      <c r="AN602" s="67"/>
      <c r="AO602" s="67"/>
      <c r="AP602" s="67"/>
      <c r="AQ602" s="74"/>
      <c r="AR602" s="74"/>
      <c r="AS602" s="74"/>
      <c r="AT602" s="74"/>
      <c r="AU602" s="74"/>
      <c r="AV602" s="74"/>
    </row>
    <row r="603" spans="1:48" ht="14.25" customHeight="1">
      <c r="A603" s="67"/>
      <c r="B603" s="67"/>
      <c r="C603" s="82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  <c r="AB603" s="67"/>
      <c r="AC603" s="67"/>
      <c r="AD603" s="67"/>
      <c r="AE603" s="67"/>
      <c r="AF603" s="67"/>
      <c r="AG603" s="67"/>
      <c r="AH603" s="67"/>
      <c r="AI603" s="67"/>
      <c r="AJ603" s="67"/>
      <c r="AK603" s="67"/>
      <c r="AL603" s="67"/>
      <c r="AM603" s="67"/>
      <c r="AN603" s="67"/>
      <c r="AO603" s="67"/>
      <c r="AP603" s="67"/>
      <c r="AQ603" s="74"/>
      <c r="AR603" s="74"/>
      <c r="AS603" s="74"/>
      <c r="AT603" s="74"/>
      <c r="AU603" s="74"/>
      <c r="AV603" s="74"/>
    </row>
    <row r="604" spans="1:48" ht="14.25" customHeight="1">
      <c r="A604" s="67"/>
      <c r="B604" s="67"/>
      <c r="C604" s="82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  <c r="AB604" s="67"/>
      <c r="AC604" s="67"/>
      <c r="AD604" s="67"/>
      <c r="AE604" s="67"/>
      <c r="AF604" s="67"/>
      <c r="AG604" s="67"/>
      <c r="AH604" s="67"/>
      <c r="AI604" s="67"/>
      <c r="AJ604" s="67"/>
      <c r="AK604" s="67"/>
      <c r="AL604" s="67"/>
      <c r="AM604" s="67"/>
      <c r="AN604" s="67"/>
      <c r="AO604" s="67"/>
      <c r="AP604" s="67"/>
      <c r="AQ604" s="74"/>
      <c r="AR604" s="74"/>
      <c r="AS604" s="74"/>
      <c r="AT604" s="74"/>
      <c r="AU604" s="74"/>
      <c r="AV604" s="74"/>
    </row>
    <row r="605" spans="1:48" ht="14.25" customHeight="1">
      <c r="A605" s="67"/>
      <c r="B605" s="67"/>
      <c r="C605" s="82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  <c r="AB605" s="67"/>
      <c r="AC605" s="67"/>
      <c r="AD605" s="67"/>
      <c r="AE605" s="67"/>
      <c r="AF605" s="67"/>
      <c r="AG605" s="67"/>
      <c r="AH605" s="67"/>
      <c r="AI605" s="67"/>
      <c r="AJ605" s="67"/>
      <c r="AK605" s="67"/>
      <c r="AL605" s="67"/>
      <c r="AM605" s="67"/>
      <c r="AN605" s="67"/>
      <c r="AO605" s="67"/>
      <c r="AP605" s="67"/>
      <c r="AQ605" s="74"/>
      <c r="AR605" s="74"/>
      <c r="AS605" s="74"/>
      <c r="AT605" s="74"/>
      <c r="AU605" s="74"/>
      <c r="AV605" s="74"/>
    </row>
    <row r="606" spans="1:48" ht="14.25" customHeight="1">
      <c r="A606" s="67"/>
      <c r="B606" s="67"/>
      <c r="C606" s="82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  <c r="AB606" s="67"/>
      <c r="AC606" s="67"/>
      <c r="AD606" s="67"/>
      <c r="AE606" s="67"/>
      <c r="AF606" s="67"/>
      <c r="AG606" s="67"/>
      <c r="AH606" s="67"/>
      <c r="AI606" s="67"/>
      <c r="AJ606" s="67"/>
      <c r="AK606" s="67"/>
      <c r="AL606" s="67"/>
      <c r="AM606" s="67"/>
      <c r="AN606" s="67"/>
      <c r="AO606" s="67"/>
      <c r="AP606" s="67"/>
      <c r="AQ606" s="74"/>
      <c r="AR606" s="74"/>
      <c r="AS606" s="74"/>
      <c r="AT606" s="74"/>
      <c r="AU606" s="74"/>
      <c r="AV606" s="74"/>
    </row>
    <row r="607" spans="1:48" ht="14.25" customHeight="1">
      <c r="A607" s="67"/>
      <c r="B607" s="67"/>
      <c r="C607" s="82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  <c r="AB607" s="67"/>
      <c r="AC607" s="67"/>
      <c r="AD607" s="67"/>
      <c r="AE607" s="67"/>
      <c r="AF607" s="67"/>
      <c r="AG607" s="67"/>
      <c r="AH607" s="67"/>
      <c r="AI607" s="67"/>
      <c r="AJ607" s="67"/>
      <c r="AK607" s="67"/>
      <c r="AL607" s="67"/>
      <c r="AM607" s="67"/>
      <c r="AN607" s="67"/>
      <c r="AO607" s="67"/>
      <c r="AP607" s="67"/>
      <c r="AQ607" s="74"/>
      <c r="AR607" s="74"/>
      <c r="AS607" s="74"/>
      <c r="AT607" s="74"/>
      <c r="AU607" s="74"/>
      <c r="AV607" s="74"/>
    </row>
    <row r="608" spans="1:48" ht="14.25" customHeight="1">
      <c r="A608" s="67"/>
      <c r="B608" s="67"/>
      <c r="C608" s="82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  <c r="AB608" s="67"/>
      <c r="AC608" s="67"/>
      <c r="AD608" s="67"/>
      <c r="AE608" s="67"/>
      <c r="AF608" s="67"/>
      <c r="AG608" s="67"/>
      <c r="AH608" s="67"/>
      <c r="AI608" s="67"/>
      <c r="AJ608" s="67"/>
      <c r="AK608" s="67"/>
      <c r="AL608" s="67"/>
      <c r="AM608" s="67"/>
      <c r="AN608" s="67"/>
      <c r="AO608" s="67"/>
      <c r="AP608" s="67"/>
      <c r="AQ608" s="74"/>
      <c r="AR608" s="74"/>
      <c r="AS608" s="74"/>
      <c r="AT608" s="74"/>
      <c r="AU608" s="74"/>
      <c r="AV608" s="74"/>
    </row>
    <row r="609" spans="1:48" ht="14.25" customHeight="1">
      <c r="A609" s="67"/>
      <c r="B609" s="67"/>
      <c r="C609" s="82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  <c r="AB609" s="67"/>
      <c r="AC609" s="67"/>
      <c r="AD609" s="67"/>
      <c r="AE609" s="67"/>
      <c r="AF609" s="67"/>
      <c r="AG609" s="67"/>
      <c r="AH609" s="67"/>
      <c r="AI609" s="67"/>
      <c r="AJ609" s="67"/>
      <c r="AK609" s="67"/>
      <c r="AL609" s="67"/>
      <c r="AM609" s="67"/>
      <c r="AN609" s="67"/>
      <c r="AO609" s="67"/>
      <c r="AP609" s="67"/>
      <c r="AQ609" s="74"/>
      <c r="AR609" s="74"/>
      <c r="AS609" s="74"/>
      <c r="AT609" s="74"/>
      <c r="AU609" s="74"/>
      <c r="AV609" s="74"/>
    </row>
    <row r="610" spans="1:48" ht="14.25" customHeight="1">
      <c r="A610" s="67"/>
      <c r="B610" s="67"/>
      <c r="C610" s="82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  <c r="AB610" s="67"/>
      <c r="AC610" s="67"/>
      <c r="AD610" s="67"/>
      <c r="AE610" s="67"/>
      <c r="AF610" s="67"/>
      <c r="AG610" s="67"/>
      <c r="AH610" s="67"/>
      <c r="AI610" s="67"/>
      <c r="AJ610" s="67"/>
      <c r="AK610" s="67"/>
      <c r="AL610" s="67"/>
      <c r="AM610" s="67"/>
      <c r="AN610" s="67"/>
      <c r="AO610" s="67"/>
      <c r="AP610" s="67"/>
      <c r="AQ610" s="74"/>
      <c r="AR610" s="74"/>
      <c r="AS610" s="74"/>
      <c r="AT610" s="74"/>
      <c r="AU610" s="74"/>
      <c r="AV610" s="74"/>
    </row>
    <row r="611" spans="1:48" ht="14.25" customHeight="1">
      <c r="A611" s="67"/>
      <c r="B611" s="67"/>
      <c r="C611" s="82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  <c r="AB611" s="67"/>
      <c r="AC611" s="67"/>
      <c r="AD611" s="67"/>
      <c r="AE611" s="67"/>
      <c r="AF611" s="67"/>
      <c r="AG611" s="67"/>
      <c r="AH611" s="67"/>
      <c r="AI611" s="67"/>
      <c r="AJ611" s="67"/>
      <c r="AK611" s="67"/>
      <c r="AL611" s="67"/>
      <c r="AM611" s="67"/>
      <c r="AN611" s="67"/>
      <c r="AO611" s="67"/>
      <c r="AP611" s="67"/>
      <c r="AQ611" s="74"/>
      <c r="AR611" s="74"/>
      <c r="AS611" s="74"/>
      <c r="AT611" s="74"/>
      <c r="AU611" s="74"/>
      <c r="AV611" s="74"/>
    </row>
    <row r="612" spans="1:48" ht="14.25" customHeight="1">
      <c r="A612" s="67"/>
      <c r="B612" s="67"/>
      <c r="C612" s="82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  <c r="AB612" s="67"/>
      <c r="AC612" s="67"/>
      <c r="AD612" s="67"/>
      <c r="AE612" s="67"/>
      <c r="AF612" s="67"/>
      <c r="AG612" s="67"/>
      <c r="AH612" s="67"/>
      <c r="AI612" s="67"/>
      <c r="AJ612" s="67"/>
      <c r="AK612" s="67"/>
      <c r="AL612" s="67"/>
      <c r="AM612" s="67"/>
      <c r="AN612" s="67"/>
      <c r="AO612" s="67"/>
      <c r="AP612" s="67"/>
      <c r="AQ612" s="74"/>
      <c r="AR612" s="74"/>
      <c r="AS612" s="74"/>
      <c r="AT612" s="74"/>
      <c r="AU612" s="74"/>
      <c r="AV612" s="74"/>
    </row>
    <row r="613" spans="1:48" ht="14.25" customHeight="1">
      <c r="A613" s="67"/>
      <c r="B613" s="67"/>
      <c r="C613" s="82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  <c r="AB613" s="67"/>
      <c r="AC613" s="67"/>
      <c r="AD613" s="67"/>
      <c r="AE613" s="67"/>
      <c r="AF613" s="67"/>
      <c r="AG613" s="67"/>
      <c r="AH613" s="67"/>
      <c r="AI613" s="67"/>
      <c r="AJ613" s="67"/>
      <c r="AK613" s="67"/>
      <c r="AL613" s="67"/>
      <c r="AM613" s="67"/>
      <c r="AN613" s="67"/>
      <c r="AO613" s="67"/>
      <c r="AP613" s="67"/>
      <c r="AQ613" s="74"/>
      <c r="AR613" s="74"/>
      <c r="AS613" s="74"/>
      <c r="AT613" s="74"/>
      <c r="AU613" s="74"/>
      <c r="AV613" s="74"/>
    </row>
    <row r="614" spans="1:48" ht="14.25" customHeight="1">
      <c r="A614" s="67"/>
      <c r="B614" s="67"/>
      <c r="C614" s="82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  <c r="AB614" s="67"/>
      <c r="AC614" s="67"/>
      <c r="AD614" s="67"/>
      <c r="AE614" s="67"/>
      <c r="AF614" s="67"/>
      <c r="AG614" s="67"/>
      <c r="AH614" s="67"/>
      <c r="AI614" s="67"/>
      <c r="AJ614" s="67"/>
      <c r="AK614" s="67"/>
      <c r="AL614" s="67"/>
      <c r="AM614" s="67"/>
      <c r="AN614" s="67"/>
      <c r="AO614" s="67"/>
      <c r="AP614" s="67"/>
      <c r="AQ614" s="74"/>
      <c r="AR614" s="74"/>
      <c r="AS614" s="74"/>
      <c r="AT614" s="74"/>
      <c r="AU614" s="74"/>
      <c r="AV614" s="74"/>
    </row>
    <row r="615" spans="1:48" ht="14.25" customHeight="1">
      <c r="A615" s="67"/>
      <c r="B615" s="67"/>
      <c r="C615" s="82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  <c r="AB615" s="67"/>
      <c r="AC615" s="67"/>
      <c r="AD615" s="67"/>
      <c r="AE615" s="67"/>
      <c r="AF615" s="67"/>
      <c r="AG615" s="67"/>
      <c r="AH615" s="67"/>
      <c r="AI615" s="67"/>
      <c r="AJ615" s="67"/>
      <c r="AK615" s="67"/>
      <c r="AL615" s="67"/>
      <c r="AM615" s="67"/>
      <c r="AN615" s="67"/>
      <c r="AO615" s="67"/>
      <c r="AP615" s="67"/>
      <c r="AQ615" s="74"/>
      <c r="AR615" s="74"/>
      <c r="AS615" s="74"/>
      <c r="AT615" s="74"/>
      <c r="AU615" s="74"/>
      <c r="AV615" s="74"/>
    </row>
    <row r="616" spans="1:48" ht="14.25" customHeight="1">
      <c r="A616" s="67"/>
      <c r="B616" s="67"/>
      <c r="C616" s="82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  <c r="AB616" s="67"/>
      <c r="AC616" s="67"/>
      <c r="AD616" s="67"/>
      <c r="AE616" s="67"/>
      <c r="AF616" s="67"/>
      <c r="AG616" s="67"/>
      <c r="AH616" s="67"/>
      <c r="AI616" s="67"/>
      <c r="AJ616" s="67"/>
      <c r="AK616" s="67"/>
      <c r="AL616" s="67"/>
      <c r="AM616" s="67"/>
      <c r="AN616" s="67"/>
      <c r="AO616" s="67"/>
      <c r="AP616" s="67"/>
      <c r="AQ616" s="74"/>
      <c r="AR616" s="74"/>
      <c r="AS616" s="74"/>
      <c r="AT616" s="74"/>
      <c r="AU616" s="74"/>
      <c r="AV616" s="74"/>
    </row>
    <row r="617" spans="1:48" ht="14.25" customHeight="1">
      <c r="A617" s="67"/>
      <c r="B617" s="67"/>
      <c r="C617" s="82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  <c r="AB617" s="67"/>
      <c r="AC617" s="67"/>
      <c r="AD617" s="67"/>
      <c r="AE617" s="67"/>
      <c r="AF617" s="67"/>
      <c r="AG617" s="67"/>
      <c r="AH617" s="67"/>
      <c r="AI617" s="67"/>
      <c r="AJ617" s="67"/>
      <c r="AK617" s="67"/>
      <c r="AL617" s="67"/>
      <c r="AM617" s="67"/>
      <c r="AN617" s="67"/>
      <c r="AO617" s="67"/>
      <c r="AP617" s="67"/>
      <c r="AQ617" s="74"/>
      <c r="AR617" s="74"/>
      <c r="AS617" s="74"/>
      <c r="AT617" s="74"/>
      <c r="AU617" s="74"/>
      <c r="AV617" s="74"/>
    </row>
    <row r="618" spans="1:48" ht="14.25" customHeight="1">
      <c r="A618" s="67"/>
      <c r="B618" s="67"/>
      <c r="C618" s="82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  <c r="AB618" s="67"/>
      <c r="AC618" s="67"/>
      <c r="AD618" s="67"/>
      <c r="AE618" s="67"/>
      <c r="AF618" s="67"/>
      <c r="AG618" s="67"/>
      <c r="AH618" s="67"/>
      <c r="AI618" s="67"/>
      <c r="AJ618" s="67"/>
      <c r="AK618" s="67"/>
      <c r="AL618" s="67"/>
      <c r="AM618" s="67"/>
      <c r="AN618" s="67"/>
      <c r="AO618" s="67"/>
      <c r="AP618" s="67"/>
      <c r="AQ618" s="74"/>
      <c r="AR618" s="74"/>
      <c r="AS618" s="74"/>
      <c r="AT618" s="74"/>
      <c r="AU618" s="74"/>
      <c r="AV618" s="74"/>
    </row>
    <row r="619" spans="1:48" ht="14.25" customHeight="1">
      <c r="A619" s="67"/>
      <c r="B619" s="67"/>
      <c r="C619" s="82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  <c r="AB619" s="67"/>
      <c r="AC619" s="67"/>
      <c r="AD619" s="67"/>
      <c r="AE619" s="67"/>
      <c r="AF619" s="67"/>
      <c r="AG619" s="67"/>
      <c r="AH619" s="67"/>
      <c r="AI619" s="67"/>
      <c r="AJ619" s="67"/>
      <c r="AK619" s="67"/>
      <c r="AL619" s="67"/>
      <c r="AM619" s="67"/>
      <c r="AN619" s="67"/>
      <c r="AO619" s="67"/>
      <c r="AP619" s="67"/>
      <c r="AQ619" s="74"/>
      <c r="AR619" s="74"/>
      <c r="AS619" s="74"/>
      <c r="AT619" s="74"/>
      <c r="AU619" s="74"/>
      <c r="AV619" s="74"/>
    </row>
    <row r="620" spans="1:48" ht="14.25" customHeight="1">
      <c r="A620" s="67"/>
      <c r="B620" s="67"/>
      <c r="C620" s="82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  <c r="AB620" s="67"/>
      <c r="AC620" s="67"/>
      <c r="AD620" s="67"/>
      <c r="AE620" s="67"/>
      <c r="AF620" s="67"/>
      <c r="AG620" s="67"/>
      <c r="AH620" s="67"/>
      <c r="AI620" s="67"/>
      <c r="AJ620" s="67"/>
      <c r="AK620" s="67"/>
      <c r="AL620" s="67"/>
      <c r="AM620" s="67"/>
      <c r="AN620" s="67"/>
      <c r="AO620" s="67"/>
      <c r="AP620" s="67"/>
      <c r="AQ620" s="74"/>
      <c r="AR620" s="74"/>
      <c r="AS620" s="74"/>
      <c r="AT620" s="74"/>
      <c r="AU620" s="74"/>
      <c r="AV620" s="74"/>
    </row>
    <row r="621" spans="1:48" ht="14.25" customHeight="1">
      <c r="A621" s="67"/>
      <c r="B621" s="67"/>
      <c r="C621" s="82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  <c r="AB621" s="67"/>
      <c r="AC621" s="67"/>
      <c r="AD621" s="67"/>
      <c r="AE621" s="67"/>
      <c r="AF621" s="67"/>
      <c r="AG621" s="67"/>
      <c r="AH621" s="67"/>
      <c r="AI621" s="67"/>
      <c r="AJ621" s="67"/>
      <c r="AK621" s="67"/>
      <c r="AL621" s="67"/>
      <c r="AM621" s="67"/>
      <c r="AN621" s="67"/>
      <c r="AO621" s="67"/>
      <c r="AP621" s="67"/>
      <c r="AQ621" s="74"/>
      <c r="AR621" s="74"/>
      <c r="AS621" s="74"/>
      <c r="AT621" s="74"/>
      <c r="AU621" s="74"/>
      <c r="AV621" s="74"/>
    </row>
    <row r="622" spans="1:48" ht="14.25" customHeight="1">
      <c r="A622" s="67"/>
      <c r="B622" s="67"/>
      <c r="C622" s="82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  <c r="AB622" s="67"/>
      <c r="AC622" s="67"/>
      <c r="AD622" s="67"/>
      <c r="AE622" s="67"/>
      <c r="AF622" s="67"/>
      <c r="AG622" s="67"/>
      <c r="AH622" s="67"/>
      <c r="AI622" s="67"/>
      <c r="AJ622" s="67"/>
      <c r="AK622" s="67"/>
      <c r="AL622" s="67"/>
      <c r="AM622" s="67"/>
      <c r="AN622" s="67"/>
      <c r="AO622" s="67"/>
      <c r="AP622" s="67"/>
      <c r="AQ622" s="74"/>
      <c r="AR622" s="74"/>
      <c r="AS622" s="74"/>
      <c r="AT622" s="74"/>
      <c r="AU622" s="74"/>
      <c r="AV622" s="74"/>
    </row>
    <row r="623" spans="1:48" ht="14.25" customHeight="1">
      <c r="A623" s="67"/>
      <c r="B623" s="67"/>
      <c r="C623" s="82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  <c r="AB623" s="67"/>
      <c r="AC623" s="67"/>
      <c r="AD623" s="67"/>
      <c r="AE623" s="67"/>
      <c r="AF623" s="67"/>
      <c r="AG623" s="67"/>
      <c r="AH623" s="67"/>
      <c r="AI623" s="67"/>
      <c r="AJ623" s="67"/>
      <c r="AK623" s="67"/>
      <c r="AL623" s="67"/>
      <c r="AM623" s="67"/>
      <c r="AN623" s="67"/>
      <c r="AO623" s="67"/>
      <c r="AP623" s="67"/>
      <c r="AQ623" s="74"/>
      <c r="AR623" s="74"/>
      <c r="AS623" s="74"/>
      <c r="AT623" s="74"/>
      <c r="AU623" s="74"/>
      <c r="AV623" s="74"/>
    </row>
    <row r="624" spans="1:48" ht="14.25" customHeight="1">
      <c r="A624" s="67"/>
      <c r="B624" s="67"/>
      <c r="C624" s="82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  <c r="AB624" s="67"/>
      <c r="AC624" s="67"/>
      <c r="AD624" s="67"/>
      <c r="AE624" s="67"/>
      <c r="AF624" s="67"/>
      <c r="AG624" s="67"/>
      <c r="AH624" s="67"/>
      <c r="AI624" s="67"/>
      <c r="AJ624" s="67"/>
      <c r="AK624" s="67"/>
      <c r="AL624" s="67"/>
      <c r="AM624" s="67"/>
      <c r="AN624" s="67"/>
      <c r="AO624" s="67"/>
      <c r="AP624" s="67"/>
      <c r="AQ624" s="74"/>
      <c r="AR624" s="74"/>
      <c r="AS624" s="74"/>
      <c r="AT624" s="74"/>
      <c r="AU624" s="74"/>
      <c r="AV624" s="74"/>
    </row>
    <row r="625" spans="1:48" ht="14.25" customHeight="1">
      <c r="A625" s="67"/>
      <c r="B625" s="67"/>
      <c r="C625" s="82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  <c r="AB625" s="67"/>
      <c r="AC625" s="67"/>
      <c r="AD625" s="67"/>
      <c r="AE625" s="67"/>
      <c r="AF625" s="67"/>
      <c r="AG625" s="67"/>
      <c r="AH625" s="67"/>
      <c r="AI625" s="67"/>
      <c r="AJ625" s="67"/>
      <c r="AK625" s="67"/>
      <c r="AL625" s="67"/>
      <c r="AM625" s="67"/>
      <c r="AN625" s="67"/>
      <c r="AO625" s="67"/>
      <c r="AP625" s="67"/>
      <c r="AQ625" s="74"/>
      <c r="AR625" s="74"/>
      <c r="AS625" s="74"/>
      <c r="AT625" s="74"/>
      <c r="AU625" s="74"/>
      <c r="AV625" s="74"/>
    </row>
    <row r="626" spans="1:48" ht="14.25" customHeight="1">
      <c r="A626" s="67"/>
      <c r="B626" s="67"/>
      <c r="C626" s="82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  <c r="AB626" s="67"/>
      <c r="AC626" s="67"/>
      <c r="AD626" s="67"/>
      <c r="AE626" s="67"/>
      <c r="AF626" s="67"/>
      <c r="AG626" s="67"/>
      <c r="AH626" s="67"/>
      <c r="AI626" s="67"/>
      <c r="AJ626" s="67"/>
      <c r="AK626" s="67"/>
      <c r="AL626" s="67"/>
      <c r="AM626" s="67"/>
      <c r="AN626" s="67"/>
      <c r="AO626" s="67"/>
      <c r="AP626" s="67"/>
      <c r="AQ626" s="74"/>
      <c r="AR626" s="74"/>
      <c r="AS626" s="74"/>
      <c r="AT626" s="74"/>
      <c r="AU626" s="74"/>
      <c r="AV626" s="74"/>
    </row>
    <row r="627" spans="1:48" ht="14.25" customHeight="1">
      <c r="A627" s="67"/>
      <c r="B627" s="67"/>
      <c r="C627" s="82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  <c r="AB627" s="67"/>
      <c r="AC627" s="67"/>
      <c r="AD627" s="67"/>
      <c r="AE627" s="67"/>
      <c r="AF627" s="67"/>
      <c r="AG627" s="67"/>
      <c r="AH627" s="67"/>
      <c r="AI627" s="67"/>
      <c r="AJ627" s="67"/>
      <c r="AK627" s="67"/>
      <c r="AL627" s="67"/>
      <c r="AM627" s="67"/>
      <c r="AN627" s="67"/>
      <c r="AO627" s="67"/>
      <c r="AP627" s="67"/>
      <c r="AQ627" s="74"/>
      <c r="AR627" s="74"/>
      <c r="AS627" s="74"/>
      <c r="AT627" s="74"/>
      <c r="AU627" s="74"/>
      <c r="AV627" s="74"/>
    </row>
    <row r="628" spans="1:48" ht="14.25" customHeight="1">
      <c r="A628" s="67"/>
      <c r="B628" s="67"/>
      <c r="C628" s="82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  <c r="AB628" s="67"/>
      <c r="AC628" s="67"/>
      <c r="AD628" s="67"/>
      <c r="AE628" s="67"/>
      <c r="AF628" s="67"/>
      <c r="AG628" s="67"/>
      <c r="AH628" s="67"/>
      <c r="AI628" s="67"/>
      <c r="AJ628" s="67"/>
      <c r="AK628" s="67"/>
      <c r="AL628" s="67"/>
      <c r="AM628" s="67"/>
      <c r="AN628" s="67"/>
      <c r="AO628" s="67"/>
      <c r="AP628" s="67"/>
      <c r="AQ628" s="74"/>
      <c r="AR628" s="74"/>
      <c r="AS628" s="74"/>
      <c r="AT628" s="74"/>
      <c r="AU628" s="74"/>
      <c r="AV628" s="74"/>
    </row>
    <row r="629" spans="1:48" ht="14.25" customHeight="1">
      <c r="A629" s="67"/>
      <c r="B629" s="67"/>
      <c r="C629" s="82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  <c r="AB629" s="67"/>
      <c r="AC629" s="67"/>
      <c r="AD629" s="67"/>
      <c r="AE629" s="67"/>
      <c r="AF629" s="67"/>
      <c r="AG629" s="67"/>
      <c r="AH629" s="67"/>
      <c r="AI629" s="67"/>
      <c r="AJ629" s="67"/>
      <c r="AK629" s="67"/>
      <c r="AL629" s="67"/>
      <c r="AM629" s="67"/>
      <c r="AN629" s="67"/>
      <c r="AO629" s="67"/>
      <c r="AP629" s="67"/>
      <c r="AQ629" s="74"/>
      <c r="AR629" s="74"/>
      <c r="AS629" s="74"/>
      <c r="AT629" s="74"/>
      <c r="AU629" s="74"/>
      <c r="AV629" s="74"/>
    </row>
    <row r="630" spans="1:48" ht="14.25" customHeight="1">
      <c r="A630" s="67"/>
      <c r="B630" s="67"/>
      <c r="C630" s="82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  <c r="AB630" s="67"/>
      <c r="AC630" s="67"/>
      <c r="AD630" s="67"/>
      <c r="AE630" s="67"/>
      <c r="AF630" s="67"/>
      <c r="AG630" s="67"/>
      <c r="AH630" s="67"/>
      <c r="AI630" s="67"/>
      <c r="AJ630" s="67"/>
      <c r="AK630" s="67"/>
      <c r="AL630" s="67"/>
      <c r="AM630" s="67"/>
      <c r="AN630" s="67"/>
      <c r="AO630" s="67"/>
      <c r="AP630" s="67"/>
      <c r="AQ630" s="74"/>
      <c r="AR630" s="74"/>
      <c r="AS630" s="74"/>
      <c r="AT630" s="74"/>
      <c r="AU630" s="74"/>
      <c r="AV630" s="74"/>
    </row>
    <row r="631" spans="1:48" ht="14.25" customHeight="1">
      <c r="A631" s="67"/>
      <c r="B631" s="67"/>
      <c r="C631" s="82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  <c r="AB631" s="67"/>
      <c r="AC631" s="67"/>
      <c r="AD631" s="67"/>
      <c r="AE631" s="67"/>
      <c r="AF631" s="67"/>
      <c r="AG631" s="67"/>
      <c r="AH631" s="67"/>
      <c r="AI631" s="67"/>
      <c r="AJ631" s="67"/>
      <c r="AK631" s="67"/>
      <c r="AL631" s="67"/>
      <c r="AM631" s="67"/>
      <c r="AN631" s="67"/>
      <c r="AO631" s="67"/>
      <c r="AP631" s="67"/>
      <c r="AQ631" s="74"/>
      <c r="AR631" s="74"/>
      <c r="AS631" s="74"/>
      <c r="AT631" s="74"/>
      <c r="AU631" s="74"/>
      <c r="AV631" s="74"/>
    </row>
    <row r="632" spans="1:48" ht="14.25" customHeight="1">
      <c r="A632" s="67"/>
      <c r="B632" s="67"/>
      <c r="C632" s="82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  <c r="AB632" s="67"/>
      <c r="AC632" s="67"/>
      <c r="AD632" s="67"/>
      <c r="AE632" s="67"/>
      <c r="AF632" s="67"/>
      <c r="AG632" s="67"/>
      <c r="AH632" s="67"/>
      <c r="AI632" s="67"/>
      <c r="AJ632" s="67"/>
      <c r="AK632" s="67"/>
      <c r="AL632" s="67"/>
      <c r="AM632" s="67"/>
      <c r="AN632" s="67"/>
      <c r="AO632" s="67"/>
      <c r="AP632" s="67"/>
      <c r="AQ632" s="74"/>
      <c r="AR632" s="74"/>
      <c r="AS632" s="74"/>
      <c r="AT632" s="74"/>
      <c r="AU632" s="74"/>
      <c r="AV632" s="74"/>
    </row>
    <row r="633" spans="1:48" ht="14.25" customHeight="1">
      <c r="A633" s="67"/>
      <c r="B633" s="67"/>
      <c r="C633" s="82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  <c r="AB633" s="67"/>
      <c r="AC633" s="67"/>
      <c r="AD633" s="67"/>
      <c r="AE633" s="67"/>
      <c r="AF633" s="67"/>
      <c r="AG633" s="67"/>
      <c r="AH633" s="67"/>
      <c r="AI633" s="67"/>
      <c r="AJ633" s="67"/>
      <c r="AK633" s="67"/>
      <c r="AL633" s="67"/>
      <c r="AM633" s="67"/>
      <c r="AN633" s="67"/>
      <c r="AO633" s="67"/>
      <c r="AP633" s="67"/>
      <c r="AQ633" s="74"/>
      <c r="AR633" s="74"/>
      <c r="AS633" s="74"/>
      <c r="AT633" s="74"/>
      <c r="AU633" s="74"/>
      <c r="AV633" s="74"/>
    </row>
    <row r="634" spans="1:48" ht="14.25" customHeight="1">
      <c r="A634" s="67"/>
      <c r="B634" s="67"/>
      <c r="C634" s="82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  <c r="AB634" s="67"/>
      <c r="AC634" s="67"/>
      <c r="AD634" s="67"/>
      <c r="AE634" s="67"/>
      <c r="AF634" s="67"/>
      <c r="AG634" s="67"/>
      <c r="AH634" s="67"/>
      <c r="AI634" s="67"/>
      <c r="AJ634" s="67"/>
      <c r="AK634" s="67"/>
      <c r="AL634" s="67"/>
      <c r="AM634" s="67"/>
      <c r="AN634" s="67"/>
      <c r="AO634" s="67"/>
      <c r="AP634" s="67"/>
      <c r="AQ634" s="74"/>
      <c r="AR634" s="74"/>
      <c r="AS634" s="74"/>
      <c r="AT634" s="74"/>
      <c r="AU634" s="74"/>
      <c r="AV634" s="74"/>
    </row>
    <row r="635" spans="1:48" ht="14.25" customHeight="1">
      <c r="A635" s="67"/>
      <c r="B635" s="67"/>
      <c r="C635" s="82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  <c r="AB635" s="67"/>
      <c r="AC635" s="67"/>
      <c r="AD635" s="67"/>
      <c r="AE635" s="67"/>
      <c r="AF635" s="67"/>
      <c r="AG635" s="67"/>
      <c r="AH635" s="67"/>
      <c r="AI635" s="67"/>
      <c r="AJ635" s="67"/>
      <c r="AK635" s="67"/>
      <c r="AL635" s="67"/>
      <c r="AM635" s="67"/>
      <c r="AN635" s="67"/>
      <c r="AO635" s="67"/>
      <c r="AP635" s="67"/>
      <c r="AQ635" s="74"/>
      <c r="AR635" s="74"/>
      <c r="AS635" s="74"/>
      <c r="AT635" s="74"/>
      <c r="AU635" s="74"/>
      <c r="AV635" s="74"/>
    </row>
    <row r="636" spans="1:48" ht="14.25" customHeight="1">
      <c r="A636" s="67"/>
      <c r="B636" s="67"/>
      <c r="C636" s="82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  <c r="AB636" s="67"/>
      <c r="AC636" s="67"/>
      <c r="AD636" s="67"/>
      <c r="AE636" s="67"/>
      <c r="AF636" s="67"/>
      <c r="AG636" s="67"/>
      <c r="AH636" s="67"/>
      <c r="AI636" s="67"/>
      <c r="AJ636" s="67"/>
      <c r="AK636" s="67"/>
      <c r="AL636" s="67"/>
      <c r="AM636" s="67"/>
      <c r="AN636" s="67"/>
      <c r="AO636" s="67"/>
      <c r="AP636" s="67"/>
      <c r="AQ636" s="74"/>
      <c r="AR636" s="74"/>
      <c r="AS636" s="74"/>
      <c r="AT636" s="74"/>
      <c r="AU636" s="74"/>
      <c r="AV636" s="74"/>
    </row>
    <row r="637" spans="1:48" ht="14.25" customHeight="1">
      <c r="A637" s="67"/>
      <c r="B637" s="67"/>
      <c r="C637" s="82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  <c r="AB637" s="67"/>
      <c r="AC637" s="67"/>
      <c r="AD637" s="67"/>
      <c r="AE637" s="67"/>
      <c r="AF637" s="67"/>
      <c r="AG637" s="67"/>
      <c r="AH637" s="67"/>
      <c r="AI637" s="67"/>
      <c r="AJ637" s="67"/>
      <c r="AK637" s="67"/>
      <c r="AL637" s="67"/>
      <c r="AM637" s="67"/>
      <c r="AN637" s="67"/>
      <c r="AO637" s="67"/>
      <c r="AP637" s="67"/>
      <c r="AQ637" s="74"/>
      <c r="AR637" s="74"/>
      <c r="AS637" s="74"/>
      <c r="AT637" s="74"/>
      <c r="AU637" s="74"/>
      <c r="AV637" s="74"/>
    </row>
    <row r="638" spans="1:48" ht="14.25" customHeight="1">
      <c r="A638" s="67"/>
      <c r="B638" s="67"/>
      <c r="C638" s="82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  <c r="AB638" s="67"/>
      <c r="AC638" s="67"/>
      <c r="AD638" s="67"/>
      <c r="AE638" s="67"/>
      <c r="AF638" s="67"/>
      <c r="AG638" s="67"/>
      <c r="AH638" s="67"/>
      <c r="AI638" s="67"/>
      <c r="AJ638" s="67"/>
      <c r="AK638" s="67"/>
      <c r="AL638" s="67"/>
      <c r="AM638" s="67"/>
      <c r="AN638" s="67"/>
      <c r="AO638" s="67"/>
      <c r="AP638" s="67"/>
      <c r="AQ638" s="74"/>
      <c r="AR638" s="74"/>
      <c r="AS638" s="74"/>
      <c r="AT638" s="74"/>
      <c r="AU638" s="74"/>
      <c r="AV638" s="74"/>
    </row>
    <row r="639" spans="1:48" ht="14.25" customHeight="1">
      <c r="A639" s="67"/>
      <c r="B639" s="67"/>
      <c r="C639" s="82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  <c r="AB639" s="67"/>
      <c r="AC639" s="67"/>
      <c r="AD639" s="67"/>
      <c r="AE639" s="67"/>
      <c r="AF639" s="67"/>
      <c r="AG639" s="67"/>
      <c r="AH639" s="67"/>
      <c r="AI639" s="67"/>
      <c r="AJ639" s="67"/>
      <c r="AK639" s="67"/>
      <c r="AL639" s="67"/>
      <c r="AM639" s="67"/>
      <c r="AN639" s="67"/>
      <c r="AO639" s="67"/>
      <c r="AP639" s="67"/>
      <c r="AQ639" s="74"/>
      <c r="AR639" s="74"/>
      <c r="AS639" s="74"/>
      <c r="AT639" s="74"/>
      <c r="AU639" s="74"/>
      <c r="AV639" s="74"/>
    </row>
    <row r="640" spans="1:48" ht="14.25" customHeight="1">
      <c r="A640" s="67"/>
      <c r="B640" s="67"/>
      <c r="C640" s="82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  <c r="AB640" s="67"/>
      <c r="AC640" s="67"/>
      <c r="AD640" s="67"/>
      <c r="AE640" s="67"/>
      <c r="AF640" s="67"/>
      <c r="AG640" s="67"/>
      <c r="AH640" s="67"/>
      <c r="AI640" s="67"/>
      <c r="AJ640" s="67"/>
      <c r="AK640" s="67"/>
      <c r="AL640" s="67"/>
      <c r="AM640" s="67"/>
      <c r="AN640" s="67"/>
      <c r="AO640" s="67"/>
      <c r="AP640" s="67"/>
      <c r="AQ640" s="74"/>
      <c r="AR640" s="74"/>
      <c r="AS640" s="74"/>
      <c r="AT640" s="74"/>
      <c r="AU640" s="74"/>
      <c r="AV640" s="74"/>
    </row>
    <row r="641" spans="1:48" ht="14.25" customHeight="1">
      <c r="A641" s="67"/>
      <c r="B641" s="67"/>
      <c r="C641" s="82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  <c r="AB641" s="67"/>
      <c r="AC641" s="67"/>
      <c r="AD641" s="67"/>
      <c r="AE641" s="67"/>
      <c r="AF641" s="67"/>
      <c r="AG641" s="67"/>
      <c r="AH641" s="67"/>
      <c r="AI641" s="67"/>
      <c r="AJ641" s="67"/>
      <c r="AK641" s="67"/>
      <c r="AL641" s="67"/>
      <c r="AM641" s="67"/>
      <c r="AN641" s="67"/>
      <c r="AO641" s="67"/>
      <c r="AP641" s="67"/>
      <c r="AQ641" s="74"/>
      <c r="AR641" s="74"/>
      <c r="AS641" s="74"/>
      <c r="AT641" s="74"/>
      <c r="AU641" s="74"/>
      <c r="AV641" s="74"/>
    </row>
    <row r="642" spans="1:48" ht="14.25" customHeight="1">
      <c r="A642" s="67"/>
      <c r="B642" s="67"/>
      <c r="C642" s="82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  <c r="AB642" s="67"/>
      <c r="AC642" s="67"/>
      <c r="AD642" s="67"/>
      <c r="AE642" s="67"/>
      <c r="AF642" s="67"/>
      <c r="AG642" s="67"/>
      <c r="AH642" s="67"/>
      <c r="AI642" s="67"/>
      <c r="AJ642" s="67"/>
      <c r="AK642" s="67"/>
      <c r="AL642" s="67"/>
      <c r="AM642" s="67"/>
      <c r="AN642" s="67"/>
      <c r="AO642" s="67"/>
      <c r="AP642" s="67"/>
      <c r="AQ642" s="74"/>
      <c r="AR642" s="74"/>
      <c r="AS642" s="74"/>
      <c r="AT642" s="74"/>
      <c r="AU642" s="74"/>
      <c r="AV642" s="74"/>
    </row>
    <row r="643" spans="1:48" ht="14.25" customHeight="1">
      <c r="A643" s="67"/>
      <c r="B643" s="67"/>
      <c r="C643" s="82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  <c r="AB643" s="67"/>
      <c r="AC643" s="67"/>
      <c r="AD643" s="67"/>
      <c r="AE643" s="67"/>
      <c r="AF643" s="67"/>
      <c r="AG643" s="67"/>
      <c r="AH643" s="67"/>
      <c r="AI643" s="67"/>
      <c r="AJ643" s="67"/>
      <c r="AK643" s="67"/>
      <c r="AL643" s="67"/>
      <c r="AM643" s="67"/>
      <c r="AN643" s="67"/>
      <c r="AO643" s="67"/>
      <c r="AP643" s="67"/>
      <c r="AQ643" s="74"/>
      <c r="AR643" s="74"/>
      <c r="AS643" s="74"/>
      <c r="AT643" s="74"/>
      <c r="AU643" s="74"/>
      <c r="AV643" s="74"/>
    </row>
    <row r="644" spans="1:48" ht="14.25" customHeight="1">
      <c r="A644" s="67"/>
      <c r="B644" s="67"/>
      <c r="C644" s="82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  <c r="AB644" s="67"/>
      <c r="AC644" s="67"/>
      <c r="AD644" s="67"/>
      <c r="AE644" s="67"/>
      <c r="AF644" s="67"/>
      <c r="AG644" s="67"/>
      <c r="AH644" s="67"/>
      <c r="AI644" s="67"/>
      <c r="AJ644" s="67"/>
      <c r="AK644" s="67"/>
      <c r="AL644" s="67"/>
      <c r="AM644" s="67"/>
      <c r="AN644" s="67"/>
      <c r="AO644" s="67"/>
      <c r="AP644" s="67"/>
      <c r="AQ644" s="74"/>
      <c r="AR644" s="74"/>
      <c r="AS644" s="74"/>
      <c r="AT644" s="74"/>
      <c r="AU644" s="74"/>
      <c r="AV644" s="74"/>
    </row>
    <row r="645" spans="1:48" ht="14.25" customHeight="1">
      <c r="A645" s="67"/>
      <c r="B645" s="67"/>
      <c r="C645" s="82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  <c r="AB645" s="67"/>
      <c r="AC645" s="67"/>
      <c r="AD645" s="67"/>
      <c r="AE645" s="67"/>
      <c r="AF645" s="67"/>
      <c r="AG645" s="67"/>
      <c r="AH645" s="67"/>
      <c r="AI645" s="67"/>
      <c r="AJ645" s="67"/>
      <c r="AK645" s="67"/>
      <c r="AL645" s="67"/>
      <c r="AM645" s="67"/>
      <c r="AN645" s="67"/>
      <c r="AO645" s="67"/>
      <c r="AP645" s="67"/>
      <c r="AQ645" s="74"/>
      <c r="AR645" s="74"/>
      <c r="AS645" s="74"/>
      <c r="AT645" s="74"/>
      <c r="AU645" s="74"/>
      <c r="AV645" s="74"/>
    </row>
    <row r="646" spans="1:48" ht="14.25" customHeight="1">
      <c r="A646" s="67"/>
      <c r="B646" s="67"/>
      <c r="C646" s="82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  <c r="AB646" s="67"/>
      <c r="AC646" s="67"/>
      <c r="AD646" s="67"/>
      <c r="AE646" s="67"/>
      <c r="AF646" s="67"/>
      <c r="AG646" s="67"/>
      <c r="AH646" s="67"/>
      <c r="AI646" s="67"/>
      <c r="AJ646" s="67"/>
      <c r="AK646" s="67"/>
      <c r="AL646" s="67"/>
      <c r="AM646" s="67"/>
      <c r="AN646" s="67"/>
      <c r="AO646" s="67"/>
      <c r="AP646" s="67"/>
      <c r="AQ646" s="74"/>
      <c r="AR646" s="74"/>
      <c r="AS646" s="74"/>
      <c r="AT646" s="74"/>
      <c r="AU646" s="74"/>
      <c r="AV646" s="74"/>
    </row>
    <row r="647" spans="1:48" ht="14.25" customHeight="1">
      <c r="A647" s="67"/>
      <c r="B647" s="67"/>
      <c r="C647" s="82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  <c r="AB647" s="67"/>
      <c r="AC647" s="67"/>
      <c r="AD647" s="67"/>
      <c r="AE647" s="67"/>
      <c r="AF647" s="67"/>
      <c r="AG647" s="67"/>
      <c r="AH647" s="67"/>
      <c r="AI647" s="67"/>
      <c r="AJ647" s="67"/>
      <c r="AK647" s="67"/>
      <c r="AL647" s="67"/>
      <c r="AM647" s="67"/>
      <c r="AN647" s="67"/>
      <c r="AO647" s="67"/>
      <c r="AP647" s="67"/>
      <c r="AQ647" s="74"/>
      <c r="AR647" s="74"/>
      <c r="AS647" s="74"/>
      <c r="AT647" s="74"/>
      <c r="AU647" s="74"/>
      <c r="AV647" s="74"/>
    </row>
    <row r="648" spans="1:48" ht="14.25" customHeight="1">
      <c r="A648" s="67"/>
      <c r="B648" s="67"/>
      <c r="C648" s="82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  <c r="AB648" s="67"/>
      <c r="AC648" s="67"/>
      <c r="AD648" s="67"/>
      <c r="AE648" s="67"/>
      <c r="AF648" s="67"/>
      <c r="AG648" s="67"/>
      <c r="AH648" s="67"/>
      <c r="AI648" s="67"/>
      <c r="AJ648" s="67"/>
      <c r="AK648" s="67"/>
      <c r="AL648" s="67"/>
      <c r="AM648" s="67"/>
      <c r="AN648" s="67"/>
      <c r="AO648" s="67"/>
      <c r="AP648" s="67"/>
      <c r="AQ648" s="74"/>
      <c r="AR648" s="74"/>
      <c r="AS648" s="74"/>
      <c r="AT648" s="74"/>
      <c r="AU648" s="74"/>
      <c r="AV648" s="74"/>
    </row>
    <row r="649" spans="1:48" ht="14.25" customHeight="1">
      <c r="A649" s="67"/>
      <c r="B649" s="67"/>
      <c r="C649" s="82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  <c r="AB649" s="67"/>
      <c r="AC649" s="67"/>
      <c r="AD649" s="67"/>
      <c r="AE649" s="67"/>
      <c r="AF649" s="67"/>
      <c r="AG649" s="67"/>
      <c r="AH649" s="67"/>
      <c r="AI649" s="67"/>
      <c r="AJ649" s="67"/>
      <c r="AK649" s="67"/>
      <c r="AL649" s="67"/>
      <c r="AM649" s="67"/>
      <c r="AN649" s="67"/>
      <c r="AO649" s="67"/>
      <c r="AP649" s="67"/>
      <c r="AQ649" s="74"/>
      <c r="AR649" s="74"/>
      <c r="AS649" s="74"/>
      <c r="AT649" s="74"/>
      <c r="AU649" s="74"/>
      <c r="AV649" s="74"/>
    </row>
    <row r="650" spans="1:48" ht="14.25" customHeight="1">
      <c r="A650" s="67"/>
      <c r="B650" s="67"/>
      <c r="C650" s="82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  <c r="AB650" s="67"/>
      <c r="AC650" s="67"/>
      <c r="AD650" s="67"/>
      <c r="AE650" s="67"/>
      <c r="AF650" s="67"/>
      <c r="AG650" s="67"/>
      <c r="AH650" s="67"/>
      <c r="AI650" s="67"/>
      <c r="AJ650" s="67"/>
      <c r="AK650" s="67"/>
      <c r="AL650" s="67"/>
      <c r="AM650" s="67"/>
      <c r="AN650" s="67"/>
      <c r="AO650" s="67"/>
      <c r="AP650" s="67"/>
      <c r="AQ650" s="74"/>
      <c r="AR650" s="74"/>
      <c r="AS650" s="74"/>
      <c r="AT650" s="74"/>
      <c r="AU650" s="74"/>
      <c r="AV650" s="74"/>
    </row>
    <row r="651" spans="1:48" ht="14.25" customHeight="1">
      <c r="A651" s="67"/>
      <c r="B651" s="67"/>
      <c r="C651" s="82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  <c r="AB651" s="67"/>
      <c r="AC651" s="67"/>
      <c r="AD651" s="67"/>
      <c r="AE651" s="67"/>
      <c r="AF651" s="67"/>
      <c r="AG651" s="67"/>
      <c r="AH651" s="67"/>
      <c r="AI651" s="67"/>
      <c r="AJ651" s="67"/>
      <c r="AK651" s="67"/>
      <c r="AL651" s="67"/>
      <c r="AM651" s="67"/>
      <c r="AN651" s="67"/>
      <c r="AO651" s="67"/>
      <c r="AP651" s="67"/>
      <c r="AQ651" s="74"/>
      <c r="AR651" s="74"/>
      <c r="AS651" s="74"/>
      <c r="AT651" s="74"/>
      <c r="AU651" s="74"/>
      <c r="AV651" s="74"/>
    </row>
    <row r="652" spans="1:48" ht="14.25" customHeight="1">
      <c r="A652" s="67"/>
      <c r="B652" s="67"/>
      <c r="C652" s="82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  <c r="AB652" s="67"/>
      <c r="AC652" s="67"/>
      <c r="AD652" s="67"/>
      <c r="AE652" s="67"/>
      <c r="AF652" s="67"/>
      <c r="AG652" s="67"/>
      <c r="AH652" s="67"/>
      <c r="AI652" s="67"/>
      <c r="AJ652" s="67"/>
      <c r="AK652" s="67"/>
      <c r="AL652" s="67"/>
      <c r="AM652" s="67"/>
      <c r="AN652" s="67"/>
      <c r="AO652" s="67"/>
      <c r="AP652" s="67"/>
      <c r="AQ652" s="74"/>
      <c r="AR652" s="74"/>
      <c r="AS652" s="74"/>
      <c r="AT652" s="74"/>
      <c r="AU652" s="74"/>
      <c r="AV652" s="74"/>
    </row>
    <row r="653" spans="1:48" ht="14.25" customHeight="1">
      <c r="A653" s="67"/>
      <c r="B653" s="67"/>
      <c r="C653" s="82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  <c r="AB653" s="67"/>
      <c r="AC653" s="67"/>
      <c r="AD653" s="67"/>
      <c r="AE653" s="67"/>
      <c r="AF653" s="67"/>
      <c r="AG653" s="67"/>
      <c r="AH653" s="67"/>
      <c r="AI653" s="67"/>
      <c r="AJ653" s="67"/>
      <c r="AK653" s="67"/>
      <c r="AL653" s="67"/>
      <c r="AM653" s="67"/>
      <c r="AN653" s="67"/>
      <c r="AO653" s="67"/>
      <c r="AP653" s="67"/>
      <c r="AQ653" s="74"/>
      <c r="AR653" s="74"/>
      <c r="AS653" s="74"/>
      <c r="AT653" s="74"/>
      <c r="AU653" s="74"/>
      <c r="AV653" s="74"/>
    </row>
    <row r="654" spans="1:48" ht="14.25" customHeight="1">
      <c r="A654" s="67"/>
      <c r="B654" s="67"/>
      <c r="C654" s="82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  <c r="AB654" s="67"/>
      <c r="AC654" s="67"/>
      <c r="AD654" s="67"/>
      <c r="AE654" s="67"/>
      <c r="AF654" s="67"/>
      <c r="AG654" s="67"/>
      <c r="AH654" s="67"/>
      <c r="AI654" s="67"/>
      <c r="AJ654" s="67"/>
      <c r="AK654" s="67"/>
      <c r="AL654" s="67"/>
      <c r="AM654" s="67"/>
      <c r="AN654" s="67"/>
      <c r="AO654" s="67"/>
      <c r="AP654" s="67"/>
      <c r="AQ654" s="74"/>
      <c r="AR654" s="74"/>
      <c r="AS654" s="74"/>
      <c r="AT654" s="74"/>
      <c r="AU654" s="74"/>
      <c r="AV654" s="74"/>
    </row>
    <row r="655" spans="1:48" ht="14.25" customHeight="1">
      <c r="A655" s="67"/>
      <c r="B655" s="67"/>
      <c r="C655" s="82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  <c r="AB655" s="67"/>
      <c r="AC655" s="67"/>
      <c r="AD655" s="67"/>
      <c r="AE655" s="67"/>
      <c r="AF655" s="67"/>
      <c r="AG655" s="67"/>
      <c r="AH655" s="67"/>
      <c r="AI655" s="67"/>
      <c r="AJ655" s="67"/>
      <c r="AK655" s="67"/>
      <c r="AL655" s="67"/>
      <c r="AM655" s="67"/>
      <c r="AN655" s="67"/>
      <c r="AO655" s="67"/>
      <c r="AP655" s="67"/>
      <c r="AQ655" s="74"/>
      <c r="AR655" s="74"/>
      <c r="AS655" s="74"/>
      <c r="AT655" s="74"/>
      <c r="AU655" s="74"/>
      <c r="AV655" s="74"/>
    </row>
    <row r="656" spans="1:48" ht="14.25" customHeight="1">
      <c r="A656" s="67"/>
      <c r="B656" s="67"/>
      <c r="C656" s="82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  <c r="AB656" s="67"/>
      <c r="AC656" s="67"/>
      <c r="AD656" s="67"/>
      <c r="AE656" s="67"/>
      <c r="AF656" s="67"/>
      <c r="AG656" s="67"/>
      <c r="AH656" s="67"/>
      <c r="AI656" s="67"/>
      <c r="AJ656" s="67"/>
      <c r="AK656" s="67"/>
      <c r="AL656" s="67"/>
      <c r="AM656" s="67"/>
      <c r="AN656" s="67"/>
      <c r="AO656" s="67"/>
      <c r="AP656" s="67"/>
      <c r="AQ656" s="74"/>
      <c r="AR656" s="74"/>
      <c r="AS656" s="74"/>
      <c r="AT656" s="74"/>
      <c r="AU656" s="74"/>
      <c r="AV656" s="74"/>
    </row>
    <row r="657" spans="1:48" ht="14.25" customHeight="1">
      <c r="A657" s="67"/>
      <c r="B657" s="67"/>
      <c r="C657" s="82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  <c r="AB657" s="67"/>
      <c r="AC657" s="67"/>
      <c r="AD657" s="67"/>
      <c r="AE657" s="67"/>
      <c r="AF657" s="67"/>
      <c r="AG657" s="67"/>
      <c r="AH657" s="67"/>
      <c r="AI657" s="67"/>
      <c r="AJ657" s="67"/>
      <c r="AK657" s="67"/>
      <c r="AL657" s="67"/>
      <c r="AM657" s="67"/>
      <c r="AN657" s="67"/>
      <c r="AO657" s="67"/>
      <c r="AP657" s="67"/>
      <c r="AQ657" s="74"/>
      <c r="AR657" s="74"/>
      <c r="AS657" s="74"/>
      <c r="AT657" s="74"/>
      <c r="AU657" s="74"/>
      <c r="AV657" s="74"/>
    </row>
    <row r="658" spans="1:48" ht="14.25" customHeight="1">
      <c r="A658" s="67"/>
      <c r="B658" s="67"/>
      <c r="C658" s="82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  <c r="AB658" s="67"/>
      <c r="AC658" s="67"/>
      <c r="AD658" s="67"/>
      <c r="AE658" s="67"/>
      <c r="AF658" s="67"/>
      <c r="AG658" s="67"/>
      <c r="AH658" s="67"/>
      <c r="AI658" s="67"/>
      <c r="AJ658" s="67"/>
      <c r="AK658" s="67"/>
      <c r="AL658" s="67"/>
      <c r="AM658" s="67"/>
      <c r="AN658" s="67"/>
      <c r="AO658" s="67"/>
      <c r="AP658" s="67"/>
      <c r="AQ658" s="74"/>
      <c r="AR658" s="74"/>
      <c r="AS658" s="74"/>
      <c r="AT658" s="74"/>
      <c r="AU658" s="74"/>
      <c r="AV658" s="74"/>
    </row>
    <row r="659" spans="1:48" ht="14.25" customHeight="1">
      <c r="A659" s="67"/>
      <c r="B659" s="67"/>
      <c r="C659" s="82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  <c r="AB659" s="67"/>
      <c r="AC659" s="67"/>
      <c r="AD659" s="67"/>
      <c r="AE659" s="67"/>
      <c r="AF659" s="67"/>
      <c r="AG659" s="67"/>
      <c r="AH659" s="67"/>
      <c r="AI659" s="67"/>
      <c r="AJ659" s="67"/>
      <c r="AK659" s="67"/>
      <c r="AL659" s="67"/>
      <c r="AM659" s="67"/>
      <c r="AN659" s="67"/>
      <c r="AO659" s="67"/>
      <c r="AP659" s="67"/>
      <c r="AQ659" s="74"/>
      <c r="AR659" s="74"/>
      <c r="AS659" s="74"/>
      <c r="AT659" s="74"/>
      <c r="AU659" s="74"/>
      <c r="AV659" s="74"/>
    </row>
    <row r="660" spans="1:48" ht="14.25" customHeight="1">
      <c r="A660" s="67"/>
      <c r="B660" s="67"/>
      <c r="C660" s="82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  <c r="AB660" s="67"/>
      <c r="AC660" s="67"/>
      <c r="AD660" s="67"/>
      <c r="AE660" s="67"/>
      <c r="AF660" s="67"/>
      <c r="AG660" s="67"/>
      <c r="AH660" s="67"/>
      <c r="AI660" s="67"/>
      <c r="AJ660" s="67"/>
      <c r="AK660" s="67"/>
      <c r="AL660" s="67"/>
      <c r="AM660" s="67"/>
      <c r="AN660" s="67"/>
      <c r="AO660" s="67"/>
      <c r="AP660" s="67"/>
      <c r="AQ660" s="74"/>
      <c r="AR660" s="74"/>
      <c r="AS660" s="74"/>
      <c r="AT660" s="74"/>
      <c r="AU660" s="74"/>
      <c r="AV660" s="74"/>
    </row>
    <row r="661" spans="1:48" ht="14.25" customHeight="1">
      <c r="A661" s="67"/>
      <c r="B661" s="67"/>
      <c r="C661" s="82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  <c r="AB661" s="67"/>
      <c r="AC661" s="67"/>
      <c r="AD661" s="67"/>
      <c r="AE661" s="67"/>
      <c r="AF661" s="67"/>
      <c r="AG661" s="67"/>
      <c r="AH661" s="67"/>
      <c r="AI661" s="67"/>
      <c r="AJ661" s="67"/>
      <c r="AK661" s="67"/>
      <c r="AL661" s="67"/>
      <c r="AM661" s="67"/>
      <c r="AN661" s="67"/>
      <c r="AO661" s="67"/>
      <c r="AP661" s="67"/>
      <c r="AQ661" s="74"/>
      <c r="AR661" s="74"/>
      <c r="AS661" s="74"/>
      <c r="AT661" s="74"/>
      <c r="AU661" s="74"/>
      <c r="AV661" s="74"/>
    </row>
    <row r="662" spans="1:48" ht="14.25" customHeight="1">
      <c r="A662" s="67"/>
      <c r="B662" s="67"/>
      <c r="C662" s="82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  <c r="AB662" s="67"/>
      <c r="AC662" s="67"/>
      <c r="AD662" s="67"/>
      <c r="AE662" s="67"/>
      <c r="AF662" s="67"/>
      <c r="AG662" s="67"/>
      <c r="AH662" s="67"/>
      <c r="AI662" s="67"/>
      <c r="AJ662" s="67"/>
      <c r="AK662" s="67"/>
      <c r="AL662" s="67"/>
      <c r="AM662" s="67"/>
      <c r="AN662" s="67"/>
      <c r="AO662" s="67"/>
      <c r="AP662" s="67"/>
      <c r="AQ662" s="74"/>
      <c r="AR662" s="74"/>
      <c r="AS662" s="74"/>
      <c r="AT662" s="74"/>
      <c r="AU662" s="74"/>
      <c r="AV662" s="74"/>
    </row>
    <row r="663" spans="1:48" ht="14.25" customHeight="1">
      <c r="A663" s="67"/>
      <c r="B663" s="67"/>
      <c r="C663" s="82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  <c r="AB663" s="67"/>
      <c r="AC663" s="67"/>
      <c r="AD663" s="67"/>
      <c r="AE663" s="67"/>
      <c r="AF663" s="67"/>
      <c r="AG663" s="67"/>
      <c r="AH663" s="67"/>
      <c r="AI663" s="67"/>
      <c r="AJ663" s="67"/>
      <c r="AK663" s="67"/>
      <c r="AL663" s="67"/>
      <c r="AM663" s="67"/>
      <c r="AN663" s="67"/>
      <c r="AO663" s="67"/>
      <c r="AP663" s="67"/>
      <c r="AQ663" s="74"/>
      <c r="AR663" s="74"/>
      <c r="AS663" s="74"/>
      <c r="AT663" s="74"/>
      <c r="AU663" s="74"/>
      <c r="AV663" s="74"/>
    </row>
    <row r="664" spans="1:48" ht="14.25" customHeight="1">
      <c r="A664" s="67"/>
      <c r="B664" s="67"/>
      <c r="C664" s="82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  <c r="AB664" s="67"/>
      <c r="AC664" s="67"/>
      <c r="AD664" s="67"/>
      <c r="AE664" s="67"/>
      <c r="AF664" s="67"/>
      <c r="AG664" s="67"/>
      <c r="AH664" s="67"/>
      <c r="AI664" s="67"/>
      <c r="AJ664" s="67"/>
      <c r="AK664" s="67"/>
      <c r="AL664" s="67"/>
      <c r="AM664" s="67"/>
      <c r="AN664" s="67"/>
      <c r="AO664" s="67"/>
      <c r="AP664" s="67"/>
      <c r="AQ664" s="74"/>
      <c r="AR664" s="74"/>
      <c r="AS664" s="74"/>
      <c r="AT664" s="74"/>
      <c r="AU664" s="74"/>
      <c r="AV664" s="74"/>
    </row>
    <row r="665" spans="1:48" ht="14.25" customHeight="1">
      <c r="A665" s="67"/>
      <c r="B665" s="67"/>
      <c r="C665" s="82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  <c r="AB665" s="67"/>
      <c r="AC665" s="67"/>
      <c r="AD665" s="67"/>
      <c r="AE665" s="67"/>
      <c r="AF665" s="67"/>
      <c r="AG665" s="67"/>
      <c r="AH665" s="67"/>
      <c r="AI665" s="67"/>
      <c r="AJ665" s="67"/>
      <c r="AK665" s="67"/>
      <c r="AL665" s="67"/>
      <c r="AM665" s="67"/>
      <c r="AN665" s="67"/>
      <c r="AO665" s="67"/>
      <c r="AP665" s="67"/>
      <c r="AQ665" s="74"/>
      <c r="AR665" s="74"/>
      <c r="AS665" s="74"/>
      <c r="AT665" s="74"/>
      <c r="AU665" s="74"/>
      <c r="AV665" s="74"/>
    </row>
    <row r="666" spans="1:48" ht="14.25" customHeight="1">
      <c r="A666" s="67"/>
      <c r="B666" s="67"/>
      <c r="C666" s="82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  <c r="AB666" s="67"/>
      <c r="AC666" s="67"/>
      <c r="AD666" s="67"/>
      <c r="AE666" s="67"/>
      <c r="AF666" s="67"/>
      <c r="AG666" s="67"/>
      <c r="AH666" s="67"/>
      <c r="AI666" s="67"/>
      <c r="AJ666" s="67"/>
      <c r="AK666" s="67"/>
      <c r="AL666" s="67"/>
      <c r="AM666" s="67"/>
      <c r="AN666" s="67"/>
      <c r="AO666" s="67"/>
      <c r="AP666" s="67"/>
      <c r="AQ666" s="74"/>
      <c r="AR666" s="74"/>
      <c r="AS666" s="74"/>
      <c r="AT666" s="74"/>
      <c r="AU666" s="74"/>
      <c r="AV666" s="74"/>
    </row>
    <row r="667" spans="1:48" ht="14.25" customHeight="1">
      <c r="A667" s="67"/>
      <c r="B667" s="67"/>
      <c r="C667" s="82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  <c r="AB667" s="67"/>
      <c r="AC667" s="67"/>
      <c r="AD667" s="67"/>
      <c r="AE667" s="67"/>
      <c r="AF667" s="67"/>
      <c r="AG667" s="67"/>
      <c r="AH667" s="67"/>
      <c r="AI667" s="67"/>
      <c r="AJ667" s="67"/>
      <c r="AK667" s="67"/>
      <c r="AL667" s="67"/>
      <c r="AM667" s="67"/>
      <c r="AN667" s="67"/>
      <c r="AO667" s="67"/>
      <c r="AP667" s="67"/>
      <c r="AQ667" s="74"/>
      <c r="AR667" s="74"/>
      <c r="AS667" s="74"/>
      <c r="AT667" s="74"/>
      <c r="AU667" s="74"/>
      <c r="AV667" s="74"/>
    </row>
    <row r="668" spans="1:48" ht="14.25" customHeight="1">
      <c r="A668" s="67"/>
      <c r="B668" s="67"/>
      <c r="C668" s="82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  <c r="AB668" s="67"/>
      <c r="AC668" s="67"/>
      <c r="AD668" s="67"/>
      <c r="AE668" s="67"/>
      <c r="AF668" s="67"/>
      <c r="AG668" s="67"/>
      <c r="AH668" s="67"/>
      <c r="AI668" s="67"/>
      <c r="AJ668" s="67"/>
      <c r="AK668" s="67"/>
      <c r="AL668" s="67"/>
      <c r="AM668" s="67"/>
      <c r="AN668" s="67"/>
      <c r="AO668" s="67"/>
      <c r="AP668" s="67"/>
      <c r="AQ668" s="74"/>
      <c r="AR668" s="74"/>
      <c r="AS668" s="74"/>
      <c r="AT668" s="74"/>
      <c r="AU668" s="74"/>
      <c r="AV668" s="74"/>
    </row>
    <row r="669" spans="1:48" ht="14.25" customHeight="1">
      <c r="A669" s="67"/>
      <c r="B669" s="67"/>
      <c r="C669" s="82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  <c r="AC669" s="67"/>
      <c r="AD669" s="67"/>
      <c r="AE669" s="67"/>
      <c r="AF669" s="67"/>
      <c r="AG669" s="67"/>
      <c r="AH669" s="67"/>
      <c r="AI669" s="67"/>
      <c r="AJ669" s="67"/>
      <c r="AK669" s="67"/>
      <c r="AL669" s="67"/>
      <c r="AM669" s="67"/>
      <c r="AN669" s="67"/>
      <c r="AO669" s="67"/>
      <c r="AP669" s="67"/>
      <c r="AQ669" s="74"/>
      <c r="AR669" s="74"/>
      <c r="AS669" s="74"/>
      <c r="AT669" s="74"/>
      <c r="AU669" s="74"/>
      <c r="AV669" s="74"/>
    </row>
    <row r="670" spans="1:48" ht="14.25" customHeight="1">
      <c r="A670" s="67"/>
      <c r="B670" s="67"/>
      <c r="C670" s="82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  <c r="AB670" s="67"/>
      <c r="AC670" s="67"/>
      <c r="AD670" s="67"/>
      <c r="AE670" s="67"/>
      <c r="AF670" s="67"/>
      <c r="AG670" s="67"/>
      <c r="AH670" s="67"/>
      <c r="AI670" s="67"/>
      <c r="AJ670" s="67"/>
      <c r="AK670" s="67"/>
      <c r="AL670" s="67"/>
      <c r="AM670" s="67"/>
      <c r="AN670" s="67"/>
      <c r="AO670" s="67"/>
      <c r="AP670" s="67"/>
      <c r="AQ670" s="74"/>
      <c r="AR670" s="74"/>
      <c r="AS670" s="74"/>
      <c r="AT670" s="74"/>
      <c r="AU670" s="74"/>
      <c r="AV670" s="74"/>
    </row>
    <row r="671" spans="1:48" ht="14.25" customHeight="1">
      <c r="A671" s="67"/>
      <c r="B671" s="67"/>
      <c r="C671" s="82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  <c r="AB671" s="67"/>
      <c r="AC671" s="67"/>
      <c r="AD671" s="67"/>
      <c r="AE671" s="67"/>
      <c r="AF671" s="67"/>
      <c r="AG671" s="67"/>
      <c r="AH671" s="67"/>
      <c r="AI671" s="67"/>
      <c r="AJ671" s="67"/>
      <c r="AK671" s="67"/>
      <c r="AL671" s="67"/>
      <c r="AM671" s="67"/>
      <c r="AN671" s="67"/>
      <c r="AO671" s="67"/>
      <c r="AP671" s="67"/>
      <c r="AQ671" s="74"/>
      <c r="AR671" s="74"/>
      <c r="AS671" s="74"/>
      <c r="AT671" s="74"/>
      <c r="AU671" s="74"/>
      <c r="AV671" s="74"/>
    </row>
    <row r="672" spans="1:48" ht="14.25" customHeight="1">
      <c r="A672" s="67"/>
      <c r="B672" s="67"/>
      <c r="C672" s="82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  <c r="AB672" s="67"/>
      <c r="AC672" s="67"/>
      <c r="AD672" s="67"/>
      <c r="AE672" s="67"/>
      <c r="AF672" s="67"/>
      <c r="AG672" s="67"/>
      <c r="AH672" s="67"/>
      <c r="AI672" s="67"/>
      <c r="AJ672" s="67"/>
      <c r="AK672" s="67"/>
      <c r="AL672" s="67"/>
      <c r="AM672" s="67"/>
      <c r="AN672" s="67"/>
      <c r="AO672" s="67"/>
      <c r="AP672" s="67"/>
      <c r="AQ672" s="74"/>
      <c r="AR672" s="74"/>
      <c r="AS672" s="74"/>
      <c r="AT672" s="74"/>
      <c r="AU672" s="74"/>
      <c r="AV672" s="74"/>
    </row>
    <row r="673" spans="1:48" ht="14.25" customHeight="1">
      <c r="A673" s="67"/>
      <c r="B673" s="67"/>
      <c r="C673" s="82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  <c r="AB673" s="67"/>
      <c r="AC673" s="67"/>
      <c r="AD673" s="67"/>
      <c r="AE673" s="67"/>
      <c r="AF673" s="67"/>
      <c r="AG673" s="67"/>
      <c r="AH673" s="67"/>
      <c r="AI673" s="67"/>
      <c r="AJ673" s="67"/>
      <c r="AK673" s="67"/>
      <c r="AL673" s="67"/>
      <c r="AM673" s="67"/>
      <c r="AN673" s="67"/>
      <c r="AO673" s="67"/>
      <c r="AP673" s="67"/>
      <c r="AQ673" s="74"/>
      <c r="AR673" s="74"/>
      <c r="AS673" s="74"/>
      <c r="AT673" s="74"/>
      <c r="AU673" s="74"/>
      <c r="AV673" s="74"/>
    </row>
    <row r="674" spans="1:48" ht="14.25" customHeight="1">
      <c r="A674" s="67"/>
      <c r="B674" s="67"/>
      <c r="C674" s="82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  <c r="AB674" s="67"/>
      <c r="AC674" s="67"/>
      <c r="AD674" s="67"/>
      <c r="AE674" s="67"/>
      <c r="AF674" s="67"/>
      <c r="AG674" s="67"/>
      <c r="AH674" s="67"/>
      <c r="AI674" s="67"/>
      <c r="AJ674" s="67"/>
      <c r="AK674" s="67"/>
      <c r="AL674" s="67"/>
      <c r="AM674" s="67"/>
      <c r="AN674" s="67"/>
      <c r="AO674" s="67"/>
      <c r="AP674" s="67"/>
      <c r="AQ674" s="74"/>
      <c r="AR674" s="74"/>
      <c r="AS674" s="74"/>
      <c r="AT674" s="74"/>
      <c r="AU674" s="74"/>
      <c r="AV674" s="74"/>
    </row>
    <row r="675" spans="1:48" ht="14.25" customHeight="1">
      <c r="A675" s="67"/>
      <c r="B675" s="67"/>
      <c r="C675" s="82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  <c r="AB675" s="67"/>
      <c r="AC675" s="67"/>
      <c r="AD675" s="67"/>
      <c r="AE675" s="67"/>
      <c r="AF675" s="67"/>
      <c r="AG675" s="67"/>
      <c r="AH675" s="67"/>
      <c r="AI675" s="67"/>
      <c r="AJ675" s="67"/>
      <c r="AK675" s="67"/>
      <c r="AL675" s="67"/>
      <c r="AM675" s="67"/>
      <c r="AN675" s="67"/>
      <c r="AO675" s="67"/>
      <c r="AP675" s="67"/>
      <c r="AQ675" s="74"/>
      <c r="AR675" s="74"/>
      <c r="AS675" s="74"/>
      <c r="AT675" s="74"/>
      <c r="AU675" s="74"/>
      <c r="AV675" s="74"/>
    </row>
    <row r="676" spans="1:48" ht="14.25" customHeight="1">
      <c r="A676" s="67"/>
      <c r="B676" s="67"/>
      <c r="C676" s="82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  <c r="AB676" s="67"/>
      <c r="AC676" s="67"/>
      <c r="AD676" s="67"/>
      <c r="AE676" s="67"/>
      <c r="AF676" s="67"/>
      <c r="AG676" s="67"/>
      <c r="AH676" s="67"/>
      <c r="AI676" s="67"/>
      <c r="AJ676" s="67"/>
      <c r="AK676" s="67"/>
      <c r="AL676" s="67"/>
      <c r="AM676" s="67"/>
      <c r="AN676" s="67"/>
      <c r="AO676" s="67"/>
      <c r="AP676" s="67"/>
      <c r="AQ676" s="74"/>
      <c r="AR676" s="74"/>
      <c r="AS676" s="74"/>
      <c r="AT676" s="74"/>
      <c r="AU676" s="74"/>
      <c r="AV676" s="74"/>
    </row>
    <row r="677" spans="1:48" ht="14.25" customHeight="1">
      <c r="A677" s="67"/>
      <c r="B677" s="67"/>
      <c r="C677" s="82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  <c r="AB677" s="67"/>
      <c r="AC677" s="67"/>
      <c r="AD677" s="67"/>
      <c r="AE677" s="67"/>
      <c r="AF677" s="67"/>
      <c r="AG677" s="67"/>
      <c r="AH677" s="67"/>
      <c r="AI677" s="67"/>
      <c r="AJ677" s="67"/>
      <c r="AK677" s="67"/>
      <c r="AL677" s="67"/>
      <c r="AM677" s="67"/>
      <c r="AN677" s="67"/>
      <c r="AO677" s="67"/>
      <c r="AP677" s="67"/>
      <c r="AQ677" s="74"/>
      <c r="AR677" s="74"/>
      <c r="AS677" s="74"/>
      <c r="AT677" s="74"/>
      <c r="AU677" s="74"/>
      <c r="AV677" s="74"/>
    </row>
    <row r="678" spans="1:48" ht="14.25" customHeight="1">
      <c r="A678" s="67"/>
      <c r="B678" s="67"/>
      <c r="C678" s="82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  <c r="AB678" s="67"/>
      <c r="AC678" s="67"/>
      <c r="AD678" s="67"/>
      <c r="AE678" s="67"/>
      <c r="AF678" s="67"/>
      <c r="AG678" s="67"/>
      <c r="AH678" s="67"/>
      <c r="AI678" s="67"/>
      <c r="AJ678" s="67"/>
      <c r="AK678" s="67"/>
      <c r="AL678" s="67"/>
      <c r="AM678" s="67"/>
      <c r="AN678" s="67"/>
      <c r="AO678" s="67"/>
      <c r="AP678" s="67"/>
      <c r="AQ678" s="74"/>
      <c r="AR678" s="74"/>
      <c r="AS678" s="74"/>
      <c r="AT678" s="74"/>
      <c r="AU678" s="74"/>
      <c r="AV678" s="74"/>
    </row>
    <row r="679" spans="1:48" ht="14.25" customHeight="1">
      <c r="A679" s="67"/>
      <c r="B679" s="67"/>
      <c r="C679" s="82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  <c r="AB679" s="67"/>
      <c r="AC679" s="67"/>
      <c r="AD679" s="67"/>
      <c r="AE679" s="67"/>
      <c r="AF679" s="67"/>
      <c r="AG679" s="67"/>
      <c r="AH679" s="67"/>
      <c r="AI679" s="67"/>
      <c r="AJ679" s="67"/>
      <c r="AK679" s="67"/>
      <c r="AL679" s="67"/>
      <c r="AM679" s="67"/>
      <c r="AN679" s="67"/>
      <c r="AO679" s="67"/>
      <c r="AP679" s="67"/>
      <c r="AQ679" s="74"/>
      <c r="AR679" s="74"/>
      <c r="AS679" s="74"/>
      <c r="AT679" s="74"/>
      <c r="AU679" s="74"/>
      <c r="AV679" s="74"/>
    </row>
    <row r="680" spans="1:48" ht="14.25" customHeight="1">
      <c r="A680" s="67"/>
      <c r="B680" s="67"/>
      <c r="C680" s="82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  <c r="AC680" s="67"/>
      <c r="AD680" s="67"/>
      <c r="AE680" s="67"/>
      <c r="AF680" s="67"/>
      <c r="AG680" s="67"/>
      <c r="AH680" s="67"/>
      <c r="AI680" s="67"/>
      <c r="AJ680" s="67"/>
      <c r="AK680" s="67"/>
      <c r="AL680" s="67"/>
      <c r="AM680" s="67"/>
      <c r="AN680" s="67"/>
      <c r="AO680" s="67"/>
      <c r="AP680" s="67"/>
      <c r="AQ680" s="74"/>
      <c r="AR680" s="74"/>
      <c r="AS680" s="74"/>
      <c r="AT680" s="74"/>
      <c r="AU680" s="74"/>
      <c r="AV680" s="74"/>
    </row>
    <row r="681" spans="1:48" ht="14.25" customHeight="1">
      <c r="A681" s="67"/>
      <c r="B681" s="67"/>
      <c r="C681" s="82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  <c r="AB681" s="67"/>
      <c r="AC681" s="67"/>
      <c r="AD681" s="67"/>
      <c r="AE681" s="67"/>
      <c r="AF681" s="67"/>
      <c r="AG681" s="67"/>
      <c r="AH681" s="67"/>
      <c r="AI681" s="67"/>
      <c r="AJ681" s="67"/>
      <c r="AK681" s="67"/>
      <c r="AL681" s="67"/>
      <c r="AM681" s="67"/>
      <c r="AN681" s="67"/>
      <c r="AO681" s="67"/>
      <c r="AP681" s="67"/>
      <c r="AQ681" s="74"/>
      <c r="AR681" s="74"/>
      <c r="AS681" s="74"/>
      <c r="AT681" s="74"/>
      <c r="AU681" s="74"/>
      <c r="AV681" s="74"/>
    </row>
    <row r="682" spans="1:48" ht="14.25" customHeight="1">
      <c r="A682" s="67"/>
      <c r="B682" s="67"/>
      <c r="C682" s="82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  <c r="AB682" s="67"/>
      <c r="AC682" s="67"/>
      <c r="AD682" s="67"/>
      <c r="AE682" s="67"/>
      <c r="AF682" s="67"/>
      <c r="AG682" s="67"/>
      <c r="AH682" s="67"/>
      <c r="AI682" s="67"/>
      <c r="AJ682" s="67"/>
      <c r="AK682" s="67"/>
      <c r="AL682" s="67"/>
      <c r="AM682" s="67"/>
      <c r="AN682" s="67"/>
      <c r="AO682" s="67"/>
      <c r="AP682" s="67"/>
      <c r="AQ682" s="74"/>
      <c r="AR682" s="74"/>
      <c r="AS682" s="74"/>
      <c r="AT682" s="74"/>
      <c r="AU682" s="74"/>
      <c r="AV682" s="74"/>
    </row>
    <row r="683" spans="1:48" ht="14.25" customHeight="1">
      <c r="A683" s="67"/>
      <c r="B683" s="67"/>
      <c r="C683" s="82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  <c r="AB683" s="67"/>
      <c r="AC683" s="67"/>
      <c r="AD683" s="67"/>
      <c r="AE683" s="67"/>
      <c r="AF683" s="67"/>
      <c r="AG683" s="67"/>
      <c r="AH683" s="67"/>
      <c r="AI683" s="67"/>
      <c r="AJ683" s="67"/>
      <c r="AK683" s="67"/>
      <c r="AL683" s="67"/>
      <c r="AM683" s="67"/>
      <c r="AN683" s="67"/>
      <c r="AO683" s="67"/>
      <c r="AP683" s="67"/>
      <c r="AQ683" s="74"/>
      <c r="AR683" s="74"/>
      <c r="AS683" s="74"/>
      <c r="AT683" s="74"/>
      <c r="AU683" s="74"/>
      <c r="AV683" s="74"/>
    </row>
    <row r="684" spans="1:48" ht="14.25" customHeight="1">
      <c r="A684" s="67"/>
      <c r="B684" s="67"/>
      <c r="C684" s="82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  <c r="AB684" s="67"/>
      <c r="AC684" s="67"/>
      <c r="AD684" s="67"/>
      <c r="AE684" s="67"/>
      <c r="AF684" s="67"/>
      <c r="AG684" s="67"/>
      <c r="AH684" s="67"/>
      <c r="AI684" s="67"/>
      <c r="AJ684" s="67"/>
      <c r="AK684" s="67"/>
      <c r="AL684" s="67"/>
      <c r="AM684" s="67"/>
      <c r="AN684" s="67"/>
      <c r="AO684" s="67"/>
      <c r="AP684" s="67"/>
      <c r="AQ684" s="74"/>
      <c r="AR684" s="74"/>
      <c r="AS684" s="74"/>
      <c r="AT684" s="74"/>
      <c r="AU684" s="74"/>
      <c r="AV684" s="74"/>
    </row>
    <row r="685" spans="1:48" ht="14.25" customHeight="1">
      <c r="A685" s="67"/>
      <c r="B685" s="67"/>
      <c r="C685" s="82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  <c r="AB685" s="67"/>
      <c r="AC685" s="67"/>
      <c r="AD685" s="67"/>
      <c r="AE685" s="67"/>
      <c r="AF685" s="67"/>
      <c r="AG685" s="67"/>
      <c r="AH685" s="67"/>
      <c r="AI685" s="67"/>
      <c r="AJ685" s="67"/>
      <c r="AK685" s="67"/>
      <c r="AL685" s="67"/>
      <c r="AM685" s="67"/>
      <c r="AN685" s="67"/>
      <c r="AO685" s="67"/>
      <c r="AP685" s="67"/>
      <c r="AQ685" s="74"/>
      <c r="AR685" s="74"/>
      <c r="AS685" s="74"/>
      <c r="AT685" s="74"/>
      <c r="AU685" s="74"/>
      <c r="AV685" s="74"/>
    </row>
    <row r="686" spans="1:48" ht="14.25" customHeight="1">
      <c r="A686" s="67"/>
      <c r="B686" s="67"/>
      <c r="C686" s="82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  <c r="AB686" s="67"/>
      <c r="AC686" s="67"/>
      <c r="AD686" s="67"/>
      <c r="AE686" s="67"/>
      <c r="AF686" s="67"/>
      <c r="AG686" s="67"/>
      <c r="AH686" s="67"/>
      <c r="AI686" s="67"/>
      <c r="AJ686" s="67"/>
      <c r="AK686" s="67"/>
      <c r="AL686" s="67"/>
      <c r="AM686" s="67"/>
      <c r="AN686" s="67"/>
      <c r="AO686" s="67"/>
      <c r="AP686" s="67"/>
      <c r="AQ686" s="74"/>
      <c r="AR686" s="74"/>
      <c r="AS686" s="74"/>
      <c r="AT686" s="74"/>
      <c r="AU686" s="74"/>
      <c r="AV686" s="74"/>
    </row>
    <row r="687" spans="1:48" ht="14.25" customHeight="1">
      <c r="A687" s="67"/>
      <c r="B687" s="67"/>
      <c r="C687" s="82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  <c r="AB687" s="67"/>
      <c r="AC687" s="67"/>
      <c r="AD687" s="67"/>
      <c r="AE687" s="67"/>
      <c r="AF687" s="67"/>
      <c r="AG687" s="67"/>
      <c r="AH687" s="67"/>
      <c r="AI687" s="67"/>
      <c r="AJ687" s="67"/>
      <c r="AK687" s="67"/>
      <c r="AL687" s="67"/>
      <c r="AM687" s="67"/>
      <c r="AN687" s="67"/>
      <c r="AO687" s="67"/>
      <c r="AP687" s="67"/>
      <c r="AQ687" s="74"/>
      <c r="AR687" s="74"/>
      <c r="AS687" s="74"/>
      <c r="AT687" s="74"/>
      <c r="AU687" s="74"/>
      <c r="AV687" s="74"/>
    </row>
    <row r="688" spans="1:48" ht="14.25" customHeight="1">
      <c r="A688" s="67"/>
      <c r="B688" s="67"/>
      <c r="C688" s="82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  <c r="AB688" s="67"/>
      <c r="AC688" s="67"/>
      <c r="AD688" s="67"/>
      <c r="AE688" s="67"/>
      <c r="AF688" s="67"/>
      <c r="AG688" s="67"/>
      <c r="AH688" s="67"/>
      <c r="AI688" s="67"/>
      <c r="AJ688" s="67"/>
      <c r="AK688" s="67"/>
      <c r="AL688" s="67"/>
      <c r="AM688" s="67"/>
      <c r="AN688" s="67"/>
      <c r="AO688" s="67"/>
      <c r="AP688" s="67"/>
      <c r="AQ688" s="74"/>
      <c r="AR688" s="74"/>
      <c r="AS688" s="74"/>
      <c r="AT688" s="74"/>
      <c r="AU688" s="74"/>
      <c r="AV688" s="74"/>
    </row>
    <row r="689" spans="1:48" ht="14.25" customHeight="1">
      <c r="A689" s="67"/>
      <c r="B689" s="67"/>
      <c r="C689" s="82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  <c r="AB689" s="67"/>
      <c r="AC689" s="67"/>
      <c r="AD689" s="67"/>
      <c r="AE689" s="67"/>
      <c r="AF689" s="67"/>
      <c r="AG689" s="67"/>
      <c r="AH689" s="67"/>
      <c r="AI689" s="67"/>
      <c r="AJ689" s="67"/>
      <c r="AK689" s="67"/>
      <c r="AL689" s="67"/>
      <c r="AM689" s="67"/>
      <c r="AN689" s="67"/>
      <c r="AO689" s="67"/>
      <c r="AP689" s="67"/>
      <c r="AQ689" s="74"/>
      <c r="AR689" s="74"/>
      <c r="AS689" s="74"/>
      <c r="AT689" s="74"/>
      <c r="AU689" s="74"/>
      <c r="AV689" s="74"/>
    </row>
    <row r="690" spans="1:48" ht="14.25" customHeight="1">
      <c r="A690" s="67"/>
      <c r="B690" s="67"/>
      <c r="C690" s="82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  <c r="AB690" s="67"/>
      <c r="AC690" s="67"/>
      <c r="AD690" s="67"/>
      <c r="AE690" s="67"/>
      <c r="AF690" s="67"/>
      <c r="AG690" s="67"/>
      <c r="AH690" s="67"/>
      <c r="AI690" s="67"/>
      <c r="AJ690" s="67"/>
      <c r="AK690" s="67"/>
      <c r="AL690" s="67"/>
      <c r="AM690" s="67"/>
      <c r="AN690" s="67"/>
      <c r="AO690" s="67"/>
      <c r="AP690" s="67"/>
      <c r="AQ690" s="74"/>
      <c r="AR690" s="74"/>
      <c r="AS690" s="74"/>
      <c r="AT690" s="74"/>
      <c r="AU690" s="74"/>
      <c r="AV690" s="74"/>
    </row>
    <row r="691" spans="1:48" ht="14.25" customHeight="1">
      <c r="A691" s="67"/>
      <c r="B691" s="67"/>
      <c r="C691" s="82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  <c r="AB691" s="67"/>
      <c r="AC691" s="67"/>
      <c r="AD691" s="67"/>
      <c r="AE691" s="67"/>
      <c r="AF691" s="67"/>
      <c r="AG691" s="67"/>
      <c r="AH691" s="67"/>
      <c r="AI691" s="67"/>
      <c r="AJ691" s="67"/>
      <c r="AK691" s="67"/>
      <c r="AL691" s="67"/>
      <c r="AM691" s="67"/>
      <c r="AN691" s="67"/>
      <c r="AO691" s="67"/>
      <c r="AP691" s="67"/>
      <c r="AQ691" s="74"/>
      <c r="AR691" s="74"/>
      <c r="AS691" s="74"/>
      <c r="AT691" s="74"/>
      <c r="AU691" s="74"/>
      <c r="AV691" s="74"/>
    </row>
    <row r="692" spans="1:48" ht="14.25" customHeight="1">
      <c r="A692" s="67"/>
      <c r="B692" s="67"/>
      <c r="C692" s="82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  <c r="AB692" s="67"/>
      <c r="AC692" s="67"/>
      <c r="AD692" s="67"/>
      <c r="AE692" s="67"/>
      <c r="AF692" s="67"/>
      <c r="AG692" s="67"/>
      <c r="AH692" s="67"/>
      <c r="AI692" s="67"/>
      <c r="AJ692" s="67"/>
      <c r="AK692" s="67"/>
      <c r="AL692" s="67"/>
      <c r="AM692" s="67"/>
      <c r="AN692" s="67"/>
      <c r="AO692" s="67"/>
      <c r="AP692" s="67"/>
      <c r="AQ692" s="74"/>
      <c r="AR692" s="74"/>
      <c r="AS692" s="74"/>
      <c r="AT692" s="74"/>
      <c r="AU692" s="74"/>
      <c r="AV692" s="74"/>
    </row>
    <row r="693" spans="1:48" ht="14.25" customHeight="1">
      <c r="A693" s="67"/>
      <c r="B693" s="67"/>
      <c r="C693" s="82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  <c r="AB693" s="67"/>
      <c r="AC693" s="67"/>
      <c r="AD693" s="67"/>
      <c r="AE693" s="67"/>
      <c r="AF693" s="67"/>
      <c r="AG693" s="67"/>
      <c r="AH693" s="67"/>
      <c r="AI693" s="67"/>
      <c r="AJ693" s="67"/>
      <c r="AK693" s="67"/>
      <c r="AL693" s="67"/>
      <c r="AM693" s="67"/>
      <c r="AN693" s="67"/>
      <c r="AO693" s="67"/>
      <c r="AP693" s="67"/>
      <c r="AQ693" s="74"/>
      <c r="AR693" s="74"/>
      <c r="AS693" s="74"/>
      <c r="AT693" s="74"/>
      <c r="AU693" s="74"/>
      <c r="AV693" s="74"/>
    </row>
    <row r="694" spans="1:48" ht="14.25" customHeight="1">
      <c r="A694" s="67"/>
      <c r="B694" s="67"/>
      <c r="C694" s="82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  <c r="AB694" s="67"/>
      <c r="AC694" s="67"/>
      <c r="AD694" s="67"/>
      <c r="AE694" s="67"/>
      <c r="AF694" s="67"/>
      <c r="AG694" s="67"/>
      <c r="AH694" s="67"/>
      <c r="AI694" s="67"/>
      <c r="AJ694" s="67"/>
      <c r="AK694" s="67"/>
      <c r="AL694" s="67"/>
      <c r="AM694" s="67"/>
      <c r="AN694" s="67"/>
      <c r="AO694" s="67"/>
      <c r="AP694" s="67"/>
      <c r="AQ694" s="74"/>
      <c r="AR694" s="74"/>
      <c r="AS694" s="74"/>
      <c r="AT694" s="74"/>
      <c r="AU694" s="74"/>
      <c r="AV694" s="74"/>
    </row>
    <row r="695" spans="1:48" ht="14.25" customHeight="1">
      <c r="A695" s="67"/>
      <c r="B695" s="67"/>
      <c r="C695" s="82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  <c r="AB695" s="67"/>
      <c r="AC695" s="67"/>
      <c r="AD695" s="67"/>
      <c r="AE695" s="67"/>
      <c r="AF695" s="67"/>
      <c r="AG695" s="67"/>
      <c r="AH695" s="67"/>
      <c r="AI695" s="67"/>
      <c r="AJ695" s="67"/>
      <c r="AK695" s="67"/>
      <c r="AL695" s="67"/>
      <c r="AM695" s="67"/>
      <c r="AN695" s="67"/>
      <c r="AO695" s="67"/>
      <c r="AP695" s="67"/>
      <c r="AQ695" s="74"/>
      <c r="AR695" s="74"/>
      <c r="AS695" s="74"/>
      <c r="AT695" s="74"/>
      <c r="AU695" s="74"/>
      <c r="AV695" s="74"/>
    </row>
    <row r="696" spans="1:48" ht="14.25" customHeight="1">
      <c r="A696" s="67"/>
      <c r="B696" s="67"/>
      <c r="C696" s="82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  <c r="AB696" s="67"/>
      <c r="AC696" s="67"/>
      <c r="AD696" s="67"/>
      <c r="AE696" s="67"/>
      <c r="AF696" s="67"/>
      <c r="AG696" s="67"/>
      <c r="AH696" s="67"/>
      <c r="AI696" s="67"/>
      <c r="AJ696" s="67"/>
      <c r="AK696" s="67"/>
      <c r="AL696" s="67"/>
      <c r="AM696" s="67"/>
      <c r="AN696" s="67"/>
      <c r="AO696" s="67"/>
      <c r="AP696" s="67"/>
      <c r="AQ696" s="74"/>
      <c r="AR696" s="74"/>
      <c r="AS696" s="74"/>
      <c r="AT696" s="74"/>
      <c r="AU696" s="74"/>
      <c r="AV696" s="74"/>
    </row>
    <row r="697" spans="1:48" ht="14.25" customHeight="1">
      <c r="A697" s="67"/>
      <c r="B697" s="67"/>
      <c r="C697" s="82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  <c r="AB697" s="67"/>
      <c r="AC697" s="67"/>
      <c r="AD697" s="67"/>
      <c r="AE697" s="67"/>
      <c r="AF697" s="67"/>
      <c r="AG697" s="67"/>
      <c r="AH697" s="67"/>
      <c r="AI697" s="67"/>
      <c r="AJ697" s="67"/>
      <c r="AK697" s="67"/>
      <c r="AL697" s="67"/>
      <c r="AM697" s="67"/>
      <c r="AN697" s="67"/>
      <c r="AO697" s="67"/>
      <c r="AP697" s="67"/>
      <c r="AQ697" s="74"/>
      <c r="AR697" s="74"/>
      <c r="AS697" s="74"/>
      <c r="AT697" s="74"/>
      <c r="AU697" s="74"/>
      <c r="AV697" s="74"/>
    </row>
    <row r="698" spans="1:48" ht="14.25" customHeight="1">
      <c r="A698" s="67"/>
      <c r="B698" s="67"/>
      <c r="C698" s="82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  <c r="AB698" s="67"/>
      <c r="AC698" s="67"/>
      <c r="AD698" s="67"/>
      <c r="AE698" s="67"/>
      <c r="AF698" s="67"/>
      <c r="AG698" s="67"/>
      <c r="AH698" s="67"/>
      <c r="AI698" s="67"/>
      <c r="AJ698" s="67"/>
      <c r="AK698" s="67"/>
      <c r="AL698" s="67"/>
      <c r="AM698" s="67"/>
      <c r="AN698" s="67"/>
      <c r="AO698" s="67"/>
      <c r="AP698" s="67"/>
      <c r="AQ698" s="74"/>
      <c r="AR698" s="74"/>
      <c r="AS698" s="74"/>
      <c r="AT698" s="74"/>
      <c r="AU698" s="74"/>
      <c r="AV698" s="74"/>
    </row>
    <row r="699" spans="1:48" ht="14.25" customHeight="1">
      <c r="A699" s="67"/>
      <c r="B699" s="67"/>
      <c r="C699" s="82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  <c r="AB699" s="67"/>
      <c r="AC699" s="67"/>
      <c r="AD699" s="67"/>
      <c r="AE699" s="67"/>
      <c r="AF699" s="67"/>
      <c r="AG699" s="67"/>
      <c r="AH699" s="67"/>
      <c r="AI699" s="67"/>
      <c r="AJ699" s="67"/>
      <c r="AK699" s="67"/>
      <c r="AL699" s="67"/>
      <c r="AM699" s="67"/>
      <c r="AN699" s="67"/>
      <c r="AO699" s="67"/>
      <c r="AP699" s="67"/>
      <c r="AQ699" s="74"/>
      <c r="AR699" s="74"/>
      <c r="AS699" s="74"/>
      <c r="AT699" s="74"/>
      <c r="AU699" s="74"/>
      <c r="AV699" s="74"/>
    </row>
    <row r="700" spans="1:48" ht="14.25" customHeight="1">
      <c r="A700" s="67"/>
      <c r="B700" s="67"/>
      <c r="C700" s="82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  <c r="AB700" s="67"/>
      <c r="AC700" s="67"/>
      <c r="AD700" s="67"/>
      <c r="AE700" s="67"/>
      <c r="AF700" s="67"/>
      <c r="AG700" s="67"/>
      <c r="AH700" s="67"/>
      <c r="AI700" s="67"/>
      <c r="AJ700" s="67"/>
      <c r="AK700" s="67"/>
      <c r="AL700" s="67"/>
      <c r="AM700" s="67"/>
      <c r="AN700" s="67"/>
      <c r="AO700" s="67"/>
      <c r="AP700" s="67"/>
      <c r="AQ700" s="74"/>
      <c r="AR700" s="74"/>
      <c r="AS700" s="74"/>
      <c r="AT700" s="74"/>
      <c r="AU700" s="74"/>
      <c r="AV700" s="74"/>
    </row>
    <row r="701" spans="1:48" ht="14.25" customHeight="1">
      <c r="A701" s="67"/>
      <c r="B701" s="67"/>
      <c r="C701" s="82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  <c r="AB701" s="67"/>
      <c r="AC701" s="67"/>
      <c r="AD701" s="67"/>
      <c r="AE701" s="67"/>
      <c r="AF701" s="67"/>
      <c r="AG701" s="67"/>
      <c r="AH701" s="67"/>
      <c r="AI701" s="67"/>
      <c r="AJ701" s="67"/>
      <c r="AK701" s="67"/>
      <c r="AL701" s="67"/>
      <c r="AM701" s="67"/>
      <c r="AN701" s="67"/>
      <c r="AO701" s="67"/>
      <c r="AP701" s="67"/>
      <c r="AQ701" s="74"/>
      <c r="AR701" s="74"/>
      <c r="AS701" s="74"/>
      <c r="AT701" s="74"/>
      <c r="AU701" s="74"/>
      <c r="AV701" s="74"/>
    </row>
    <row r="702" spans="1:48" ht="14.25" customHeight="1">
      <c r="A702" s="67"/>
      <c r="B702" s="67"/>
      <c r="C702" s="82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  <c r="AB702" s="67"/>
      <c r="AC702" s="67"/>
      <c r="AD702" s="67"/>
      <c r="AE702" s="67"/>
      <c r="AF702" s="67"/>
      <c r="AG702" s="67"/>
      <c r="AH702" s="67"/>
      <c r="AI702" s="67"/>
      <c r="AJ702" s="67"/>
      <c r="AK702" s="67"/>
      <c r="AL702" s="67"/>
      <c r="AM702" s="67"/>
      <c r="AN702" s="67"/>
      <c r="AO702" s="67"/>
      <c r="AP702" s="67"/>
      <c r="AQ702" s="74"/>
      <c r="AR702" s="74"/>
      <c r="AS702" s="74"/>
      <c r="AT702" s="74"/>
      <c r="AU702" s="74"/>
      <c r="AV702" s="74"/>
    </row>
    <row r="703" spans="1:48" ht="14.25" customHeight="1">
      <c r="A703" s="67"/>
      <c r="B703" s="67"/>
      <c r="C703" s="82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  <c r="AB703" s="67"/>
      <c r="AC703" s="67"/>
      <c r="AD703" s="67"/>
      <c r="AE703" s="67"/>
      <c r="AF703" s="67"/>
      <c r="AG703" s="67"/>
      <c r="AH703" s="67"/>
      <c r="AI703" s="67"/>
      <c r="AJ703" s="67"/>
      <c r="AK703" s="67"/>
      <c r="AL703" s="67"/>
      <c r="AM703" s="67"/>
      <c r="AN703" s="67"/>
      <c r="AO703" s="67"/>
      <c r="AP703" s="67"/>
      <c r="AQ703" s="74"/>
      <c r="AR703" s="74"/>
      <c r="AS703" s="74"/>
      <c r="AT703" s="74"/>
      <c r="AU703" s="74"/>
      <c r="AV703" s="74"/>
    </row>
    <row r="704" spans="1:48" ht="14.25" customHeight="1">
      <c r="A704" s="67"/>
      <c r="B704" s="67"/>
      <c r="C704" s="82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  <c r="AB704" s="67"/>
      <c r="AC704" s="67"/>
      <c r="AD704" s="67"/>
      <c r="AE704" s="67"/>
      <c r="AF704" s="67"/>
      <c r="AG704" s="67"/>
      <c r="AH704" s="67"/>
      <c r="AI704" s="67"/>
      <c r="AJ704" s="67"/>
      <c r="AK704" s="67"/>
      <c r="AL704" s="67"/>
      <c r="AM704" s="67"/>
      <c r="AN704" s="67"/>
      <c r="AO704" s="67"/>
      <c r="AP704" s="67"/>
      <c r="AQ704" s="74"/>
      <c r="AR704" s="74"/>
      <c r="AS704" s="74"/>
      <c r="AT704" s="74"/>
      <c r="AU704" s="74"/>
      <c r="AV704" s="74"/>
    </row>
    <row r="705" spans="1:48" ht="14.25" customHeight="1">
      <c r="A705" s="67"/>
      <c r="B705" s="67"/>
      <c r="C705" s="82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  <c r="AB705" s="67"/>
      <c r="AC705" s="67"/>
      <c r="AD705" s="67"/>
      <c r="AE705" s="67"/>
      <c r="AF705" s="67"/>
      <c r="AG705" s="67"/>
      <c r="AH705" s="67"/>
      <c r="AI705" s="67"/>
      <c r="AJ705" s="67"/>
      <c r="AK705" s="67"/>
      <c r="AL705" s="67"/>
      <c r="AM705" s="67"/>
      <c r="AN705" s="67"/>
      <c r="AO705" s="67"/>
      <c r="AP705" s="67"/>
      <c r="AQ705" s="74"/>
      <c r="AR705" s="74"/>
      <c r="AS705" s="74"/>
      <c r="AT705" s="74"/>
      <c r="AU705" s="74"/>
      <c r="AV705" s="74"/>
    </row>
    <row r="706" spans="1:48" ht="14.25" customHeight="1">
      <c r="A706" s="67"/>
      <c r="B706" s="67"/>
      <c r="C706" s="82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  <c r="AB706" s="67"/>
      <c r="AC706" s="67"/>
      <c r="AD706" s="67"/>
      <c r="AE706" s="67"/>
      <c r="AF706" s="67"/>
      <c r="AG706" s="67"/>
      <c r="AH706" s="67"/>
      <c r="AI706" s="67"/>
      <c r="AJ706" s="67"/>
      <c r="AK706" s="67"/>
      <c r="AL706" s="67"/>
      <c r="AM706" s="67"/>
      <c r="AN706" s="67"/>
      <c r="AO706" s="67"/>
      <c r="AP706" s="67"/>
      <c r="AQ706" s="74"/>
      <c r="AR706" s="74"/>
      <c r="AS706" s="74"/>
      <c r="AT706" s="74"/>
      <c r="AU706" s="74"/>
      <c r="AV706" s="74"/>
    </row>
    <row r="707" spans="1:48" ht="14.25" customHeight="1">
      <c r="A707" s="67"/>
      <c r="B707" s="67"/>
      <c r="C707" s="82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  <c r="AB707" s="67"/>
      <c r="AC707" s="67"/>
      <c r="AD707" s="67"/>
      <c r="AE707" s="67"/>
      <c r="AF707" s="67"/>
      <c r="AG707" s="67"/>
      <c r="AH707" s="67"/>
      <c r="AI707" s="67"/>
      <c r="AJ707" s="67"/>
      <c r="AK707" s="67"/>
      <c r="AL707" s="67"/>
      <c r="AM707" s="67"/>
      <c r="AN707" s="67"/>
      <c r="AO707" s="67"/>
      <c r="AP707" s="67"/>
      <c r="AQ707" s="74"/>
      <c r="AR707" s="74"/>
      <c r="AS707" s="74"/>
      <c r="AT707" s="74"/>
      <c r="AU707" s="74"/>
      <c r="AV707" s="74"/>
    </row>
    <row r="708" spans="1:48" ht="14.25" customHeight="1">
      <c r="A708" s="67"/>
      <c r="B708" s="67"/>
      <c r="C708" s="82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  <c r="AB708" s="67"/>
      <c r="AC708" s="67"/>
      <c r="AD708" s="67"/>
      <c r="AE708" s="67"/>
      <c r="AF708" s="67"/>
      <c r="AG708" s="67"/>
      <c r="AH708" s="67"/>
      <c r="AI708" s="67"/>
      <c r="AJ708" s="67"/>
      <c r="AK708" s="67"/>
      <c r="AL708" s="67"/>
      <c r="AM708" s="67"/>
      <c r="AN708" s="67"/>
      <c r="AO708" s="67"/>
      <c r="AP708" s="67"/>
      <c r="AQ708" s="74"/>
      <c r="AR708" s="74"/>
      <c r="AS708" s="74"/>
      <c r="AT708" s="74"/>
      <c r="AU708" s="74"/>
      <c r="AV708" s="74"/>
    </row>
    <row r="709" spans="1:48" ht="14.25" customHeight="1">
      <c r="A709" s="67"/>
      <c r="B709" s="67"/>
      <c r="C709" s="82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  <c r="AB709" s="67"/>
      <c r="AC709" s="67"/>
      <c r="AD709" s="67"/>
      <c r="AE709" s="67"/>
      <c r="AF709" s="67"/>
      <c r="AG709" s="67"/>
      <c r="AH709" s="67"/>
      <c r="AI709" s="67"/>
      <c r="AJ709" s="67"/>
      <c r="AK709" s="67"/>
      <c r="AL709" s="67"/>
      <c r="AM709" s="67"/>
      <c r="AN709" s="67"/>
      <c r="AO709" s="67"/>
      <c r="AP709" s="67"/>
      <c r="AQ709" s="74"/>
      <c r="AR709" s="74"/>
      <c r="AS709" s="74"/>
      <c r="AT709" s="74"/>
      <c r="AU709" s="74"/>
      <c r="AV709" s="74"/>
    </row>
    <row r="710" spans="1:48" ht="14.25" customHeight="1">
      <c r="A710" s="67"/>
      <c r="B710" s="67"/>
      <c r="C710" s="82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  <c r="AB710" s="67"/>
      <c r="AC710" s="67"/>
      <c r="AD710" s="67"/>
      <c r="AE710" s="67"/>
      <c r="AF710" s="67"/>
      <c r="AG710" s="67"/>
      <c r="AH710" s="67"/>
      <c r="AI710" s="67"/>
      <c r="AJ710" s="67"/>
      <c r="AK710" s="67"/>
      <c r="AL710" s="67"/>
      <c r="AM710" s="67"/>
      <c r="AN710" s="67"/>
      <c r="AO710" s="67"/>
      <c r="AP710" s="67"/>
      <c r="AQ710" s="74"/>
      <c r="AR710" s="74"/>
      <c r="AS710" s="74"/>
      <c r="AT710" s="74"/>
      <c r="AU710" s="74"/>
      <c r="AV710" s="74"/>
    </row>
    <row r="711" spans="1:48" ht="14.25" customHeight="1">
      <c r="A711" s="67"/>
      <c r="B711" s="67"/>
      <c r="C711" s="82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  <c r="AB711" s="67"/>
      <c r="AC711" s="67"/>
      <c r="AD711" s="67"/>
      <c r="AE711" s="67"/>
      <c r="AF711" s="67"/>
      <c r="AG711" s="67"/>
      <c r="AH711" s="67"/>
      <c r="AI711" s="67"/>
      <c r="AJ711" s="67"/>
      <c r="AK711" s="67"/>
      <c r="AL711" s="67"/>
      <c r="AM711" s="67"/>
      <c r="AN711" s="67"/>
      <c r="AO711" s="67"/>
      <c r="AP711" s="67"/>
      <c r="AQ711" s="74"/>
      <c r="AR711" s="74"/>
      <c r="AS711" s="74"/>
      <c r="AT711" s="74"/>
      <c r="AU711" s="74"/>
      <c r="AV711" s="74"/>
    </row>
    <row r="712" spans="1:48" ht="14.25" customHeight="1">
      <c r="A712" s="67"/>
      <c r="B712" s="67"/>
      <c r="C712" s="82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  <c r="AB712" s="67"/>
      <c r="AC712" s="67"/>
      <c r="AD712" s="67"/>
      <c r="AE712" s="67"/>
      <c r="AF712" s="67"/>
      <c r="AG712" s="67"/>
      <c r="AH712" s="67"/>
      <c r="AI712" s="67"/>
      <c r="AJ712" s="67"/>
      <c r="AK712" s="67"/>
      <c r="AL712" s="67"/>
      <c r="AM712" s="67"/>
      <c r="AN712" s="67"/>
      <c r="AO712" s="67"/>
      <c r="AP712" s="67"/>
      <c r="AQ712" s="74"/>
      <c r="AR712" s="74"/>
      <c r="AS712" s="74"/>
      <c r="AT712" s="74"/>
      <c r="AU712" s="74"/>
      <c r="AV712" s="74"/>
    </row>
    <row r="713" spans="1:48" ht="14.25" customHeight="1">
      <c r="A713" s="67"/>
      <c r="B713" s="67"/>
      <c r="C713" s="82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  <c r="AB713" s="67"/>
      <c r="AC713" s="67"/>
      <c r="AD713" s="67"/>
      <c r="AE713" s="67"/>
      <c r="AF713" s="67"/>
      <c r="AG713" s="67"/>
      <c r="AH713" s="67"/>
      <c r="AI713" s="67"/>
      <c r="AJ713" s="67"/>
      <c r="AK713" s="67"/>
      <c r="AL713" s="67"/>
      <c r="AM713" s="67"/>
      <c r="AN713" s="67"/>
      <c r="AO713" s="67"/>
      <c r="AP713" s="67"/>
      <c r="AQ713" s="74"/>
      <c r="AR713" s="74"/>
      <c r="AS713" s="74"/>
      <c r="AT713" s="74"/>
      <c r="AU713" s="74"/>
      <c r="AV713" s="74"/>
    </row>
    <row r="714" spans="1:48" ht="14.25" customHeight="1">
      <c r="A714" s="67"/>
      <c r="B714" s="67"/>
      <c r="C714" s="82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  <c r="AB714" s="67"/>
      <c r="AC714" s="67"/>
      <c r="AD714" s="67"/>
      <c r="AE714" s="67"/>
      <c r="AF714" s="67"/>
      <c r="AG714" s="67"/>
      <c r="AH714" s="67"/>
      <c r="AI714" s="67"/>
      <c r="AJ714" s="67"/>
      <c r="AK714" s="67"/>
      <c r="AL714" s="67"/>
      <c r="AM714" s="67"/>
      <c r="AN714" s="67"/>
      <c r="AO714" s="67"/>
      <c r="AP714" s="67"/>
      <c r="AQ714" s="74"/>
      <c r="AR714" s="74"/>
      <c r="AS714" s="74"/>
      <c r="AT714" s="74"/>
      <c r="AU714" s="74"/>
      <c r="AV714" s="74"/>
    </row>
    <row r="715" spans="1:48" ht="14.25" customHeight="1">
      <c r="A715" s="67"/>
      <c r="B715" s="67"/>
      <c r="C715" s="82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  <c r="AB715" s="67"/>
      <c r="AC715" s="67"/>
      <c r="AD715" s="67"/>
      <c r="AE715" s="67"/>
      <c r="AF715" s="67"/>
      <c r="AG715" s="67"/>
      <c r="AH715" s="67"/>
      <c r="AI715" s="67"/>
      <c r="AJ715" s="67"/>
      <c r="AK715" s="67"/>
      <c r="AL715" s="67"/>
      <c r="AM715" s="67"/>
      <c r="AN715" s="67"/>
      <c r="AO715" s="67"/>
      <c r="AP715" s="67"/>
      <c r="AQ715" s="74"/>
      <c r="AR715" s="74"/>
      <c r="AS715" s="74"/>
      <c r="AT715" s="74"/>
      <c r="AU715" s="74"/>
      <c r="AV715" s="74"/>
    </row>
    <row r="716" spans="1:48" ht="14.25" customHeight="1">
      <c r="A716" s="67"/>
      <c r="B716" s="67"/>
      <c r="C716" s="82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  <c r="AB716" s="67"/>
      <c r="AC716" s="67"/>
      <c r="AD716" s="67"/>
      <c r="AE716" s="67"/>
      <c r="AF716" s="67"/>
      <c r="AG716" s="67"/>
      <c r="AH716" s="67"/>
      <c r="AI716" s="67"/>
      <c r="AJ716" s="67"/>
      <c r="AK716" s="67"/>
      <c r="AL716" s="67"/>
      <c r="AM716" s="67"/>
      <c r="AN716" s="67"/>
      <c r="AO716" s="67"/>
      <c r="AP716" s="67"/>
      <c r="AQ716" s="74"/>
      <c r="AR716" s="74"/>
      <c r="AS716" s="74"/>
      <c r="AT716" s="74"/>
      <c r="AU716" s="74"/>
      <c r="AV716" s="74"/>
    </row>
    <row r="717" spans="1:48" ht="14.25" customHeight="1">
      <c r="A717" s="67"/>
      <c r="B717" s="67"/>
      <c r="C717" s="82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  <c r="AB717" s="67"/>
      <c r="AC717" s="67"/>
      <c r="AD717" s="67"/>
      <c r="AE717" s="67"/>
      <c r="AF717" s="67"/>
      <c r="AG717" s="67"/>
      <c r="AH717" s="67"/>
      <c r="AI717" s="67"/>
      <c r="AJ717" s="67"/>
      <c r="AK717" s="67"/>
      <c r="AL717" s="67"/>
      <c r="AM717" s="67"/>
      <c r="AN717" s="67"/>
      <c r="AO717" s="67"/>
      <c r="AP717" s="67"/>
      <c r="AQ717" s="74"/>
      <c r="AR717" s="74"/>
      <c r="AS717" s="74"/>
      <c r="AT717" s="74"/>
      <c r="AU717" s="74"/>
      <c r="AV717" s="74"/>
    </row>
    <row r="718" spans="1:48" ht="14.25" customHeight="1">
      <c r="A718" s="67"/>
      <c r="B718" s="67"/>
      <c r="C718" s="82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  <c r="AB718" s="67"/>
      <c r="AC718" s="67"/>
      <c r="AD718" s="67"/>
      <c r="AE718" s="67"/>
      <c r="AF718" s="67"/>
      <c r="AG718" s="67"/>
      <c r="AH718" s="67"/>
      <c r="AI718" s="67"/>
      <c r="AJ718" s="67"/>
      <c r="AK718" s="67"/>
      <c r="AL718" s="67"/>
      <c r="AM718" s="67"/>
      <c r="AN718" s="67"/>
      <c r="AO718" s="67"/>
      <c r="AP718" s="67"/>
      <c r="AQ718" s="74"/>
      <c r="AR718" s="74"/>
      <c r="AS718" s="74"/>
      <c r="AT718" s="74"/>
      <c r="AU718" s="74"/>
      <c r="AV718" s="74"/>
    </row>
    <row r="719" spans="1:48" ht="14.25" customHeight="1">
      <c r="A719" s="67"/>
      <c r="B719" s="67"/>
      <c r="C719" s="82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  <c r="AB719" s="67"/>
      <c r="AC719" s="67"/>
      <c r="AD719" s="67"/>
      <c r="AE719" s="67"/>
      <c r="AF719" s="67"/>
      <c r="AG719" s="67"/>
      <c r="AH719" s="67"/>
      <c r="AI719" s="67"/>
      <c r="AJ719" s="67"/>
      <c r="AK719" s="67"/>
      <c r="AL719" s="67"/>
      <c r="AM719" s="67"/>
      <c r="AN719" s="67"/>
      <c r="AO719" s="67"/>
      <c r="AP719" s="67"/>
      <c r="AQ719" s="74"/>
      <c r="AR719" s="74"/>
      <c r="AS719" s="74"/>
      <c r="AT719" s="74"/>
      <c r="AU719" s="74"/>
      <c r="AV719" s="74"/>
    </row>
    <row r="720" spans="1:48" ht="14.25" customHeight="1">
      <c r="A720" s="67"/>
      <c r="B720" s="67"/>
      <c r="C720" s="82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  <c r="AB720" s="67"/>
      <c r="AC720" s="67"/>
      <c r="AD720" s="67"/>
      <c r="AE720" s="67"/>
      <c r="AF720" s="67"/>
      <c r="AG720" s="67"/>
      <c r="AH720" s="67"/>
      <c r="AI720" s="67"/>
      <c r="AJ720" s="67"/>
      <c r="AK720" s="67"/>
      <c r="AL720" s="67"/>
      <c r="AM720" s="67"/>
      <c r="AN720" s="67"/>
      <c r="AO720" s="67"/>
      <c r="AP720" s="67"/>
      <c r="AQ720" s="74"/>
      <c r="AR720" s="74"/>
      <c r="AS720" s="74"/>
      <c r="AT720" s="74"/>
      <c r="AU720" s="74"/>
      <c r="AV720" s="74"/>
    </row>
    <row r="721" spans="1:48" ht="14.25" customHeight="1">
      <c r="A721" s="67"/>
      <c r="B721" s="67"/>
      <c r="C721" s="82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  <c r="AB721" s="67"/>
      <c r="AC721" s="67"/>
      <c r="AD721" s="67"/>
      <c r="AE721" s="67"/>
      <c r="AF721" s="67"/>
      <c r="AG721" s="67"/>
      <c r="AH721" s="67"/>
      <c r="AI721" s="67"/>
      <c r="AJ721" s="67"/>
      <c r="AK721" s="67"/>
      <c r="AL721" s="67"/>
      <c r="AM721" s="67"/>
      <c r="AN721" s="67"/>
      <c r="AO721" s="67"/>
      <c r="AP721" s="67"/>
      <c r="AQ721" s="74"/>
      <c r="AR721" s="74"/>
      <c r="AS721" s="74"/>
      <c r="AT721" s="74"/>
      <c r="AU721" s="74"/>
      <c r="AV721" s="74"/>
    </row>
    <row r="722" spans="1:48" ht="14.25" customHeight="1">
      <c r="A722" s="67"/>
      <c r="B722" s="67"/>
      <c r="C722" s="82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  <c r="AB722" s="67"/>
      <c r="AC722" s="67"/>
      <c r="AD722" s="67"/>
      <c r="AE722" s="67"/>
      <c r="AF722" s="67"/>
      <c r="AG722" s="67"/>
      <c r="AH722" s="67"/>
      <c r="AI722" s="67"/>
      <c r="AJ722" s="67"/>
      <c r="AK722" s="67"/>
      <c r="AL722" s="67"/>
      <c r="AM722" s="67"/>
      <c r="AN722" s="67"/>
      <c r="AO722" s="67"/>
      <c r="AP722" s="67"/>
      <c r="AQ722" s="74"/>
      <c r="AR722" s="74"/>
      <c r="AS722" s="74"/>
      <c r="AT722" s="74"/>
      <c r="AU722" s="74"/>
      <c r="AV722" s="74"/>
    </row>
    <row r="723" spans="1:48" ht="14.25" customHeight="1">
      <c r="A723" s="67"/>
      <c r="B723" s="67"/>
      <c r="C723" s="82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  <c r="AB723" s="67"/>
      <c r="AC723" s="67"/>
      <c r="AD723" s="67"/>
      <c r="AE723" s="67"/>
      <c r="AF723" s="67"/>
      <c r="AG723" s="67"/>
      <c r="AH723" s="67"/>
      <c r="AI723" s="67"/>
      <c r="AJ723" s="67"/>
      <c r="AK723" s="67"/>
      <c r="AL723" s="67"/>
      <c r="AM723" s="67"/>
      <c r="AN723" s="67"/>
      <c r="AO723" s="67"/>
      <c r="AP723" s="67"/>
      <c r="AQ723" s="74"/>
      <c r="AR723" s="74"/>
      <c r="AS723" s="74"/>
      <c r="AT723" s="74"/>
      <c r="AU723" s="74"/>
      <c r="AV723" s="74"/>
    </row>
    <row r="724" spans="1:48" ht="14.25" customHeight="1">
      <c r="A724" s="67"/>
      <c r="B724" s="67"/>
      <c r="C724" s="82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  <c r="AB724" s="67"/>
      <c r="AC724" s="67"/>
      <c r="AD724" s="67"/>
      <c r="AE724" s="67"/>
      <c r="AF724" s="67"/>
      <c r="AG724" s="67"/>
      <c r="AH724" s="67"/>
      <c r="AI724" s="67"/>
      <c r="AJ724" s="67"/>
      <c r="AK724" s="67"/>
      <c r="AL724" s="67"/>
      <c r="AM724" s="67"/>
      <c r="AN724" s="67"/>
      <c r="AO724" s="67"/>
      <c r="AP724" s="67"/>
      <c r="AQ724" s="74"/>
      <c r="AR724" s="74"/>
      <c r="AS724" s="74"/>
      <c r="AT724" s="74"/>
      <c r="AU724" s="74"/>
      <c r="AV724" s="74"/>
    </row>
    <row r="725" spans="1:48" ht="14.25" customHeight="1">
      <c r="A725" s="67"/>
      <c r="B725" s="67"/>
      <c r="C725" s="82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  <c r="AB725" s="67"/>
      <c r="AC725" s="67"/>
      <c r="AD725" s="67"/>
      <c r="AE725" s="67"/>
      <c r="AF725" s="67"/>
      <c r="AG725" s="67"/>
      <c r="AH725" s="67"/>
      <c r="AI725" s="67"/>
      <c r="AJ725" s="67"/>
      <c r="AK725" s="67"/>
      <c r="AL725" s="67"/>
      <c r="AM725" s="67"/>
      <c r="AN725" s="67"/>
      <c r="AO725" s="67"/>
      <c r="AP725" s="67"/>
      <c r="AQ725" s="74"/>
      <c r="AR725" s="74"/>
      <c r="AS725" s="74"/>
      <c r="AT725" s="74"/>
      <c r="AU725" s="74"/>
      <c r="AV725" s="74"/>
    </row>
    <row r="726" spans="1:48" ht="14.25" customHeight="1">
      <c r="A726" s="67"/>
      <c r="B726" s="67"/>
      <c r="C726" s="82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  <c r="AB726" s="67"/>
      <c r="AC726" s="67"/>
      <c r="AD726" s="67"/>
      <c r="AE726" s="67"/>
      <c r="AF726" s="67"/>
      <c r="AG726" s="67"/>
      <c r="AH726" s="67"/>
      <c r="AI726" s="67"/>
      <c r="AJ726" s="67"/>
      <c r="AK726" s="67"/>
      <c r="AL726" s="67"/>
      <c r="AM726" s="67"/>
      <c r="AN726" s="67"/>
      <c r="AO726" s="67"/>
      <c r="AP726" s="67"/>
      <c r="AQ726" s="74"/>
      <c r="AR726" s="74"/>
      <c r="AS726" s="74"/>
      <c r="AT726" s="74"/>
      <c r="AU726" s="74"/>
      <c r="AV726" s="74"/>
    </row>
    <row r="727" spans="1:48" ht="14.25" customHeight="1">
      <c r="A727" s="67"/>
      <c r="B727" s="67"/>
      <c r="C727" s="82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  <c r="AB727" s="67"/>
      <c r="AC727" s="67"/>
      <c r="AD727" s="67"/>
      <c r="AE727" s="67"/>
      <c r="AF727" s="67"/>
      <c r="AG727" s="67"/>
      <c r="AH727" s="67"/>
      <c r="AI727" s="67"/>
      <c r="AJ727" s="67"/>
      <c r="AK727" s="67"/>
      <c r="AL727" s="67"/>
      <c r="AM727" s="67"/>
      <c r="AN727" s="67"/>
      <c r="AO727" s="67"/>
      <c r="AP727" s="67"/>
      <c r="AQ727" s="74"/>
      <c r="AR727" s="74"/>
      <c r="AS727" s="74"/>
      <c r="AT727" s="74"/>
      <c r="AU727" s="74"/>
      <c r="AV727" s="74"/>
    </row>
    <row r="728" spans="1:48" ht="14.25" customHeight="1">
      <c r="A728" s="67"/>
      <c r="B728" s="67"/>
      <c r="C728" s="82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  <c r="AB728" s="67"/>
      <c r="AC728" s="67"/>
      <c r="AD728" s="67"/>
      <c r="AE728" s="67"/>
      <c r="AF728" s="67"/>
      <c r="AG728" s="67"/>
      <c r="AH728" s="67"/>
      <c r="AI728" s="67"/>
      <c r="AJ728" s="67"/>
      <c r="AK728" s="67"/>
      <c r="AL728" s="67"/>
      <c r="AM728" s="67"/>
      <c r="AN728" s="67"/>
      <c r="AO728" s="67"/>
      <c r="AP728" s="67"/>
      <c r="AQ728" s="74"/>
      <c r="AR728" s="74"/>
      <c r="AS728" s="74"/>
      <c r="AT728" s="74"/>
      <c r="AU728" s="74"/>
      <c r="AV728" s="74"/>
    </row>
    <row r="729" spans="1:48" ht="14.25" customHeight="1">
      <c r="A729" s="67"/>
      <c r="B729" s="67"/>
      <c r="C729" s="82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  <c r="AB729" s="67"/>
      <c r="AC729" s="67"/>
      <c r="AD729" s="67"/>
      <c r="AE729" s="67"/>
      <c r="AF729" s="67"/>
      <c r="AG729" s="67"/>
      <c r="AH729" s="67"/>
      <c r="AI729" s="67"/>
      <c r="AJ729" s="67"/>
      <c r="AK729" s="67"/>
      <c r="AL729" s="67"/>
      <c r="AM729" s="67"/>
      <c r="AN729" s="67"/>
      <c r="AO729" s="67"/>
      <c r="AP729" s="67"/>
      <c r="AQ729" s="74"/>
      <c r="AR729" s="74"/>
      <c r="AS729" s="74"/>
      <c r="AT729" s="74"/>
      <c r="AU729" s="74"/>
      <c r="AV729" s="74"/>
    </row>
    <row r="730" spans="1:48" ht="14.25" customHeight="1">
      <c r="A730" s="67"/>
      <c r="B730" s="67"/>
      <c r="C730" s="82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  <c r="AB730" s="67"/>
      <c r="AC730" s="67"/>
      <c r="AD730" s="67"/>
      <c r="AE730" s="67"/>
      <c r="AF730" s="67"/>
      <c r="AG730" s="67"/>
      <c r="AH730" s="67"/>
      <c r="AI730" s="67"/>
      <c r="AJ730" s="67"/>
      <c r="AK730" s="67"/>
      <c r="AL730" s="67"/>
      <c r="AM730" s="67"/>
      <c r="AN730" s="67"/>
      <c r="AO730" s="67"/>
      <c r="AP730" s="67"/>
      <c r="AQ730" s="74"/>
      <c r="AR730" s="74"/>
      <c r="AS730" s="74"/>
      <c r="AT730" s="74"/>
      <c r="AU730" s="74"/>
      <c r="AV730" s="74"/>
    </row>
    <row r="731" spans="1:48" ht="14.25" customHeight="1">
      <c r="A731" s="67"/>
      <c r="B731" s="67"/>
      <c r="C731" s="82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  <c r="AB731" s="67"/>
      <c r="AC731" s="67"/>
      <c r="AD731" s="67"/>
      <c r="AE731" s="67"/>
      <c r="AF731" s="67"/>
      <c r="AG731" s="67"/>
      <c r="AH731" s="67"/>
      <c r="AI731" s="67"/>
      <c r="AJ731" s="67"/>
      <c r="AK731" s="67"/>
      <c r="AL731" s="67"/>
      <c r="AM731" s="67"/>
      <c r="AN731" s="67"/>
      <c r="AO731" s="67"/>
      <c r="AP731" s="67"/>
      <c r="AQ731" s="74"/>
      <c r="AR731" s="74"/>
      <c r="AS731" s="74"/>
      <c r="AT731" s="74"/>
      <c r="AU731" s="74"/>
      <c r="AV731" s="74"/>
    </row>
    <row r="732" spans="1:48" ht="14.25" customHeight="1">
      <c r="A732" s="67"/>
      <c r="B732" s="67"/>
      <c r="C732" s="82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  <c r="AB732" s="67"/>
      <c r="AC732" s="67"/>
      <c r="AD732" s="67"/>
      <c r="AE732" s="67"/>
      <c r="AF732" s="67"/>
      <c r="AG732" s="67"/>
      <c r="AH732" s="67"/>
      <c r="AI732" s="67"/>
      <c r="AJ732" s="67"/>
      <c r="AK732" s="67"/>
      <c r="AL732" s="67"/>
      <c r="AM732" s="67"/>
      <c r="AN732" s="67"/>
      <c r="AO732" s="67"/>
      <c r="AP732" s="67"/>
      <c r="AQ732" s="74"/>
      <c r="AR732" s="74"/>
      <c r="AS732" s="74"/>
      <c r="AT732" s="74"/>
      <c r="AU732" s="74"/>
      <c r="AV732" s="74"/>
    </row>
    <row r="733" spans="1:48" ht="14.25" customHeight="1">
      <c r="A733" s="67"/>
      <c r="B733" s="67"/>
      <c r="C733" s="82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  <c r="AB733" s="67"/>
      <c r="AC733" s="67"/>
      <c r="AD733" s="67"/>
      <c r="AE733" s="67"/>
      <c r="AF733" s="67"/>
      <c r="AG733" s="67"/>
      <c r="AH733" s="67"/>
      <c r="AI733" s="67"/>
      <c r="AJ733" s="67"/>
      <c r="AK733" s="67"/>
      <c r="AL733" s="67"/>
      <c r="AM733" s="67"/>
      <c r="AN733" s="67"/>
      <c r="AO733" s="67"/>
      <c r="AP733" s="67"/>
      <c r="AQ733" s="74"/>
      <c r="AR733" s="74"/>
      <c r="AS733" s="74"/>
      <c r="AT733" s="74"/>
      <c r="AU733" s="74"/>
      <c r="AV733" s="74"/>
    </row>
    <row r="734" spans="1:48" ht="14.25" customHeight="1">
      <c r="A734" s="67"/>
      <c r="B734" s="67"/>
      <c r="C734" s="82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  <c r="AB734" s="67"/>
      <c r="AC734" s="67"/>
      <c r="AD734" s="67"/>
      <c r="AE734" s="67"/>
      <c r="AF734" s="67"/>
      <c r="AG734" s="67"/>
      <c r="AH734" s="67"/>
      <c r="AI734" s="67"/>
      <c r="AJ734" s="67"/>
      <c r="AK734" s="67"/>
      <c r="AL734" s="67"/>
      <c r="AM734" s="67"/>
      <c r="AN734" s="67"/>
      <c r="AO734" s="67"/>
      <c r="AP734" s="67"/>
      <c r="AQ734" s="74"/>
      <c r="AR734" s="74"/>
      <c r="AS734" s="74"/>
      <c r="AT734" s="74"/>
      <c r="AU734" s="74"/>
      <c r="AV734" s="74"/>
    </row>
    <row r="735" spans="1:48" ht="14.25" customHeight="1">
      <c r="A735" s="67"/>
      <c r="B735" s="67"/>
      <c r="C735" s="82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  <c r="AB735" s="67"/>
      <c r="AC735" s="67"/>
      <c r="AD735" s="67"/>
      <c r="AE735" s="67"/>
      <c r="AF735" s="67"/>
      <c r="AG735" s="67"/>
      <c r="AH735" s="67"/>
      <c r="AI735" s="67"/>
      <c r="AJ735" s="67"/>
      <c r="AK735" s="67"/>
      <c r="AL735" s="67"/>
      <c r="AM735" s="67"/>
      <c r="AN735" s="67"/>
      <c r="AO735" s="67"/>
      <c r="AP735" s="67"/>
      <c r="AQ735" s="74"/>
      <c r="AR735" s="74"/>
      <c r="AS735" s="74"/>
      <c r="AT735" s="74"/>
      <c r="AU735" s="74"/>
      <c r="AV735" s="74"/>
    </row>
    <row r="736" spans="1:48" ht="14.25" customHeight="1">
      <c r="A736" s="67"/>
      <c r="B736" s="67"/>
      <c r="C736" s="82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  <c r="AB736" s="67"/>
      <c r="AC736" s="67"/>
      <c r="AD736" s="67"/>
      <c r="AE736" s="67"/>
      <c r="AF736" s="67"/>
      <c r="AG736" s="67"/>
      <c r="AH736" s="67"/>
      <c r="AI736" s="67"/>
      <c r="AJ736" s="67"/>
      <c r="AK736" s="67"/>
      <c r="AL736" s="67"/>
      <c r="AM736" s="67"/>
      <c r="AN736" s="67"/>
      <c r="AO736" s="67"/>
      <c r="AP736" s="67"/>
      <c r="AQ736" s="74"/>
      <c r="AR736" s="74"/>
      <c r="AS736" s="74"/>
      <c r="AT736" s="74"/>
      <c r="AU736" s="74"/>
      <c r="AV736" s="74"/>
    </row>
    <row r="737" spans="1:48" ht="14.25" customHeight="1">
      <c r="A737" s="67"/>
      <c r="B737" s="67"/>
      <c r="C737" s="82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  <c r="AB737" s="67"/>
      <c r="AC737" s="67"/>
      <c r="AD737" s="67"/>
      <c r="AE737" s="67"/>
      <c r="AF737" s="67"/>
      <c r="AG737" s="67"/>
      <c r="AH737" s="67"/>
      <c r="AI737" s="67"/>
      <c r="AJ737" s="67"/>
      <c r="AK737" s="67"/>
      <c r="AL737" s="67"/>
      <c r="AM737" s="67"/>
      <c r="AN737" s="67"/>
      <c r="AO737" s="67"/>
      <c r="AP737" s="67"/>
      <c r="AQ737" s="74"/>
      <c r="AR737" s="74"/>
      <c r="AS737" s="74"/>
      <c r="AT737" s="74"/>
      <c r="AU737" s="74"/>
      <c r="AV737" s="74"/>
    </row>
    <row r="738" spans="1:48" ht="14.25" customHeight="1">
      <c r="A738" s="67"/>
      <c r="B738" s="67"/>
      <c r="C738" s="82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  <c r="AB738" s="67"/>
      <c r="AC738" s="67"/>
      <c r="AD738" s="67"/>
      <c r="AE738" s="67"/>
      <c r="AF738" s="67"/>
      <c r="AG738" s="67"/>
      <c r="AH738" s="67"/>
      <c r="AI738" s="67"/>
      <c r="AJ738" s="67"/>
      <c r="AK738" s="67"/>
      <c r="AL738" s="67"/>
      <c r="AM738" s="67"/>
      <c r="AN738" s="67"/>
      <c r="AO738" s="67"/>
      <c r="AP738" s="67"/>
      <c r="AQ738" s="74"/>
      <c r="AR738" s="74"/>
      <c r="AS738" s="74"/>
      <c r="AT738" s="74"/>
      <c r="AU738" s="74"/>
      <c r="AV738" s="74"/>
    </row>
    <row r="739" spans="1:48" ht="14.25" customHeight="1">
      <c r="A739" s="67"/>
      <c r="B739" s="67"/>
      <c r="C739" s="82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  <c r="AB739" s="67"/>
      <c r="AC739" s="67"/>
      <c r="AD739" s="67"/>
      <c r="AE739" s="67"/>
      <c r="AF739" s="67"/>
      <c r="AG739" s="67"/>
      <c r="AH739" s="67"/>
      <c r="AI739" s="67"/>
      <c r="AJ739" s="67"/>
      <c r="AK739" s="67"/>
      <c r="AL739" s="67"/>
      <c r="AM739" s="67"/>
      <c r="AN739" s="67"/>
      <c r="AO739" s="67"/>
      <c r="AP739" s="67"/>
      <c r="AQ739" s="74"/>
      <c r="AR739" s="74"/>
      <c r="AS739" s="74"/>
      <c r="AT739" s="74"/>
      <c r="AU739" s="74"/>
      <c r="AV739" s="74"/>
    </row>
    <row r="740" spans="1:48" ht="14.25" customHeight="1">
      <c r="A740" s="67"/>
      <c r="B740" s="67"/>
      <c r="C740" s="82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  <c r="AB740" s="67"/>
      <c r="AC740" s="67"/>
      <c r="AD740" s="67"/>
      <c r="AE740" s="67"/>
      <c r="AF740" s="67"/>
      <c r="AG740" s="67"/>
      <c r="AH740" s="67"/>
      <c r="AI740" s="67"/>
      <c r="AJ740" s="67"/>
      <c r="AK740" s="67"/>
      <c r="AL740" s="67"/>
      <c r="AM740" s="67"/>
      <c r="AN740" s="67"/>
      <c r="AO740" s="67"/>
      <c r="AP740" s="67"/>
      <c r="AQ740" s="74"/>
      <c r="AR740" s="74"/>
      <c r="AS740" s="74"/>
      <c r="AT740" s="74"/>
      <c r="AU740" s="74"/>
      <c r="AV740" s="74"/>
    </row>
    <row r="741" spans="1:48" ht="14.25" customHeight="1">
      <c r="A741" s="67"/>
      <c r="B741" s="67"/>
      <c r="C741" s="82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  <c r="AC741" s="67"/>
      <c r="AD741" s="67"/>
      <c r="AE741" s="67"/>
      <c r="AF741" s="67"/>
      <c r="AG741" s="67"/>
      <c r="AH741" s="67"/>
      <c r="AI741" s="67"/>
      <c r="AJ741" s="67"/>
      <c r="AK741" s="67"/>
      <c r="AL741" s="67"/>
      <c r="AM741" s="67"/>
      <c r="AN741" s="67"/>
      <c r="AO741" s="67"/>
      <c r="AP741" s="67"/>
      <c r="AQ741" s="74"/>
      <c r="AR741" s="74"/>
      <c r="AS741" s="74"/>
      <c r="AT741" s="74"/>
      <c r="AU741" s="74"/>
      <c r="AV741" s="74"/>
    </row>
    <row r="742" spans="1:48" ht="14.25" customHeight="1">
      <c r="A742" s="67"/>
      <c r="B742" s="67"/>
      <c r="C742" s="82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  <c r="AB742" s="67"/>
      <c r="AC742" s="67"/>
      <c r="AD742" s="67"/>
      <c r="AE742" s="67"/>
      <c r="AF742" s="67"/>
      <c r="AG742" s="67"/>
      <c r="AH742" s="67"/>
      <c r="AI742" s="67"/>
      <c r="AJ742" s="67"/>
      <c r="AK742" s="67"/>
      <c r="AL742" s="67"/>
      <c r="AM742" s="67"/>
      <c r="AN742" s="67"/>
      <c r="AO742" s="67"/>
      <c r="AP742" s="67"/>
      <c r="AQ742" s="74"/>
      <c r="AR742" s="74"/>
      <c r="AS742" s="74"/>
      <c r="AT742" s="74"/>
      <c r="AU742" s="74"/>
      <c r="AV742" s="74"/>
    </row>
    <row r="743" spans="1:48" ht="14.25" customHeight="1">
      <c r="A743" s="67"/>
      <c r="B743" s="67"/>
      <c r="C743" s="82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  <c r="AB743" s="67"/>
      <c r="AC743" s="67"/>
      <c r="AD743" s="67"/>
      <c r="AE743" s="67"/>
      <c r="AF743" s="67"/>
      <c r="AG743" s="67"/>
      <c r="AH743" s="67"/>
      <c r="AI743" s="67"/>
      <c r="AJ743" s="67"/>
      <c r="AK743" s="67"/>
      <c r="AL743" s="67"/>
      <c r="AM743" s="67"/>
      <c r="AN743" s="67"/>
      <c r="AO743" s="67"/>
      <c r="AP743" s="67"/>
      <c r="AQ743" s="74"/>
      <c r="AR743" s="74"/>
      <c r="AS743" s="74"/>
      <c r="AT743" s="74"/>
      <c r="AU743" s="74"/>
      <c r="AV743" s="74"/>
    </row>
    <row r="744" spans="1:48" ht="14.25" customHeight="1">
      <c r="A744" s="67"/>
      <c r="B744" s="67"/>
      <c r="C744" s="82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  <c r="AB744" s="67"/>
      <c r="AC744" s="67"/>
      <c r="AD744" s="67"/>
      <c r="AE744" s="67"/>
      <c r="AF744" s="67"/>
      <c r="AG744" s="67"/>
      <c r="AH744" s="67"/>
      <c r="AI744" s="67"/>
      <c r="AJ744" s="67"/>
      <c r="AK744" s="67"/>
      <c r="AL744" s="67"/>
      <c r="AM744" s="67"/>
      <c r="AN744" s="67"/>
      <c r="AO744" s="67"/>
      <c r="AP744" s="67"/>
      <c r="AQ744" s="74"/>
      <c r="AR744" s="74"/>
      <c r="AS744" s="74"/>
      <c r="AT744" s="74"/>
      <c r="AU744" s="74"/>
      <c r="AV744" s="74"/>
    </row>
    <row r="745" spans="1:48" ht="14.25" customHeight="1">
      <c r="A745" s="67"/>
      <c r="B745" s="67"/>
      <c r="C745" s="82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  <c r="AB745" s="67"/>
      <c r="AC745" s="67"/>
      <c r="AD745" s="67"/>
      <c r="AE745" s="67"/>
      <c r="AF745" s="67"/>
      <c r="AG745" s="67"/>
      <c r="AH745" s="67"/>
      <c r="AI745" s="67"/>
      <c r="AJ745" s="67"/>
      <c r="AK745" s="67"/>
      <c r="AL745" s="67"/>
      <c r="AM745" s="67"/>
      <c r="AN745" s="67"/>
      <c r="AO745" s="67"/>
      <c r="AP745" s="67"/>
      <c r="AQ745" s="74"/>
      <c r="AR745" s="74"/>
      <c r="AS745" s="74"/>
      <c r="AT745" s="74"/>
      <c r="AU745" s="74"/>
      <c r="AV745" s="74"/>
    </row>
    <row r="746" spans="1:48" ht="14.25" customHeight="1">
      <c r="A746" s="67"/>
      <c r="B746" s="67"/>
      <c r="C746" s="82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  <c r="AB746" s="67"/>
      <c r="AC746" s="67"/>
      <c r="AD746" s="67"/>
      <c r="AE746" s="67"/>
      <c r="AF746" s="67"/>
      <c r="AG746" s="67"/>
      <c r="AH746" s="67"/>
      <c r="AI746" s="67"/>
      <c r="AJ746" s="67"/>
      <c r="AK746" s="67"/>
      <c r="AL746" s="67"/>
      <c r="AM746" s="67"/>
      <c r="AN746" s="67"/>
      <c r="AO746" s="67"/>
      <c r="AP746" s="67"/>
      <c r="AQ746" s="74"/>
      <c r="AR746" s="74"/>
      <c r="AS746" s="74"/>
      <c r="AT746" s="74"/>
      <c r="AU746" s="74"/>
      <c r="AV746" s="74"/>
    </row>
    <row r="747" spans="1:48" ht="14.25" customHeight="1">
      <c r="A747" s="67"/>
      <c r="B747" s="67"/>
      <c r="C747" s="82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  <c r="AB747" s="67"/>
      <c r="AC747" s="67"/>
      <c r="AD747" s="67"/>
      <c r="AE747" s="67"/>
      <c r="AF747" s="67"/>
      <c r="AG747" s="67"/>
      <c r="AH747" s="67"/>
      <c r="AI747" s="67"/>
      <c r="AJ747" s="67"/>
      <c r="AK747" s="67"/>
      <c r="AL747" s="67"/>
      <c r="AM747" s="67"/>
      <c r="AN747" s="67"/>
      <c r="AO747" s="67"/>
      <c r="AP747" s="67"/>
      <c r="AQ747" s="74"/>
      <c r="AR747" s="74"/>
      <c r="AS747" s="74"/>
      <c r="AT747" s="74"/>
      <c r="AU747" s="74"/>
      <c r="AV747" s="74"/>
    </row>
    <row r="748" spans="1:48" ht="14.25" customHeight="1">
      <c r="A748" s="67"/>
      <c r="B748" s="67"/>
      <c r="C748" s="82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  <c r="AB748" s="67"/>
      <c r="AC748" s="67"/>
      <c r="AD748" s="67"/>
      <c r="AE748" s="67"/>
      <c r="AF748" s="67"/>
      <c r="AG748" s="67"/>
      <c r="AH748" s="67"/>
      <c r="AI748" s="67"/>
      <c r="AJ748" s="67"/>
      <c r="AK748" s="67"/>
      <c r="AL748" s="67"/>
      <c r="AM748" s="67"/>
      <c r="AN748" s="67"/>
      <c r="AO748" s="67"/>
      <c r="AP748" s="67"/>
      <c r="AQ748" s="74"/>
      <c r="AR748" s="74"/>
      <c r="AS748" s="74"/>
      <c r="AT748" s="74"/>
      <c r="AU748" s="74"/>
      <c r="AV748" s="74"/>
    </row>
    <row r="749" spans="1:48" ht="14.25" customHeight="1">
      <c r="A749" s="67"/>
      <c r="B749" s="67"/>
      <c r="C749" s="82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  <c r="AB749" s="67"/>
      <c r="AC749" s="67"/>
      <c r="AD749" s="67"/>
      <c r="AE749" s="67"/>
      <c r="AF749" s="67"/>
      <c r="AG749" s="67"/>
      <c r="AH749" s="67"/>
      <c r="AI749" s="67"/>
      <c r="AJ749" s="67"/>
      <c r="AK749" s="67"/>
      <c r="AL749" s="67"/>
      <c r="AM749" s="67"/>
      <c r="AN749" s="67"/>
      <c r="AO749" s="67"/>
      <c r="AP749" s="67"/>
      <c r="AQ749" s="74"/>
      <c r="AR749" s="74"/>
      <c r="AS749" s="74"/>
      <c r="AT749" s="74"/>
      <c r="AU749" s="74"/>
      <c r="AV749" s="74"/>
    </row>
    <row r="750" spans="1:48" ht="14.25" customHeight="1">
      <c r="A750" s="67"/>
      <c r="B750" s="67"/>
      <c r="C750" s="82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  <c r="AB750" s="67"/>
      <c r="AC750" s="67"/>
      <c r="AD750" s="67"/>
      <c r="AE750" s="67"/>
      <c r="AF750" s="67"/>
      <c r="AG750" s="67"/>
      <c r="AH750" s="67"/>
      <c r="AI750" s="67"/>
      <c r="AJ750" s="67"/>
      <c r="AK750" s="67"/>
      <c r="AL750" s="67"/>
      <c r="AM750" s="67"/>
      <c r="AN750" s="67"/>
      <c r="AO750" s="67"/>
      <c r="AP750" s="67"/>
      <c r="AQ750" s="74"/>
      <c r="AR750" s="74"/>
      <c r="AS750" s="74"/>
      <c r="AT750" s="74"/>
      <c r="AU750" s="74"/>
      <c r="AV750" s="74"/>
    </row>
    <row r="751" spans="1:48" ht="14.25" customHeight="1">
      <c r="A751" s="67"/>
      <c r="B751" s="67"/>
      <c r="C751" s="82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  <c r="AB751" s="67"/>
      <c r="AC751" s="67"/>
      <c r="AD751" s="67"/>
      <c r="AE751" s="67"/>
      <c r="AF751" s="67"/>
      <c r="AG751" s="67"/>
      <c r="AH751" s="67"/>
      <c r="AI751" s="67"/>
      <c r="AJ751" s="67"/>
      <c r="AK751" s="67"/>
      <c r="AL751" s="67"/>
      <c r="AM751" s="67"/>
      <c r="AN751" s="67"/>
      <c r="AO751" s="67"/>
      <c r="AP751" s="67"/>
      <c r="AQ751" s="74"/>
      <c r="AR751" s="74"/>
      <c r="AS751" s="74"/>
      <c r="AT751" s="74"/>
      <c r="AU751" s="74"/>
      <c r="AV751" s="74"/>
    </row>
    <row r="752" spans="1:48" ht="14.25" customHeight="1">
      <c r="A752" s="67"/>
      <c r="B752" s="67"/>
      <c r="C752" s="82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  <c r="AC752" s="67"/>
      <c r="AD752" s="67"/>
      <c r="AE752" s="67"/>
      <c r="AF752" s="67"/>
      <c r="AG752" s="67"/>
      <c r="AH752" s="67"/>
      <c r="AI752" s="67"/>
      <c r="AJ752" s="67"/>
      <c r="AK752" s="67"/>
      <c r="AL752" s="67"/>
      <c r="AM752" s="67"/>
      <c r="AN752" s="67"/>
      <c r="AO752" s="67"/>
      <c r="AP752" s="67"/>
      <c r="AQ752" s="74"/>
      <c r="AR752" s="74"/>
      <c r="AS752" s="74"/>
      <c r="AT752" s="74"/>
      <c r="AU752" s="74"/>
      <c r="AV752" s="74"/>
    </row>
    <row r="753" spans="1:48" ht="14.25" customHeight="1">
      <c r="A753" s="67"/>
      <c r="B753" s="67"/>
      <c r="C753" s="82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  <c r="AB753" s="67"/>
      <c r="AC753" s="67"/>
      <c r="AD753" s="67"/>
      <c r="AE753" s="67"/>
      <c r="AF753" s="67"/>
      <c r="AG753" s="67"/>
      <c r="AH753" s="67"/>
      <c r="AI753" s="67"/>
      <c r="AJ753" s="67"/>
      <c r="AK753" s="67"/>
      <c r="AL753" s="67"/>
      <c r="AM753" s="67"/>
      <c r="AN753" s="67"/>
      <c r="AO753" s="67"/>
      <c r="AP753" s="67"/>
      <c r="AQ753" s="74"/>
      <c r="AR753" s="74"/>
      <c r="AS753" s="74"/>
      <c r="AT753" s="74"/>
      <c r="AU753" s="74"/>
      <c r="AV753" s="74"/>
    </row>
    <row r="754" spans="1:48" ht="14.25" customHeight="1">
      <c r="A754" s="67"/>
      <c r="B754" s="67"/>
      <c r="C754" s="82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  <c r="AB754" s="67"/>
      <c r="AC754" s="67"/>
      <c r="AD754" s="67"/>
      <c r="AE754" s="67"/>
      <c r="AF754" s="67"/>
      <c r="AG754" s="67"/>
      <c r="AH754" s="67"/>
      <c r="AI754" s="67"/>
      <c r="AJ754" s="67"/>
      <c r="AK754" s="67"/>
      <c r="AL754" s="67"/>
      <c r="AM754" s="67"/>
      <c r="AN754" s="67"/>
      <c r="AO754" s="67"/>
      <c r="AP754" s="67"/>
      <c r="AQ754" s="74"/>
      <c r="AR754" s="74"/>
      <c r="AS754" s="74"/>
      <c r="AT754" s="74"/>
      <c r="AU754" s="74"/>
      <c r="AV754" s="74"/>
    </row>
    <row r="755" spans="1:48" ht="14.25" customHeight="1">
      <c r="A755" s="67"/>
      <c r="B755" s="67"/>
      <c r="C755" s="82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  <c r="AB755" s="67"/>
      <c r="AC755" s="67"/>
      <c r="AD755" s="67"/>
      <c r="AE755" s="67"/>
      <c r="AF755" s="67"/>
      <c r="AG755" s="67"/>
      <c r="AH755" s="67"/>
      <c r="AI755" s="67"/>
      <c r="AJ755" s="67"/>
      <c r="AK755" s="67"/>
      <c r="AL755" s="67"/>
      <c r="AM755" s="67"/>
      <c r="AN755" s="67"/>
      <c r="AO755" s="67"/>
      <c r="AP755" s="67"/>
      <c r="AQ755" s="74"/>
      <c r="AR755" s="74"/>
      <c r="AS755" s="74"/>
      <c r="AT755" s="74"/>
      <c r="AU755" s="74"/>
      <c r="AV755" s="74"/>
    </row>
    <row r="756" spans="1:48" ht="14.25" customHeight="1">
      <c r="A756" s="67"/>
      <c r="B756" s="67"/>
      <c r="C756" s="82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  <c r="AB756" s="67"/>
      <c r="AC756" s="67"/>
      <c r="AD756" s="67"/>
      <c r="AE756" s="67"/>
      <c r="AF756" s="67"/>
      <c r="AG756" s="67"/>
      <c r="AH756" s="67"/>
      <c r="AI756" s="67"/>
      <c r="AJ756" s="67"/>
      <c r="AK756" s="67"/>
      <c r="AL756" s="67"/>
      <c r="AM756" s="67"/>
      <c r="AN756" s="67"/>
      <c r="AO756" s="67"/>
      <c r="AP756" s="67"/>
      <c r="AQ756" s="74"/>
      <c r="AR756" s="74"/>
      <c r="AS756" s="74"/>
      <c r="AT756" s="74"/>
      <c r="AU756" s="74"/>
      <c r="AV756" s="74"/>
    </row>
    <row r="757" spans="1:48" ht="14.25" customHeight="1">
      <c r="A757" s="67"/>
      <c r="B757" s="67"/>
      <c r="C757" s="82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  <c r="AB757" s="67"/>
      <c r="AC757" s="67"/>
      <c r="AD757" s="67"/>
      <c r="AE757" s="67"/>
      <c r="AF757" s="67"/>
      <c r="AG757" s="67"/>
      <c r="AH757" s="67"/>
      <c r="AI757" s="67"/>
      <c r="AJ757" s="67"/>
      <c r="AK757" s="67"/>
      <c r="AL757" s="67"/>
      <c r="AM757" s="67"/>
      <c r="AN757" s="67"/>
      <c r="AO757" s="67"/>
      <c r="AP757" s="67"/>
      <c r="AQ757" s="74"/>
      <c r="AR757" s="74"/>
      <c r="AS757" s="74"/>
      <c r="AT757" s="74"/>
      <c r="AU757" s="74"/>
      <c r="AV757" s="74"/>
    </row>
    <row r="758" spans="1:48" ht="14.25" customHeight="1">
      <c r="A758" s="67"/>
      <c r="B758" s="67"/>
      <c r="C758" s="82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  <c r="AB758" s="67"/>
      <c r="AC758" s="67"/>
      <c r="AD758" s="67"/>
      <c r="AE758" s="67"/>
      <c r="AF758" s="67"/>
      <c r="AG758" s="67"/>
      <c r="AH758" s="67"/>
      <c r="AI758" s="67"/>
      <c r="AJ758" s="67"/>
      <c r="AK758" s="67"/>
      <c r="AL758" s="67"/>
      <c r="AM758" s="67"/>
      <c r="AN758" s="67"/>
      <c r="AO758" s="67"/>
      <c r="AP758" s="67"/>
      <c r="AQ758" s="74"/>
      <c r="AR758" s="74"/>
      <c r="AS758" s="74"/>
      <c r="AT758" s="74"/>
      <c r="AU758" s="74"/>
      <c r="AV758" s="74"/>
    </row>
    <row r="759" spans="1:48" ht="14.25" customHeight="1">
      <c r="A759" s="67"/>
      <c r="B759" s="67"/>
      <c r="C759" s="82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  <c r="AB759" s="67"/>
      <c r="AC759" s="67"/>
      <c r="AD759" s="67"/>
      <c r="AE759" s="67"/>
      <c r="AF759" s="67"/>
      <c r="AG759" s="67"/>
      <c r="AH759" s="67"/>
      <c r="AI759" s="67"/>
      <c r="AJ759" s="67"/>
      <c r="AK759" s="67"/>
      <c r="AL759" s="67"/>
      <c r="AM759" s="67"/>
      <c r="AN759" s="67"/>
      <c r="AO759" s="67"/>
      <c r="AP759" s="67"/>
      <c r="AQ759" s="74"/>
      <c r="AR759" s="74"/>
      <c r="AS759" s="74"/>
      <c r="AT759" s="74"/>
      <c r="AU759" s="74"/>
      <c r="AV759" s="74"/>
    </row>
    <row r="760" spans="1:48" ht="14.25" customHeight="1">
      <c r="A760" s="67"/>
      <c r="B760" s="67"/>
      <c r="C760" s="82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  <c r="AB760" s="67"/>
      <c r="AC760" s="67"/>
      <c r="AD760" s="67"/>
      <c r="AE760" s="67"/>
      <c r="AF760" s="67"/>
      <c r="AG760" s="67"/>
      <c r="AH760" s="67"/>
      <c r="AI760" s="67"/>
      <c r="AJ760" s="67"/>
      <c r="AK760" s="67"/>
      <c r="AL760" s="67"/>
      <c r="AM760" s="67"/>
      <c r="AN760" s="67"/>
      <c r="AO760" s="67"/>
      <c r="AP760" s="67"/>
      <c r="AQ760" s="74"/>
      <c r="AR760" s="74"/>
      <c r="AS760" s="74"/>
      <c r="AT760" s="74"/>
      <c r="AU760" s="74"/>
      <c r="AV760" s="74"/>
    </row>
    <row r="761" spans="1:48" ht="14.25" customHeight="1">
      <c r="A761" s="67"/>
      <c r="B761" s="67"/>
      <c r="C761" s="82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  <c r="AB761" s="67"/>
      <c r="AC761" s="67"/>
      <c r="AD761" s="67"/>
      <c r="AE761" s="67"/>
      <c r="AF761" s="67"/>
      <c r="AG761" s="67"/>
      <c r="AH761" s="67"/>
      <c r="AI761" s="67"/>
      <c r="AJ761" s="67"/>
      <c r="AK761" s="67"/>
      <c r="AL761" s="67"/>
      <c r="AM761" s="67"/>
      <c r="AN761" s="67"/>
      <c r="AO761" s="67"/>
      <c r="AP761" s="67"/>
      <c r="AQ761" s="74"/>
      <c r="AR761" s="74"/>
      <c r="AS761" s="74"/>
      <c r="AT761" s="74"/>
      <c r="AU761" s="74"/>
      <c r="AV761" s="74"/>
    </row>
    <row r="762" spans="1:48" ht="14.25" customHeight="1">
      <c r="A762" s="67"/>
      <c r="B762" s="67"/>
      <c r="C762" s="82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  <c r="AB762" s="67"/>
      <c r="AC762" s="67"/>
      <c r="AD762" s="67"/>
      <c r="AE762" s="67"/>
      <c r="AF762" s="67"/>
      <c r="AG762" s="67"/>
      <c r="AH762" s="67"/>
      <c r="AI762" s="67"/>
      <c r="AJ762" s="67"/>
      <c r="AK762" s="67"/>
      <c r="AL762" s="67"/>
      <c r="AM762" s="67"/>
      <c r="AN762" s="67"/>
      <c r="AO762" s="67"/>
      <c r="AP762" s="67"/>
      <c r="AQ762" s="74"/>
      <c r="AR762" s="74"/>
      <c r="AS762" s="74"/>
      <c r="AT762" s="74"/>
      <c r="AU762" s="74"/>
      <c r="AV762" s="74"/>
    </row>
    <row r="763" spans="1:48" ht="14.25" customHeight="1">
      <c r="A763" s="67"/>
      <c r="B763" s="67"/>
      <c r="C763" s="82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  <c r="AC763" s="67"/>
      <c r="AD763" s="67"/>
      <c r="AE763" s="67"/>
      <c r="AF763" s="67"/>
      <c r="AG763" s="67"/>
      <c r="AH763" s="67"/>
      <c r="AI763" s="67"/>
      <c r="AJ763" s="67"/>
      <c r="AK763" s="67"/>
      <c r="AL763" s="67"/>
      <c r="AM763" s="67"/>
      <c r="AN763" s="67"/>
      <c r="AO763" s="67"/>
      <c r="AP763" s="67"/>
      <c r="AQ763" s="74"/>
      <c r="AR763" s="74"/>
      <c r="AS763" s="74"/>
      <c r="AT763" s="74"/>
      <c r="AU763" s="74"/>
      <c r="AV763" s="74"/>
    </row>
    <row r="764" spans="1:48" ht="14.25" customHeight="1">
      <c r="A764" s="67"/>
      <c r="B764" s="67"/>
      <c r="C764" s="82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  <c r="AB764" s="67"/>
      <c r="AC764" s="67"/>
      <c r="AD764" s="67"/>
      <c r="AE764" s="67"/>
      <c r="AF764" s="67"/>
      <c r="AG764" s="67"/>
      <c r="AH764" s="67"/>
      <c r="AI764" s="67"/>
      <c r="AJ764" s="67"/>
      <c r="AK764" s="67"/>
      <c r="AL764" s="67"/>
      <c r="AM764" s="67"/>
      <c r="AN764" s="67"/>
      <c r="AO764" s="67"/>
      <c r="AP764" s="67"/>
      <c r="AQ764" s="74"/>
      <c r="AR764" s="74"/>
      <c r="AS764" s="74"/>
      <c r="AT764" s="74"/>
      <c r="AU764" s="74"/>
      <c r="AV764" s="74"/>
    </row>
    <row r="765" spans="1:48" ht="14.25" customHeight="1">
      <c r="A765" s="67"/>
      <c r="B765" s="67"/>
      <c r="C765" s="82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  <c r="AB765" s="67"/>
      <c r="AC765" s="67"/>
      <c r="AD765" s="67"/>
      <c r="AE765" s="67"/>
      <c r="AF765" s="67"/>
      <c r="AG765" s="67"/>
      <c r="AH765" s="67"/>
      <c r="AI765" s="67"/>
      <c r="AJ765" s="67"/>
      <c r="AK765" s="67"/>
      <c r="AL765" s="67"/>
      <c r="AM765" s="67"/>
      <c r="AN765" s="67"/>
      <c r="AO765" s="67"/>
      <c r="AP765" s="67"/>
      <c r="AQ765" s="74"/>
      <c r="AR765" s="74"/>
      <c r="AS765" s="74"/>
      <c r="AT765" s="74"/>
      <c r="AU765" s="74"/>
      <c r="AV765" s="74"/>
    </row>
    <row r="766" spans="1:48" ht="14.25" customHeight="1">
      <c r="A766" s="67"/>
      <c r="B766" s="67"/>
      <c r="C766" s="82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  <c r="AB766" s="67"/>
      <c r="AC766" s="67"/>
      <c r="AD766" s="67"/>
      <c r="AE766" s="67"/>
      <c r="AF766" s="67"/>
      <c r="AG766" s="67"/>
      <c r="AH766" s="67"/>
      <c r="AI766" s="67"/>
      <c r="AJ766" s="67"/>
      <c r="AK766" s="67"/>
      <c r="AL766" s="67"/>
      <c r="AM766" s="67"/>
      <c r="AN766" s="67"/>
      <c r="AO766" s="67"/>
      <c r="AP766" s="67"/>
      <c r="AQ766" s="74"/>
      <c r="AR766" s="74"/>
      <c r="AS766" s="74"/>
      <c r="AT766" s="74"/>
      <c r="AU766" s="74"/>
      <c r="AV766" s="74"/>
    </row>
    <row r="767" spans="1:48" ht="14.25" customHeight="1">
      <c r="A767" s="67"/>
      <c r="B767" s="67"/>
      <c r="C767" s="82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  <c r="AB767" s="67"/>
      <c r="AC767" s="67"/>
      <c r="AD767" s="67"/>
      <c r="AE767" s="67"/>
      <c r="AF767" s="67"/>
      <c r="AG767" s="67"/>
      <c r="AH767" s="67"/>
      <c r="AI767" s="67"/>
      <c r="AJ767" s="67"/>
      <c r="AK767" s="67"/>
      <c r="AL767" s="67"/>
      <c r="AM767" s="67"/>
      <c r="AN767" s="67"/>
      <c r="AO767" s="67"/>
      <c r="AP767" s="67"/>
      <c r="AQ767" s="74"/>
      <c r="AR767" s="74"/>
      <c r="AS767" s="74"/>
      <c r="AT767" s="74"/>
      <c r="AU767" s="74"/>
      <c r="AV767" s="74"/>
    </row>
    <row r="768" spans="1:48" ht="14.25" customHeight="1">
      <c r="A768" s="67"/>
      <c r="B768" s="67"/>
      <c r="C768" s="82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  <c r="AB768" s="67"/>
      <c r="AC768" s="67"/>
      <c r="AD768" s="67"/>
      <c r="AE768" s="67"/>
      <c r="AF768" s="67"/>
      <c r="AG768" s="67"/>
      <c r="AH768" s="67"/>
      <c r="AI768" s="67"/>
      <c r="AJ768" s="67"/>
      <c r="AK768" s="67"/>
      <c r="AL768" s="67"/>
      <c r="AM768" s="67"/>
      <c r="AN768" s="67"/>
      <c r="AO768" s="67"/>
      <c r="AP768" s="67"/>
      <c r="AQ768" s="74"/>
      <c r="AR768" s="74"/>
      <c r="AS768" s="74"/>
      <c r="AT768" s="74"/>
      <c r="AU768" s="74"/>
      <c r="AV768" s="74"/>
    </row>
    <row r="769" spans="1:48" ht="14.25" customHeight="1">
      <c r="A769" s="67"/>
      <c r="B769" s="67"/>
      <c r="C769" s="82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  <c r="AB769" s="67"/>
      <c r="AC769" s="67"/>
      <c r="AD769" s="67"/>
      <c r="AE769" s="67"/>
      <c r="AF769" s="67"/>
      <c r="AG769" s="67"/>
      <c r="AH769" s="67"/>
      <c r="AI769" s="67"/>
      <c r="AJ769" s="67"/>
      <c r="AK769" s="67"/>
      <c r="AL769" s="67"/>
      <c r="AM769" s="67"/>
      <c r="AN769" s="67"/>
      <c r="AO769" s="67"/>
      <c r="AP769" s="67"/>
      <c r="AQ769" s="74"/>
      <c r="AR769" s="74"/>
      <c r="AS769" s="74"/>
      <c r="AT769" s="74"/>
      <c r="AU769" s="74"/>
      <c r="AV769" s="74"/>
    </row>
    <row r="770" spans="1:48" ht="14.25" customHeight="1">
      <c r="A770" s="67"/>
      <c r="B770" s="67"/>
      <c r="C770" s="82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  <c r="AB770" s="67"/>
      <c r="AC770" s="67"/>
      <c r="AD770" s="67"/>
      <c r="AE770" s="67"/>
      <c r="AF770" s="67"/>
      <c r="AG770" s="67"/>
      <c r="AH770" s="67"/>
      <c r="AI770" s="67"/>
      <c r="AJ770" s="67"/>
      <c r="AK770" s="67"/>
      <c r="AL770" s="67"/>
      <c r="AM770" s="67"/>
      <c r="AN770" s="67"/>
      <c r="AO770" s="67"/>
      <c r="AP770" s="67"/>
      <c r="AQ770" s="74"/>
      <c r="AR770" s="74"/>
      <c r="AS770" s="74"/>
      <c r="AT770" s="74"/>
      <c r="AU770" s="74"/>
      <c r="AV770" s="74"/>
    </row>
    <row r="771" spans="1:48" ht="14.25" customHeight="1">
      <c r="A771" s="67"/>
      <c r="B771" s="67"/>
      <c r="C771" s="82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  <c r="AB771" s="67"/>
      <c r="AC771" s="67"/>
      <c r="AD771" s="67"/>
      <c r="AE771" s="67"/>
      <c r="AF771" s="67"/>
      <c r="AG771" s="67"/>
      <c r="AH771" s="67"/>
      <c r="AI771" s="67"/>
      <c r="AJ771" s="67"/>
      <c r="AK771" s="67"/>
      <c r="AL771" s="67"/>
      <c r="AM771" s="67"/>
      <c r="AN771" s="67"/>
      <c r="AO771" s="67"/>
      <c r="AP771" s="67"/>
      <c r="AQ771" s="74"/>
      <c r="AR771" s="74"/>
      <c r="AS771" s="74"/>
      <c r="AT771" s="74"/>
      <c r="AU771" s="74"/>
      <c r="AV771" s="74"/>
    </row>
    <row r="772" spans="1:48" ht="14.25" customHeight="1">
      <c r="A772" s="67"/>
      <c r="B772" s="67"/>
      <c r="C772" s="82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  <c r="AB772" s="67"/>
      <c r="AC772" s="67"/>
      <c r="AD772" s="67"/>
      <c r="AE772" s="67"/>
      <c r="AF772" s="67"/>
      <c r="AG772" s="67"/>
      <c r="AH772" s="67"/>
      <c r="AI772" s="67"/>
      <c r="AJ772" s="67"/>
      <c r="AK772" s="67"/>
      <c r="AL772" s="67"/>
      <c r="AM772" s="67"/>
      <c r="AN772" s="67"/>
      <c r="AO772" s="67"/>
      <c r="AP772" s="67"/>
      <c r="AQ772" s="74"/>
      <c r="AR772" s="74"/>
      <c r="AS772" s="74"/>
      <c r="AT772" s="74"/>
      <c r="AU772" s="74"/>
      <c r="AV772" s="74"/>
    </row>
    <row r="773" spans="1:48" ht="14.25" customHeight="1">
      <c r="A773" s="67"/>
      <c r="B773" s="67"/>
      <c r="C773" s="82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  <c r="AB773" s="67"/>
      <c r="AC773" s="67"/>
      <c r="AD773" s="67"/>
      <c r="AE773" s="67"/>
      <c r="AF773" s="67"/>
      <c r="AG773" s="67"/>
      <c r="AH773" s="67"/>
      <c r="AI773" s="67"/>
      <c r="AJ773" s="67"/>
      <c r="AK773" s="67"/>
      <c r="AL773" s="67"/>
      <c r="AM773" s="67"/>
      <c r="AN773" s="67"/>
      <c r="AO773" s="67"/>
      <c r="AP773" s="67"/>
      <c r="AQ773" s="74"/>
      <c r="AR773" s="74"/>
      <c r="AS773" s="74"/>
      <c r="AT773" s="74"/>
      <c r="AU773" s="74"/>
      <c r="AV773" s="74"/>
    </row>
    <row r="774" spans="1:48" ht="14.25" customHeight="1">
      <c r="A774" s="67"/>
      <c r="B774" s="67"/>
      <c r="C774" s="82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  <c r="AC774" s="67"/>
      <c r="AD774" s="67"/>
      <c r="AE774" s="67"/>
      <c r="AF774" s="67"/>
      <c r="AG774" s="67"/>
      <c r="AH774" s="67"/>
      <c r="AI774" s="67"/>
      <c r="AJ774" s="67"/>
      <c r="AK774" s="67"/>
      <c r="AL774" s="67"/>
      <c r="AM774" s="67"/>
      <c r="AN774" s="67"/>
      <c r="AO774" s="67"/>
      <c r="AP774" s="67"/>
      <c r="AQ774" s="74"/>
      <c r="AR774" s="74"/>
      <c r="AS774" s="74"/>
      <c r="AT774" s="74"/>
      <c r="AU774" s="74"/>
      <c r="AV774" s="74"/>
    </row>
    <row r="775" spans="1:48" ht="14.25" customHeight="1">
      <c r="A775" s="67"/>
      <c r="B775" s="67"/>
      <c r="C775" s="82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  <c r="AB775" s="67"/>
      <c r="AC775" s="67"/>
      <c r="AD775" s="67"/>
      <c r="AE775" s="67"/>
      <c r="AF775" s="67"/>
      <c r="AG775" s="67"/>
      <c r="AH775" s="67"/>
      <c r="AI775" s="67"/>
      <c r="AJ775" s="67"/>
      <c r="AK775" s="67"/>
      <c r="AL775" s="67"/>
      <c r="AM775" s="67"/>
      <c r="AN775" s="67"/>
      <c r="AO775" s="67"/>
      <c r="AP775" s="67"/>
      <c r="AQ775" s="74"/>
      <c r="AR775" s="74"/>
      <c r="AS775" s="74"/>
      <c r="AT775" s="74"/>
      <c r="AU775" s="74"/>
      <c r="AV775" s="74"/>
    </row>
    <row r="776" spans="1:48" ht="14.25" customHeight="1">
      <c r="A776" s="67"/>
      <c r="B776" s="67"/>
      <c r="C776" s="82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  <c r="AB776" s="67"/>
      <c r="AC776" s="67"/>
      <c r="AD776" s="67"/>
      <c r="AE776" s="67"/>
      <c r="AF776" s="67"/>
      <c r="AG776" s="67"/>
      <c r="AH776" s="67"/>
      <c r="AI776" s="67"/>
      <c r="AJ776" s="67"/>
      <c r="AK776" s="67"/>
      <c r="AL776" s="67"/>
      <c r="AM776" s="67"/>
      <c r="AN776" s="67"/>
      <c r="AO776" s="67"/>
      <c r="AP776" s="67"/>
      <c r="AQ776" s="74"/>
      <c r="AR776" s="74"/>
      <c r="AS776" s="74"/>
      <c r="AT776" s="74"/>
      <c r="AU776" s="74"/>
      <c r="AV776" s="74"/>
    </row>
    <row r="777" spans="1:48" ht="14.25" customHeight="1">
      <c r="A777" s="67"/>
      <c r="B777" s="67"/>
      <c r="C777" s="82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  <c r="AB777" s="67"/>
      <c r="AC777" s="67"/>
      <c r="AD777" s="67"/>
      <c r="AE777" s="67"/>
      <c r="AF777" s="67"/>
      <c r="AG777" s="67"/>
      <c r="AH777" s="67"/>
      <c r="AI777" s="67"/>
      <c r="AJ777" s="67"/>
      <c r="AK777" s="67"/>
      <c r="AL777" s="67"/>
      <c r="AM777" s="67"/>
      <c r="AN777" s="67"/>
      <c r="AO777" s="67"/>
      <c r="AP777" s="67"/>
      <c r="AQ777" s="74"/>
      <c r="AR777" s="74"/>
      <c r="AS777" s="74"/>
      <c r="AT777" s="74"/>
      <c r="AU777" s="74"/>
      <c r="AV777" s="74"/>
    </row>
    <row r="778" spans="1:48" ht="14.25" customHeight="1">
      <c r="A778" s="67"/>
      <c r="B778" s="67"/>
      <c r="C778" s="82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  <c r="AB778" s="67"/>
      <c r="AC778" s="67"/>
      <c r="AD778" s="67"/>
      <c r="AE778" s="67"/>
      <c r="AF778" s="67"/>
      <c r="AG778" s="67"/>
      <c r="AH778" s="67"/>
      <c r="AI778" s="67"/>
      <c r="AJ778" s="67"/>
      <c r="AK778" s="67"/>
      <c r="AL778" s="67"/>
      <c r="AM778" s="67"/>
      <c r="AN778" s="67"/>
      <c r="AO778" s="67"/>
      <c r="AP778" s="67"/>
      <c r="AQ778" s="74"/>
      <c r="AR778" s="74"/>
      <c r="AS778" s="74"/>
      <c r="AT778" s="74"/>
      <c r="AU778" s="74"/>
      <c r="AV778" s="74"/>
    </row>
    <row r="779" spans="1:48" ht="14.25" customHeight="1">
      <c r="A779" s="67"/>
      <c r="B779" s="67"/>
      <c r="C779" s="82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  <c r="AB779" s="67"/>
      <c r="AC779" s="67"/>
      <c r="AD779" s="67"/>
      <c r="AE779" s="67"/>
      <c r="AF779" s="67"/>
      <c r="AG779" s="67"/>
      <c r="AH779" s="67"/>
      <c r="AI779" s="67"/>
      <c r="AJ779" s="67"/>
      <c r="AK779" s="67"/>
      <c r="AL779" s="67"/>
      <c r="AM779" s="67"/>
      <c r="AN779" s="67"/>
      <c r="AO779" s="67"/>
      <c r="AP779" s="67"/>
      <c r="AQ779" s="74"/>
      <c r="AR779" s="74"/>
      <c r="AS779" s="74"/>
      <c r="AT779" s="74"/>
      <c r="AU779" s="74"/>
      <c r="AV779" s="74"/>
    </row>
    <row r="780" spans="1:48" ht="14.25" customHeight="1">
      <c r="A780" s="67"/>
      <c r="B780" s="67"/>
      <c r="C780" s="82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  <c r="AB780" s="67"/>
      <c r="AC780" s="67"/>
      <c r="AD780" s="67"/>
      <c r="AE780" s="67"/>
      <c r="AF780" s="67"/>
      <c r="AG780" s="67"/>
      <c r="AH780" s="67"/>
      <c r="AI780" s="67"/>
      <c r="AJ780" s="67"/>
      <c r="AK780" s="67"/>
      <c r="AL780" s="67"/>
      <c r="AM780" s="67"/>
      <c r="AN780" s="67"/>
      <c r="AO780" s="67"/>
      <c r="AP780" s="67"/>
      <c r="AQ780" s="74"/>
      <c r="AR780" s="74"/>
      <c r="AS780" s="74"/>
      <c r="AT780" s="74"/>
      <c r="AU780" s="74"/>
      <c r="AV780" s="74"/>
    </row>
    <row r="781" spans="1:48" ht="14.25" customHeight="1">
      <c r="A781" s="67"/>
      <c r="B781" s="67"/>
      <c r="C781" s="82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  <c r="AB781" s="67"/>
      <c r="AC781" s="67"/>
      <c r="AD781" s="67"/>
      <c r="AE781" s="67"/>
      <c r="AF781" s="67"/>
      <c r="AG781" s="67"/>
      <c r="AH781" s="67"/>
      <c r="AI781" s="67"/>
      <c r="AJ781" s="67"/>
      <c r="AK781" s="67"/>
      <c r="AL781" s="67"/>
      <c r="AM781" s="67"/>
      <c r="AN781" s="67"/>
      <c r="AO781" s="67"/>
      <c r="AP781" s="67"/>
      <c r="AQ781" s="74"/>
      <c r="AR781" s="74"/>
      <c r="AS781" s="74"/>
      <c r="AT781" s="74"/>
      <c r="AU781" s="74"/>
      <c r="AV781" s="74"/>
    </row>
    <row r="782" spans="1:48" ht="14.25" customHeight="1">
      <c r="A782" s="67"/>
      <c r="B782" s="67"/>
      <c r="C782" s="82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  <c r="AB782" s="67"/>
      <c r="AC782" s="67"/>
      <c r="AD782" s="67"/>
      <c r="AE782" s="67"/>
      <c r="AF782" s="67"/>
      <c r="AG782" s="67"/>
      <c r="AH782" s="67"/>
      <c r="AI782" s="67"/>
      <c r="AJ782" s="67"/>
      <c r="AK782" s="67"/>
      <c r="AL782" s="67"/>
      <c r="AM782" s="67"/>
      <c r="AN782" s="67"/>
      <c r="AO782" s="67"/>
      <c r="AP782" s="67"/>
      <c r="AQ782" s="74"/>
      <c r="AR782" s="74"/>
      <c r="AS782" s="74"/>
      <c r="AT782" s="74"/>
      <c r="AU782" s="74"/>
      <c r="AV782" s="74"/>
    </row>
    <row r="783" spans="1:48" ht="14.25" customHeight="1">
      <c r="A783" s="67"/>
      <c r="B783" s="67"/>
      <c r="C783" s="82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  <c r="AB783" s="67"/>
      <c r="AC783" s="67"/>
      <c r="AD783" s="67"/>
      <c r="AE783" s="67"/>
      <c r="AF783" s="67"/>
      <c r="AG783" s="67"/>
      <c r="AH783" s="67"/>
      <c r="AI783" s="67"/>
      <c r="AJ783" s="67"/>
      <c r="AK783" s="67"/>
      <c r="AL783" s="67"/>
      <c r="AM783" s="67"/>
      <c r="AN783" s="67"/>
      <c r="AO783" s="67"/>
      <c r="AP783" s="67"/>
      <c r="AQ783" s="74"/>
      <c r="AR783" s="74"/>
      <c r="AS783" s="74"/>
      <c r="AT783" s="74"/>
      <c r="AU783" s="74"/>
      <c r="AV783" s="74"/>
    </row>
    <row r="784" spans="1:48" ht="14.25" customHeight="1">
      <c r="A784" s="67"/>
      <c r="B784" s="67"/>
      <c r="C784" s="82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  <c r="AB784" s="67"/>
      <c r="AC784" s="67"/>
      <c r="AD784" s="67"/>
      <c r="AE784" s="67"/>
      <c r="AF784" s="67"/>
      <c r="AG784" s="67"/>
      <c r="AH784" s="67"/>
      <c r="AI784" s="67"/>
      <c r="AJ784" s="67"/>
      <c r="AK784" s="67"/>
      <c r="AL784" s="67"/>
      <c r="AM784" s="67"/>
      <c r="AN784" s="67"/>
      <c r="AO784" s="67"/>
      <c r="AP784" s="67"/>
      <c r="AQ784" s="74"/>
      <c r="AR784" s="74"/>
      <c r="AS784" s="74"/>
      <c r="AT784" s="74"/>
      <c r="AU784" s="74"/>
      <c r="AV784" s="74"/>
    </row>
    <row r="785" spans="1:48" ht="14.25" customHeight="1">
      <c r="A785" s="67"/>
      <c r="B785" s="67"/>
      <c r="C785" s="82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  <c r="AB785" s="67"/>
      <c r="AC785" s="67"/>
      <c r="AD785" s="67"/>
      <c r="AE785" s="67"/>
      <c r="AF785" s="67"/>
      <c r="AG785" s="67"/>
      <c r="AH785" s="67"/>
      <c r="AI785" s="67"/>
      <c r="AJ785" s="67"/>
      <c r="AK785" s="67"/>
      <c r="AL785" s="67"/>
      <c r="AM785" s="67"/>
      <c r="AN785" s="67"/>
      <c r="AO785" s="67"/>
      <c r="AP785" s="67"/>
      <c r="AQ785" s="74"/>
      <c r="AR785" s="74"/>
      <c r="AS785" s="74"/>
      <c r="AT785" s="74"/>
      <c r="AU785" s="74"/>
      <c r="AV785" s="74"/>
    </row>
    <row r="786" spans="1:48" ht="14.25" customHeight="1">
      <c r="A786" s="67"/>
      <c r="B786" s="67"/>
      <c r="C786" s="82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  <c r="AB786" s="67"/>
      <c r="AC786" s="67"/>
      <c r="AD786" s="67"/>
      <c r="AE786" s="67"/>
      <c r="AF786" s="67"/>
      <c r="AG786" s="67"/>
      <c r="AH786" s="67"/>
      <c r="AI786" s="67"/>
      <c r="AJ786" s="67"/>
      <c r="AK786" s="67"/>
      <c r="AL786" s="67"/>
      <c r="AM786" s="67"/>
      <c r="AN786" s="67"/>
      <c r="AO786" s="67"/>
      <c r="AP786" s="67"/>
      <c r="AQ786" s="74"/>
      <c r="AR786" s="74"/>
      <c r="AS786" s="74"/>
      <c r="AT786" s="74"/>
      <c r="AU786" s="74"/>
      <c r="AV786" s="74"/>
    </row>
    <row r="787" spans="1:48" ht="14.25" customHeight="1">
      <c r="A787" s="67"/>
      <c r="B787" s="67"/>
      <c r="C787" s="82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  <c r="AB787" s="67"/>
      <c r="AC787" s="67"/>
      <c r="AD787" s="67"/>
      <c r="AE787" s="67"/>
      <c r="AF787" s="67"/>
      <c r="AG787" s="67"/>
      <c r="AH787" s="67"/>
      <c r="AI787" s="67"/>
      <c r="AJ787" s="67"/>
      <c r="AK787" s="67"/>
      <c r="AL787" s="67"/>
      <c r="AM787" s="67"/>
      <c r="AN787" s="67"/>
      <c r="AO787" s="67"/>
      <c r="AP787" s="67"/>
      <c r="AQ787" s="74"/>
      <c r="AR787" s="74"/>
      <c r="AS787" s="74"/>
      <c r="AT787" s="74"/>
      <c r="AU787" s="74"/>
      <c r="AV787" s="74"/>
    </row>
    <row r="788" spans="1:48" ht="14.25" customHeight="1">
      <c r="A788" s="67"/>
      <c r="B788" s="67"/>
      <c r="C788" s="82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  <c r="AB788" s="67"/>
      <c r="AC788" s="67"/>
      <c r="AD788" s="67"/>
      <c r="AE788" s="67"/>
      <c r="AF788" s="67"/>
      <c r="AG788" s="67"/>
      <c r="AH788" s="67"/>
      <c r="AI788" s="67"/>
      <c r="AJ788" s="67"/>
      <c r="AK788" s="67"/>
      <c r="AL788" s="67"/>
      <c r="AM788" s="67"/>
      <c r="AN788" s="67"/>
      <c r="AO788" s="67"/>
      <c r="AP788" s="67"/>
      <c r="AQ788" s="74"/>
      <c r="AR788" s="74"/>
      <c r="AS788" s="74"/>
      <c r="AT788" s="74"/>
      <c r="AU788" s="74"/>
      <c r="AV788" s="74"/>
    </row>
    <row r="789" spans="1:48" ht="14.25" customHeight="1">
      <c r="A789" s="67"/>
      <c r="B789" s="67"/>
      <c r="C789" s="82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  <c r="AB789" s="67"/>
      <c r="AC789" s="67"/>
      <c r="AD789" s="67"/>
      <c r="AE789" s="67"/>
      <c r="AF789" s="67"/>
      <c r="AG789" s="67"/>
      <c r="AH789" s="67"/>
      <c r="AI789" s="67"/>
      <c r="AJ789" s="67"/>
      <c r="AK789" s="67"/>
      <c r="AL789" s="67"/>
      <c r="AM789" s="67"/>
      <c r="AN789" s="67"/>
      <c r="AO789" s="67"/>
      <c r="AP789" s="67"/>
      <c r="AQ789" s="74"/>
      <c r="AR789" s="74"/>
      <c r="AS789" s="74"/>
      <c r="AT789" s="74"/>
      <c r="AU789" s="74"/>
      <c r="AV789" s="74"/>
    </row>
    <row r="790" spans="1:48" ht="14.25" customHeight="1">
      <c r="A790" s="67"/>
      <c r="B790" s="67"/>
      <c r="C790" s="82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  <c r="AB790" s="67"/>
      <c r="AC790" s="67"/>
      <c r="AD790" s="67"/>
      <c r="AE790" s="67"/>
      <c r="AF790" s="67"/>
      <c r="AG790" s="67"/>
      <c r="AH790" s="67"/>
      <c r="AI790" s="67"/>
      <c r="AJ790" s="67"/>
      <c r="AK790" s="67"/>
      <c r="AL790" s="67"/>
      <c r="AM790" s="67"/>
      <c r="AN790" s="67"/>
      <c r="AO790" s="67"/>
      <c r="AP790" s="67"/>
      <c r="AQ790" s="74"/>
      <c r="AR790" s="74"/>
      <c r="AS790" s="74"/>
      <c r="AT790" s="74"/>
      <c r="AU790" s="74"/>
      <c r="AV790" s="74"/>
    </row>
    <row r="791" spans="1:48" ht="14.25" customHeight="1">
      <c r="A791" s="67"/>
      <c r="B791" s="67"/>
      <c r="C791" s="82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  <c r="AB791" s="67"/>
      <c r="AC791" s="67"/>
      <c r="AD791" s="67"/>
      <c r="AE791" s="67"/>
      <c r="AF791" s="67"/>
      <c r="AG791" s="67"/>
      <c r="AH791" s="67"/>
      <c r="AI791" s="67"/>
      <c r="AJ791" s="67"/>
      <c r="AK791" s="67"/>
      <c r="AL791" s="67"/>
      <c r="AM791" s="67"/>
      <c r="AN791" s="67"/>
      <c r="AO791" s="67"/>
      <c r="AP791" s="67"/>
      <c r="AQ791" s="74"/>
      <c r="AR791" s="74"/>
      <c r="AS791" s="74"/>
      <c r="AT791" s="74"/>
      <c r="AU791" s="74"/>
      <c r="AV791" s="74"/>
    </row>
    <row r="792" spans="1:48" ht="14.25" customHeight="1">
      <c r="A792" s="67"/>
      <c r="B792" s="67"/>
      <c r="C792" s="82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  <c r="AB792" s="67"/>
      <c r="AC792" s="67"/>
      <c r="AD792" s="67"/>
      <c r="AE792" s="67"/>
      <c r="AF792" s="67"/>
      <c r="AG792" s="67"/>
      <c r="AH792" s="67"/>
      <c r="AI792" s="67"/>
      <c r="AJ792" s="67"/>
      <c r="AK792" s="67"/>
      <c r="AL792" s="67"/>
      <c r="AM792" s="67"/>
      <c r="AN792" s="67"/>
      <c r="AO792" s="67"/>
      <c r="AP792" s="67"/>
      <c r="AQ792" s="74"/>
      <c r="AR792" s="74"/>
      <c r="AS792" s="74"/>
      <c r="AT792" s="74"/>
      <c r="AU792" s="74"/>
      <c r="AV792" s="74"/>
    </row>
    <row r="793" spans="1:48" ht="14.25" customHeight="1">
      <c r="A793" s="67"/>
      <c r="B793" s="67"/>
      <c r="C793" s="82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  <c r="AB793" s="67"/>
      <c r="AC793" s="67"/>
      <c r="AD793" s="67"/>
      <c r="AE793" s="67"/>
      <c r="AF793" s="67"/>
      <c r="AG793" s="67"/>
      <c r="AH793" s="67"/>
      <c r="AI793" s="67"/>
      <c r="AJ793" s="67"/>
      <c r="AK793" s="67"/>
      <c r="AL793" s="67"/>
      <c r="AM793" s="67"/>
      <c r="AN793" s="67"/>
      <c r="AO793" s="67"/>
      <c r="AP793" s="67"/>
      <c r="AQ793" s="74"/>
      <c r="AR793" s="74"/>
      <c r="AS793" s="74"/>
      <c r="AT793" s="74"/>
      <c r="AU793" s="74"/>
      <c r="AV793" s="74"/>
    </row>
    <row r="794" spans="1:48" ht="14.25" customHeight="1">
      <c r="A794" s="67"/>
      <c r="B794" s="67"/>
      <c r="C794" s="82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  <c r="AB794" s="67"/>
      <c r="AC794" s="67"/>
      <c r="AD794" s="67"/>
      <c r="AE794" s="67"/>
      <c r="AF794" s="67"/>
      <c r="AG794" s="67"/>
      <c r="AH794" s="67"/>
      <c r="AI794" s="67"/>
      <c r="AJ794" s="67"/>
      <c r="AK794" s="67"/>
      <c r="AL794" s="67"/>
      <c r="AM794" s="67"/>
      <c r="AN794" s="67"/>
      <c r="AO794" s="67"/>
      <c r="AP794" s="67"/>
      <c r="AQ794" s="74"/>
      <c r="AR794" s="74"/>
      <c r="AS794" s="74"/>
      <c r="AT794" s="74"/>
      <c r="AU794" s="74"/>
      <c r="AV794" s="74"/>
    </row>
    <row r="795" spans="1:48" ht="14.25" customHeight="1">
      <c r="A795" s="67"/>
      <c r="B795" s="67"/>
      <c r="C795" s="82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  <c r="AB795" s="67"/>
      <c r="AC795" s="67"/>
      <c r="AD795" s="67"/>
      <c r="AE795" s="67"/>
      <c r="AF795" s="67"/>
      <c r="AG795" s="67"/>
      <c r="AH795" s="67"/>
      <c r="AI795" s="67"/>
      <c r="AJ795" s="67"/>
      <c r="AK795" s="67"/>
      <c r="AL795" s="67"/>
      <c r="AM795" s="67"/>
      <c r="AN795" s="67"/>
      <c r="AO795" s="67"/>
      <c r="AP795" s="67"/>
      <c r="AQ795" s="74"/>
      <c r="AR795" s="74"/>
      <c r="AS795" s="74"/>
      <c r="AT795" s="74"/>
      <c r="AU795" s="74"/>
      <c r="AV795" s="74"/>
    </row>
    <row r="796" spans="1:48" ht="14.25" customHeight="1">
      <c r="A796" s="67"/>
      <c r="B796" s="67"/>
      <c r="C796" s="82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  <c r="AB796" s="67"/>
      <c r="AC796" s="67"/>
      <c r="AD796" s="67"/>
      <c r="AE796" s="67"/>
      <c r="AF796" s="67"/>
      <c r="AG796" s="67"/>
      <c r="AH796" s="67"/>
      <c r="AI796" s="67"/>
      <c r="AJ796" s="67"/>
      <c r="AK796" s="67"/>
      <c r="AL796" s="67"/>
      <c r="AM796" s="67"/>
      <c r="AN796" s="67"/>
      <c r="AO796" s="67"/>
      <c r="AP796" s="67"/>
      <c r="AQ796" s="74"/>
      <c r="AR796" s="74"/>
      <c r="AS796" s="74"/>
      <c r="AT796" s="74"/>
      <c r="AU796" s="74"/>
      <c r="AV796" s="74"/>
    </row>
    <row r="797" spans="1:48" ht="14.25" customHeight="1">
      <c r="A797" s="67"/>
      <c r="B797" s="67"/>
      <c r="C797" s="82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  <c r="AB797" s="67"/>
      <c r="AC797" s="67"/>
      <c r="AD797" s="67"/>
      <c r="AE797" s="67"/>
      <c r="AF797" s="67"/>
      <c r="AG797" s="67"/>
      <c r="AH797" s="67"/>
      <c r="AI797" s="67"/>
      <c r="AJ797" s="67"/>
      <c r="AK797" s="67"/>
      <c r="AL797" s="67"/>
      <c r="AM797" s="67"/>
      <c r="AN797" s="67"/>
      <c r="AO797" s="67"/>
      <c r="AP797" s="67"/>
      <c r="AQ797" s="74"/>
      <c r="AR797" s="74"/>
      <c r="AS797" s="74"/>
      <c r="AT797" s="74"/>
      <c r="AU797" s="74"/>
      <c r="AV797" s="74"/>
    </row>
    <row r="798" spans="1:48" ht="14.25" customHeight="1">
      <c r="A798" s="67"/>
      <c r="B798" s="67"/>
      <c r="C798" s="82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  <c r="AB798" s="67"/>
      <c r="AC798" s="67"/>
      <c r="AD798" s="67"/>
      <c r="AE798" s="67"/>
      <c r="AF798" s="67"/>
      <c r="AG798" s="67"/>
      <c r="AH798" s="67"/>
      <c r="AI798" s="67"/>
      <c r="AJ798" s="67"/>
      <c r="AK798" s="67"/>
      <c r="AL798" s="67"/>
      <c r="AM798" s="67"/>
      <c r="AN798" s="67"/>
      <c r="AO798" s="67"/>
      <c r="AP798" s="67"/>
      <c r="AQ798" s="74"/>
      <c r="AR798" s="74"/>
      <c r="AS798" s="74"/>
      <c r="AT798" s="74"/>
      <c r="AU798" s="74"/>
      <c r="AV798" s="74"/>
    </row>
    <row r="799" spans="1:48" ht="14.25" customHeight="1">
      <c r="A799" s="67"/>
      <c r="B799" s="67"/>
      <c r="C799" s="82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  <c r="AB799" s="67"/>
      <c r="AC799" s="67"/>
      <c r="AD799" s="67"/>
      <c r="AE799" s="67"/>
      <c r="AF799" s="67"/>
      <c r="AG799" s="67"/>
      <c r="AH799" s="67"/>
      <c r="AI799" s="67"/>
      <c r="AJ799" s="67"/>
      <c r="AK799" s="67"/>
      <c r="AL799" s="67"/>
      <c r="AM799" s="67"/>
      <c r="AN799" s="67"/>
      <c r="AO799" s="67"/>
      <c r="AP799" s="67"/>
      <c r="AQ799" s="74"/>
      <c r="AR799" s="74"/>
      <c r="AS799" s="74"/>
      <c r="AT799" s="74"/>
      <c r="AU799" s="74"/>
      <c r="AV799" s="74"/>
    </row>
    <row r="800" spans="1:48" ht="14.25" customHeight="1">
      <c r="A800" s="67"/>
      <c r="B800" s="67"/>
      <c r="C800" s="82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  <c r="AB800" s="67"/>
      <c r="AC800" s="67"/>
      <c r="AD800" s="67"/>
      <c r="AE800" s="67"/>
      <c r="AF800" s="67"/>
      <c r="AG800" s="67"/>
      <c r="AH800" s="67"/>
      <c r="AI800" s="67"/>
      <c r="AJ800" s="67"/>
      <c r="AK800" s="67"/>
      <c r="AL800" s="67"/>
      <c r="AM800" s="67"/>
      <c r="AN800" s="67"/>
      <c r="AO800" s="67"/>
      <c r="AP800" s="67"/>
      <c r="AQ800" s="74"/>
      <c r="AR800" s="74"/>
      <c r="AS800" s="74"/>
      <c r="AT800" s="74"/>
      <c r="AU800" s="74"/>
      <c r="AV800" s="74"/>
    </row>
    <row r="801" spans="1:48" ht="14.25" customHeight="1">
      <c r="A801" s="67"/>
      <c r="B801" s="67"/>
      <c r="C801" s="82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  <c r="AB801" s="67"/>
      <c r="AC801" s="67"/>
      <c r="AD801" s="67"/>
      <c r="AE801" s="67"/>
      <c r="AF801" s="67"/>
      <c r="AG801" s="67"/>
      <c r="AH801" s="67"/>
      <c r="AI801" s="67"/>
      <c r="AJ801" s="67"/>
      <c r="AK801" s="67"/>
      <c r="AL801" s="67"/>
      <c r="AM801" s="67"/>
      <c r="AN801" s="67"/>
      <c r="AO801" s="67"/>
      <c r="AP801" s="67"/>
      <c r="AQ801" s="74"/>
      <c r="AR801" s="74"/>
      <c r="AS801" s="74"/>
      <c r="AT801" s="74"/>
      <c r="AU801" s="74"/>
      <c r="AV801" s="74"/>
    </row>
    <row r="802" spans="1:48" ht="14.25" customHeight="1">
      <c r="A802" s="67"/>
      <c r="B802" s="67"/>
      <c r="C802" s="82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  <c r="AB802" s="67"/>
      <c r="AC802" s="67"/>
      <c r="AD802" s="67"/>
      <c r="AE802" s="67"/>
      <c r="AF802" s="67"/>
      <c r="AG802" s="67"/>
      <c r="AH802" s="67"/>
      <c r="AI802" s="67"/>
      <c r="AJ802" s="67"/>
      <c r="AK802" s="67"/>
      <c r="AL802" s="67"/>
      <c r="AM802" s="67"/>
      <c r="AN802" s="67"/>
      <c r="AO802" s="67"/>
      <c r="AP802" s="67"/>
      <c r="AQ802" s="74"/>
      <c r="AR802" s="74"/>
      <c r="AS802" s="74"/>
      <c r="AT802" s="74"/>
      <c r="AU802" s="74"/>
      <c r="AV802" s="74"/>
    </row>
    <row r="803" spans="1:48" ht="14.25" customHeight="1">
      <c r="A803" s="67"/>
      <c r="B803" s="67"/>
      <c r="C803" s="82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  <c r="AB803" s="67"/>
      <c r="AC803" s="67"/>
      <c r="AD803" s="67"/>
      <c r="AE803" s="67"/>
      <c r="AF803" s="67"/>
      <c r="AG803" s="67"/>
      <c r="AH803" s="67"/>
      <c r="AI803" s="67"/>
      <c r="AJ803" s="67"/>
      <c r="AK803" s="67"/>
      <c r="AL803" s="67"/>
      <c r="AM803" s="67"/>
      <c r="AN803" s="67"/>
      <c r="AO803" s="67"/>
      <c r="AP803" s="67"/>
      <c r="AQ803" s="74"/>
      <c r="AR803" s="74"/>
      <c r="AS803" s="74"/>
      <c r="AT803" s="74"/>
      <c r="AU803" s="74"/>
      <c r="AV803" s="74"/>
    </row>
    <row r="804" spans="1:48" ht="14.25" customHeight="1">
      <c r="A804" s="67"/>
      <c r="B804" s="67"/>
      <c r="C804" s="82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  <c r="AB804" s="67"/>
      <c r="AC804" s="67"/>
      <c r="AD804" s="67"/>
      <c r="AE804" s="67"/>
      <c r="AF804" s="67"/>
      <c r="AG804" s="67"/>
      <c r="AH804" s="67"/>
      <c r="AI804" s="67"/>
      <c r="AJ804" s="67"/>
      <c r="AK804" s="67"/>
      <c r="AL804" s="67"/>
      <c r="AM804" s="67"/>
      <c r="AN804" s="67"/>
      <c r="AO804" s="67"/>
      <c r="AP804" s="67"/>
      <c r="AQ804" s="74"/>
      <c r="AR804" s="74"/>
      <c r="AS804" s="74"/>
      <c r="AT804" s="74"/>
      <c r="AU804" s="74"/>
      <c r="AV804" s="74"/>
    </row>
    <row r="805" spans="1:48" ht="14.25" customHeight="1">
      <c r="A805" s="67"/>
      <c r="B805" s="67"/>
      <c r="C805" s="82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  <c r="AB805" s="67"/>
      <c r="AC805" s="67"/>
      <c r="AD805" s="67"/>
      <c r="AE805" s="67"/>
      <c r="AF805" s="67"/>
      <c r="AG805" s="67"/>
      <c r="AH805" s="67"/>
      <c r="AI805" s="67"/>
      <c r="AJ805" s="67"/>
      <c r="AK805" s="67"/>
      <c r="AL805" s="67"/>
      <c r="AM805" s="67"/>
      <c r="AN805" s="67"/>
      <c r="AO805" s="67"/>
      <c r="AP805" s="67"/>
      <c r="AQ805" s="74"/>
      <c r="AR805" s="74"/>
      <c r="AS805" s="74"/>
      <c r="AT805" s="74"/>
      <c r="AU805" s="74"/>
      <c r="AV805" s="74"/>
    </row>
    <row r="806" spans="1:48" ht="14.25" customHeight="1">
      <c r="A806" s="67"/>
      <c r="B806" s="67"/>
      <c r="C806" s="82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  <c r="AB806" s="67"/>
      <c r="AC806" s="67"/>
      <c r="AD806" s="67"/>
      <c r="AE806" s="67"/>
      <c r="AF806" s="67"/>
      <c r="AG806" s="67"/>
      <c r="AH806" s="67"/>
      <c r="AI806" s="67"/>
      <c r="AJ806" s="67"/>
      <c r="AK806" s="67"/>
      <c r="AL806" s="67"/>
      <c r="AM806" s="67"/>
      <c r="AN806" s="67"/>
      <c r="AO806" s="67"/>
      <c r="AP806" s="67"/>
      <c r="AQ806" s="74"/>
      <c r="AR806" s="74"/>
      <c r="AS806" s="74"/>
      <c r="AT806" s="74"/>
      <c r="AU806" s="74"/>
      <c r="AV806" s="74"/>
    </row>
    <row r="807" spans="1:48" ht="14.25" customHeight="1">
      <c r="A807" s="67"/>
      <c r="B807" s="67"/>
      <c r="C807" s="82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  <c r="AB807" s="67"/>
      <c r="AC807" s="67"/>
      <c r="AD807" s="67"/>
      <c r="AE807" s="67"/>
      <c r="AF807" s="67"/>
      <c r="AG807" s="67"/>
      <c r="AH807" s="67"/>
      <c r="AI807" s="67"/>
      <c r="AJ807" s="67"/>
      <c r="AK807" s="67"/>
      <c r="AL807" s="67"/>
      <c r="AM807" s="67"/>
      <c r="AN807" s="67"/>
      <c r="AO807" s="67"/>
      <c r="AP807" s="67"/>
      <c r="AQ807" s="74"/>
      <c r="AR807" s="74"/>
      <c r="AS807" s="74"/>
      <c r="AT807" s="74"/>
      <c r="AU807" s="74"/>
      <c r="AV807" s="74"/>
    </row>
    <row r="808" spans="1:48" ht="14.25" customHeight="1">
      <c r="A808" s="67"/>
      <c r="B808" s="67"/>
      <c r="C808" s="82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  <c r="AB808" s="67"/>
      <c r="AC808" s="67"/>
      <c r="AD808" s="67"/>
      <c r="AE808" s="67"/>
      <c r="AF808" s="67"/>
      <c r="AG808" s="67"/>
      <c r="AH808" s="67"/>
      <c r="AI808" s="67"/>
      <c r="AJ808" s="67"/>
      <c r="AK808" s="67"/>
      <c r="AL808" s="67"/>
      <c r="AM808" s="67"/>
      <c r="AN808" s="67"/>
      <c r="AO808" s="67"/>
      <c r="AP808" s="67"/>
      <c r="AQ808" s="74"/>
      <c r="AR808" s="74"/>
      <c r="AS808" s="74"/>
      <c r="AT808" s="74"/>
      <c r="AU808" s="74"/>
      <c r="AV808" s="74"/>
    </row>
    <row r="809" spans="1:48" ht="14.25" customHeight="1">
      <c r="A809" s="67"/>
      <c r="B809" s="67"/>
      <c r="C809" s="82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  <c r="AB809" s="67"/>
      <c r="AC809" s="67"/>
      <c r="AD809" s="67"/>
      <c r="AE809" s="67"/>
      <c r="AF809" s="67"/>
      <c r="AG809" s="67"/>
      <c r="AH809" s="67"/>
      <c r="AI809" s="67"/>
      <c r="AJ809" s="67"/>
      <c r="AK809" s="67"/>
      <c r="AL809" s="67"/>
      <c r="AM809" s="67"/>
      <c r="AN809" s="67"/>
      <c r="AO809" s="67"/>
      <c r="AP809" s="67"/>
      <c r="AQ809" s="74"/>
      <c r="AR809" s="74"/>
      <c r="AS809" s="74"/>
      <c r="AT809" s="74"/>
      <c r="AU809" s="74"/>
      <c r="AV809" s="74"/>
    </row>
    <row r="810" spans="1:48" ht="14.25" customHeight="1">
      <c r="A810" s="67"/>
      <c r="B810" s="67"/>
      <c r="C810" s="82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  <c r="AB810" s="67"/>
      <c r="AC810" s="67"/>
      <c r="AD810" s="67"/>
      <c r="AE810" s="67"/>
      <c r="AF810" s="67"/>
      <c r="AG810" s="67"/>
      <c r="AH810" s="67"/>
      <c r="AI810" s="67"/>
      <c r="AJ810" s="67"/>
      <c r="AK810" s="67"/>
      <c r="AL810" s="67"/>
      <c r="AM810" s="67"/>
      <c r="AN810" s="67"/>
      <c r="AO810" s="67"/>
      <c r="AP810" s="67"/>
      <c r="AQ810" s="74"/>
      <c r="AR810" s="74"/>
      <c r="AS810" s="74"/>
      <c r="AT810" s="74"/>
      <c r="AU810" s="74"/>
      <c r="AV810" s="74"/>
    </row>
    <row r="811" spans="1:48" ht="14.25" customHeight="1">
      <c r="A811" s="67"/>
      <c r="B811" s="67"/>
      <c r="C811" s="82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  <c r="AB811" s="67"/>
      <c r="AC811" s="67"/>
      <c r="AD811" s="67"/>
      <c r="AE811" s="67"/>
      <c r="AF811" s="67"/>
      <c r="AG811" s="67"/>
      <c r="AH811" s="67"/>
      <c r="AI811" s="67"/>
      <c r="AJ811" s="67"/>
      <c r="AK811" s="67"/>
      <c r="AL811" s="67"/>
      <c r="AM811" s="67"/>
      <c r="AN811" s="67"/>
      <c r="AO811" s="67"/>
      <c r="AP811" s="67"/>
      <c r="AQ811" s="74"/>
      <c r="AR811" s="74"/>
      <c r="AS811" s="74"/>
      <c r="AT811" s="74"/>
      <c r="AU811" s="74"/>
      <c r="AV811" s="74"/>
    </row>
    <row r="812" spans="1:48" ht="14.25" customHeight="1">
      <c r="A812" s="67"/>
      <c r="B812" s="67"/>
      <c r="C812" s="82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  <c r="AB812" s="67"/>
      <c r="AC812" s="67"/>
      <c r="AD812" s="67"/>
      <c r="AE812" s="67"/>
      <c r="AF812" s="67"/>
      <c r="AG812" s="67"/>
      <c r="AH812" s="67"/>
      <c r="AI812" s="67"/>
      <c r="AJ812" s="67"/>
      <c r="AK812" s="67"/>
      <c r="AL812" s="67"/>
      <c r="AM812" s="67"/>
      <c r="AN812" s="67"/>
      <c r="AO812" s="67"/>
      <c r="AP812" s="67"/>
      <c r="AQ812" s="74"/>
      <c r="AR812" s="74"/>
      <c r="AS812" s="74"/>
      <c r="AT812" s="74"/>
      <c r="AU812" s="74"/>
      <c r="AV812" s="74"/>
    </row>
    <row r="813" spans="1:48" ht="14.25" customHeight="1">
      <c r="A813" s="67"/>
      <c r="B813" s="67"/>
      <c r="C813" s="82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  <c r="AB813" s="67"/>
      <c r="AC813" s="67"/>
      <c r="AD813" s="67"/>
      <c r="AE813" s="67"/>
      <c r="AF813" s="67"/>
      <c r="AG813" s="67"/>
      <c r="AH813" s="67"/>
      <c r="AI813" s="67"/>
      <c r="AJ813" s="67"/>
      <c r="AK813" s="67"/>
      <c r="AL813" s="67"/>
      <c r="AM813" s="67"/>
      <c r="AN813" s="67"/>
      <c r="AO813" s="67"/>
      <c r="AP813" s="67"/>
      <c r="AQ813" s="74"/>
      <c r="AR813" s="74"/>
      <c r="AS813" s="74"/>
      <c r="AT813" s="74"/>
      <c r="AU813" s="74"/>
      <c r="AV813" s="74"/>
    </row>
    <row r="814" spans="1:48" ht="14.25" customHeight="1">
      <c r="A814" s="67"/>
      <c r="B814" s="67"/>
      <c r="C814" s="82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  <c r="AB814" s="67"/>
      <c r="AC814" s="67"/>
      <c r="AD814" s="67"/>
      <c r="AE814" s="67"/>
      <c r="AF814" s="67"/>
      <c r="AG814" s="67"/>
      <c r="AH814" s="67"/>
      <c r="AI814" s="67"/>
      <c r="AJ814" s="67"/>
      <c r="AK814" s="67"/>
      <c r="AL814" s="67"/>
      <c r="AM814" s="67"/>
      <c r="AN814" s="67"/>
      <c r="AO814" s="67"/>
      <c r="AP814" s="67"/>
      <c r="AQ814" s="74"/>
      <c r="AR814" s="74"/>
      <c r="AS814" s="74"/>
      <c r="AT814" s="74"/>
      <c r="AU814" s="74"/>
      <c r="AV814" s="74"/>
    </row>
    <row r="815" spans="1:48" ht="14.25" customHeight="1">
      <c r="A815" s="67"/>
      <c r="B815" s="67"/>
      <c r="C815" s="82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  <c r="AB815" s="67"/>
      <c r="AC815" s="67"/>
      <c r="AD815" s="67"/>
      <c r="AE815" s="67"/>
      <c r="AF815" s="67"/>
      <c r="AG815" s="67"/>
      <c r="AH815" s="67"/>
      <c r="AI815" s="67"/>
      <c r="AJ815" s="67"/>
      <c r="AK815" s="67"/>
      <c r="AL815" s="67"/>
      <c r="AM815" s="67"/>
      <c r="AN815" s="67"/>
      <c r="AO815" s="67"/>
      <c r="AP815" s="67"/>
      <c r="AQ815" s="74"/>
      <c r="AR815" s="74"/>
      <c r="AS815" s="74"/>
      <c r="AT815" s="74"/>
      <c r="AU815" s="74"/>
      <c r="AV815" s="74"/>
    </row>
    <row r="816" spans="1:48" ht="14.25" customHeight="1">
      <c r="A816" s="67"/>
      <c r="B816" s="67"/>
      <c r="C816" s="82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  <c r="AB816" s="67"/>
      <c r="AC816" s="67"/>
      <c r="AD816" s="67"/>
      <c r="AE816" s="67"/>
      <c r="AF816" s="67"/>
      <c r="AG816" s="67"/>
      <c r="AH816" s="67"/>
      <c r="AI816" s="67"/>
      <c r="AJ816" s="67"/>
      <c r="AK816" s="67"/>
      <c r="AL816" s="67"/>
      <c r="AM816" s="67"/>
      <c r="AN816" s="67"/>
      <c r="AO816" s="67"/>
      <c r="AP816" s="67"/>
      <c r="AQ816" s="74"/>
      <c r="AR816" s="74"/>
      <c r="AS816" s="74"/>
      <c r="AT816" s="74"/>
      <c r="AU816" s="74"/>
      <c r="AV816" s="74"/>
    </row>
    <row r="817" spans="1:48" ht="14.25" customHeight="1">
      <c r="A817" s="67"/>
      <c r="B817" s="67"/>
      <c r="C817" s="82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  <c r="AB817" s="67"/>
      <c r="AC817" s="67"/>
      <c r="AD817" s="67"/>
      <c r="AE817" s="67"/>
      <c r="AF817" s="67"/>
      <c r="AG817" s="67"/>
      <c r="AH817" s="67"/>
      <c r="AI817" s="67"/>
      <c r="AJ817" s="67"/>
      <c r="AK817" s="67"/>
      <c r="AL817" s="67"/>
      <c r="AM817" s="67"/>
      <c r="AN817" s="67"/>
      <c r="AO817" s="67"/>
      <c r="AP817" s="67"/>
      <c r="AQ817" s="74"/>
      <c r="AR817" s="74"/>
      <c r="AS817" s="74"/>
      <c r="AT817" s="74"/>
      <c r="AU817" s="74"/>
      <c r="AV817" s="74"/>
    </row>
    <row r="818" spans="1:48" ht="14.25" customHeight="1">
      <c r="A818" s="67"/>
      <c r="B818" s="67"/>
      <c r="C818" s="82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  <c r="AB818" s="67"/>
      <c r="AC818" s="67"/>
      <c r="AD818" s="67"/>
      <c r="AE818" s="67"/>
      <c r="AF818" s="67"/>
      <c r="AG818" s="67"/>
      <c r="AH818" s="67"/>
      <c r="AI818" s="67"/>
      <c r="AJ818" s="67"/>
      <c r="AK818" s="67"/>
      <c r="AL818" s="67"/>
      <c r="AM818" s="67"/>
      <c r="AN818" s="67"/>
      <c r="AO818" s="67"/>
      <c r="AP818" s="67"/>
      <c r="AQ818" s="74"/>
      <c r="AR818" s="74"/>
      <c r="AS818" s="74"/>
      <c r="AT818" s="74"/>
      <c r="AU818" s="74"/>
      <c r="AV818" s="74"/>
    </row>
    <row r="819" spans="1:48" ht="14.25" customHeight="1">
      <c r="A819" s="67"/>
      <c r="B819" s="67"/>
      <c r="C819" s="82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  <c r="AB819" s="67"/>
      <c r="AC819" s="67"/>
      <c r="AD819" s="67"/>
      <c r="AE819" s="67"/>
      <c r="AF819" s="67"/>
      <c r="AG819" s="67"/>
      <c r="AH819" s="67"/>
      <c r="AI819" s="67"/>
      <c r="AJ819" s="67"/>
      <c r="AK819" s="67"/>
      <c r="AL819" s="67"/>
      <c r="AM819" s="67"/>
      <c r="AN819" s="67"/>
      <c r="AO819" s="67"/>
      <c r="AP819" s="67"/>
      <c r="AQ819" s="74"/>
      <c r="AR819" s="74"/>
      <c r="AS819" s="74"/>
      <c r="AT819" s="74"/>
      <c r="AU819" s="74"/>
      <c r="AV819" s="74"/>
    </row>
    <row r="820" spans="1:48" ht="14.25" customHeight="1">
      <c r="A820" s="67"/>
      <c r="B820" s="67"/>
      <c r="C820" s="82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  <c r="AB820" s="67"/>
      <c r="AC820" s="67"/>
      <c r="AD820" s="67"/>
      <c r="AE820" s="67"/>
      <c r="AF820" s="67"/>
      <c r="AG820" s="67"/>
      <c r="AH820" s="67"/>
      <c r="AI820" s="67"/>
      <c r="AJ820" s="67"/>
      <c r="AK820" s="67"/>
      <c r="AL820" s="67"/>
      <c r="AM820" s="67"/>
      <c r="AN820" s="67"/>
      <c r="AO820" s="67"/>
      <c r="AP820" s="67"/>
      <c r="AQ820" s="74"/>
      <c r="AR820" s="74"/>
      <c r="AS820" s="74"/>
      <c r="AT820" s="74"/>
      <c r="AU820" s="74"/>
      <c r="AV820" s="74"/>
    </row>
    <row r="821" spans="1:48" ht="14.25" customHeight="1">
      <c r="A821" s="67"/>
      <c r="B821" s="67"/>
      <c r="C821" s="82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  <c r="AB821" s="67"/>
      <c r="AC821" s="67"/>
      <c r="AD821" s="67"/>
      <c r="AE821" s="67"/>
      <c r="AF821" s="67"/>
      <c r="AG821" s="67"/>
      <c r="AH821" s="67"/>
      <c r="AI821" s="67"/>
      <c r="AJ821" s="67"/>
      <c r="AK821" s="67"/>
      <c r="AL821" s="67"/>
      <c r="AM821" s="67"/>
      <c r="AN821" s="67"/>
      <c r="AO821" s="67"/>
      <c r="AP821" s="67"/>
      <c r="AQ821" s="74"/>
      <c r="AR821" s="74"/>
      <c r="AS821" s="74"/>
      <c r="AT821" s="74"/>
      <c r="AU821" s="74"/>
      <c r="AV821" s="74"/>
    </row>
    <row r="822" spans="1:48" ht="14.25" customHeight="1">
      <c r="A822" s="67"/>
      <c r="B822" s="67"/>
      <c r="C822" s="82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  <c r="AB822" s="67"/>
      <c r="AC822" s="67"/>
      <c r="AD822" s="67"/>
      <c r="AE822" s="67"/>
      <c r="AF822" s="67"/>
      <c r="AG822" s="67"/>
      <c r="AH822" s="67"/>
      <c r="AI822" s="67"/>
      <c r="AJ822" s="67"/>
      <c r="AK822" s="67"/>
      <c r="AL822" s="67"/>
      <c r="AM822" s="67"/>
      <c r="AN822" s="67"/>
      <c r="AO822" s="67"/>
      <c r="AP822" s="67"/>
      <c r="AQ822" s="74"/>
      <c r="AR822" s="74"/>
      <c r="AS822" s="74"/>
      <c r="AT822" s="74"/>
      <c r="AU822" s="74"/>
      <c r="AV822" s="74"/>
    </row>
    <row r="823" spans="1:48" ht="14.25" customHeight="1">
      <c r="A823" s="67"/>
      <c r="B823" s="67"/>
      <c r="C823" s="82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  <c r="AB823" s="67"/>
      <c r="AC823" s="67"/>
      <c r="AD823" s="67"/>
      <c r="AE823" s="67"/>
      <c r="AF823" s="67"/>
      <c r="AG823" s="67"/>
      <c r="AH823" s="67"/>
      <c r="AI823" s="67"/>
      <c r="AJ823" s="67"/>
      <c r="AK823" s="67"/>
      <c r="AL823" s="67"/>
      <c r="AM823" s="67"/>
      <c r="AN823" s="67"/>
      <c r="AO823" s="67"/>
      <c r="AP823" s="67"/>
      <c r="AQ823" s="74"/>
      <c r="AR823" s="74"/>
      <c r="AS823" s="74"/>
      <c r="AT823" s="74"/>
      <c r="AU823" s="74"/>
      <c r="AV823" s="74"/>
    </row>
    <row r="824" spans="1:48" ht="14.25" customHeight="1">
      <c r="A824" s="67"/>
      <c r="B824" s="67"/>
      <c r="C824" s="82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  <c r="AB824" s="67"/>
      <c r="AC824" s="67"/>
      <c r="AD824" s="67"/>
      <c r="AE824" s="67"/>
      <c r="AF824" s="67"/>
      <c r="AG824" s="67"/>
      <c r="AH824" s="67"/>
      <c r="AI824" s="67"/>
      <c r="AJ824" s="67"/>
      <c r="AK824" s="67"/>
      <c r="AL824" s="67"/>
      <c r="AM824" s="67"/>
      <c r="AN824" s="67"/>
      <c r="AO824" s="67"/>
      <c r="AP824" s="67"/>
      <c r="AQ824" s="74"/>
      <c r="AR824" s="74"/>
      <c r="AS824" s="74"/>
      <c r="AT824" s="74"/>
      <c r="AU824" s="74"/>
      <c r="AV824" s="74"/>
    </row>
    <row r="825" spans="1:48" ht="14.25" customHeight="1">
      <c r="A825" s="67"/>
      <c r="B825" s="67"/>
      <c r="C825" s="82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  <c r="AB825" s="67"/>
      <c r="AC825" s="67"/>
      <c r="AD825" s="67"/>
      <c r="AE825" s="67"/>
      <c r="AF825" s="67"/>
      <c r="AG825" s="67"/>
      <c r="AH825" s="67"/>
      <c r="AI825" s="67"/>
      <c r="AJ825" s="67"/>
      <c r="AK825" s="67"/>
      <c r="AL825" s="67"/>
      <c r="AM825" s="67"/>
      <c r="AN825" s="67"/>
      <c r="AO825" s="67"/>
      <c r="AP825" s="67"/>
      <c r="AQ825" s="74"/>
      <c r="AR825" s="74"/>
      <c r="AS825" s="74"/>
      <c r="AT825" s="74"/>
      <c r="AU825" s="74"/>
      <c r="AV825" s="74"/>
    </row>
    <row r="826" spans="1:48" ht="14.25" customHeight="1">
      <c r="A826" s="67"/>
      <c r="B826" s="67"/>
      <c r="C826" s="82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  <c r="AB826" s="67"/>
      <c r="AC826" s="67"/>
      <c r="AD826" s="67"/>
      <c r="AE826" s="67"/>
      <c r="AF826" s="67"/>
      <c r="AG826" s="67"/>
      <c r="AH826" s="67"/>
      <c r="AI826" s="67"/>
      <c r="AJ826" s="67"/>
      <c r="AK826" s="67"/>
      <c r="AL826" s="67"/>
      <c r="AM826" s="67"/>
      <c r="AN826" s="67"/>
      <c r="AO826" s="67"/>
      <c r="AP826" s="67"/>
      <c r="AQ826" s="74"/>
      <c r="AR826" s="74"/>
      <c r="AS826" s="74"/>
      <c r="AT826" s="74"/>
      <c r="AU826" s="74"/>
      <c r="AV826" s="74"/>
    </row>
    <row r="827" spans="1:48" ht="14.25" customHeight="1">
      <c r="A827" s="67"/>
      <c r="B827" s="67"/>
      <c r="C827" s="82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  <c r="AB827" s="67"/>
      <c r="AC827" s="67"/>
      <c r="AD827" s="67"/>
      <c r="AE827" s="67"/>
      <c r="AF827" s="67"/>
      <c r="AG827" s="67"/>
      <c r="AH827" s="67"/>
      <c r="AI827" s="67"/>
      <c r="AJ827" s="67"/>
      <c r="AK827" s="67"/>
      <c r="AL827" s="67"/>
      <c r="AM827" s="67"/>
      <c r="AN827" s="67"/>
      <c r="AO827" s="67"/>
      <c r="AP827" s="67"/>
      <c r="AQ827" s="74"/>
      <c r="AR827" s="74"/>
      <c r="AS827" s="74"/>
      <c r="AT827" s="74"/>
      <c r="AU827" s="74"/>
      <c r="AV827" s="74"/>
    </row>
    <row r="828" spans="1:48" ht="14.25" customHeight="1">
      <c r="A828" s="67"/>
      <c r="B828" s="67"/>
      <c r="C828" s="82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  <c r="AB828" s="67"/>
      <c r="AC828" s="67"/>
      <c r="AD828" s="67"/>
      <c r="AE828" s="67"/>
      <c r="AF828" s="67"/>
      <c r="AG828" s="67"/>
      <c r="AH828" s="67"/>
      <c r="AI828" s="67"/>
      <c r="AJ828" s="67"/>
      <c r="AK828" s="67"/>
      <c r="AL828" s="67"/>
      <c r="AM828" s="67"/>
      <c r="AN828" s="67"/>
      <c r="AO828" s="67"/>
      <c r="AP828" s="67"/>
      <c r="AQ828" s="74"/>
      <c r="AR828" s="74"/>
      <c r="AS828" s="74"/>
      <c r="AT828" s="74"/>
      <c r="AU828" s="74"/>
      <c r="AV828" s="74"/>
    </row>
    <row r="829" spans="1:48" ht="14.25" customHeight="1">
      <c r="A829" s="67"/>
      <c r="B829" s="67"/>
      <c r="C829" s="82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  <c r="AB829" s="67"/>
      <c r="AC829" s="67"/>
      <c r="AD829" s="67"/>
      <c r="AE829" s="67"/>
      <c r="AF829" s="67"/>
      <c r="AG829" s="67"/>
      <c r="AH829" s="67"/>
      <c r="AI829" s="67"/>
      <c r="AJ829" s="67"/>
      <c r="AK829" s="67"/>
      <c r="AL829" s="67"/>
      <c r="AM829" s="67"/>
      <c r="AN829" s="67"/>
      <c r="AO829" s="67"/>
      <c r="AP829" s="67"/>
      <c r="AQ829" s="74"/>
      <c r="AR829" s="74"/>
      <c r="AS829" s="74"/>
      <c r="AT829" s="74"/>
      <c r="AU829" s="74"/>
      <c r="AV829" s="74"/>
    </row>
    <row r="830" spans="1:48" ht="14.25" customHeight="1">
      <c r="A830" s="67"/>
      <c r="B830" s="67"/>
      <c r="C830" s="82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  <c r="AB830" s="67"/>
      <c r="AC830" s="67"/>
      <c r="AD830" s="67"/>
      <c r="AE830" s="67"/>
      <c r="AF830" s="67"/>
      <c r="AG830" s="67"/>
      <c r="AH830" s="67"/>
      <c r="AI830" s="67"/>
      <c r="AJ830" s="67"/>
      <c r="AK830" s="67"/>
      <c r="AL830" s="67"/>
      <c r="AM830" s="67"/>
      <c r="AN830" s="67"/>
      <c r="AO830" s="67"/>
      <c r="AP830" s="67"/>
      <c r="AQ830" s="74"/>
      <c r="AR830" s="74"/>
      <c r="AS830" s="74"/>
      <c r="AT830" s="74"/>
      <c r="AU830" s="74"/>
      <c r="AV830" s="74"/>
    </row>
    <row r="831" spans="1:48" ht="14.25" customHeight="1">
      <c r="A831" s="67"/>
      <c r="B831" s="67"/>
      <c r="C831" s="82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  <c r="AB831" s="67"/>
      <c r="AC831" s="67"/>
      <c r="AD831" s="67"/>
      <c r="AE831" s="67"/>
      <c r="AF831" s="67"/>
      <c r="AG831" s="67"/>
      <c r="AH831" s="67"/>
      <c r="AI831" s="67"/>
      <c r="AJ831" s="67"/>
      <c r="AK831" s="67"/>
      <c r="AL831" s="67"/>
      <c r="AM831" s="67"/>
      <c r="AN831" s="67"/>
      <c r="AO831" s="67"/>
      <c r="AP831" s="67"/>
      <c r="AQ831" s="74"/>
      <c r="AR831" s="74"/>
      <c r="AS831" s="74"/>
      <c r="AT831" s="74"/>
      <c r="AU831" s="74"/>
      <c r="AV831" s="74"/>
    </row>
    <row r="832" spans="1:48" ht="14.25" customHeight="1">
      <c r="A832" s="67"/>
      <c r="B832" s="67"/>
      <c r="C832" s="82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  <c r="AB832" s="67"/>
      <c r="AC832" s="67"/>
      <c r="AD832" s="67"/>
      <c r="AE832" s="67"/>
      <c r="AF832" s="67"/>
      <c r="AG832" s="67"/>
      <c r="AH832" s="67"/>
      <c r="AI832" s="67"/>
      <c r="AJ832" s="67"/>
      <c r="AK832" s="67"/>
      <c r="AL832" s="67"/>
      <c r="AM832" s="67"/>
      <c r="AN832" s="67"/>
      <c r="AO832" s="67"/>
      <c r="AP832" s="67"/>
      <c r="AQ832" s="74"/>
      <c r="AR832" s="74"/>
      <c r="AS832" s="74"/>
      <c r="AT832" s="74"/>
      <c r="AU832" s="74"/>
      <c r="AV832" s="74"/>
    </row>
    <row r="833" spans="1:48" ht="14.25" customHeight="1">
      <c r="A833" s="67"/>
      <c r="B833" s="67"/>
      <c r="C833" s="82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  <c r="AB833" s="67"/>
      <c r="AC833" s="67"/>
      <c r="AD833" s="67"/>
      <c r="AE833" s="67"/>
      <c r="AF833" s="67"/>
      <c r="AG833" s="67"/>
      <c r="AH833" s="67"/>
      <c r="AI833" s="67"/>
      <c r="AJ833" s="67"/>
      <c r="AK833" s="67"/>
      <c r="AL833" s="67"/>
      <c r="AM833" s="67"/>
      <c r="AN833" s="67"/>
      <c r="AO833" s="67"/>
      <c r="AP833" s="67"/>
      <c r="AQ833" s="74"/>
      <c r="AR833" s="74"/>
      <c r="AS833" s="74"/>
      <c r="AT833" s="74"/>
      <c r="AU833" s="74"/>
      <c r="AV833" s="74"/>
    </row>
    <row r="834" spans="1:48" ht="14.25" customHeight="1">
      <c r="A834" s="67"/>
      <c r="B834" s="67"/>
      <c r="C834" s="82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  <c r="AB834" s="67"/>
      <c r="AC834" s="67"/>
      <c r="AD834" s="67"/>
      <c r="AE834" s="67"/>
      <c r="AF834" s="67"/>
      <c r="AG834" s="67"/>
      <c r="AH834" s="67"/>
      <c r="AI834" s="67"/>
      <c r="AJ834" s="67"/>
      <c r="AK834" s="67"/>
      <c r="AL834" s="67"/>
      <c r="AM834" s="67"/>
      <c r="AN834" s="67"/>
      <c r="AO834" s="67"/>
      <c r="AP834" s="67"/>
      <c r="AQ834" s="74"/>
      <c r="AR834" s="74"/>
      <c r="AS834" s="74"/>
      <c r="AT834" s="74"/>
      <c r="AU834" s="74"/>
      <c r="AV834" s="74"/>
    </row>
    <row r="835" spans="1:48" ht="14.25" customHeight="1">
      <c r="A835" s="67"/>
      <c r="B835" s="67"/>
      <c r="C835" s="82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  <c r="AB835" s="67"/>
      <c r="AC835" s="67"/>
      <c r="AD835" s="67"/>
      <c r="AE835" s="67"/>
      <c r="AF835" s="67"/>
      <c r="AG835" s="67"/>
      <c r="AH835" s="67"/>
      <c r="AI835" s="67"/>
      <c r="AJ835" s="67"/>
      <c r="AK835" s="67"/>
      <c r="AL835" s="67"/>
      <c r="AM835" s="67"/>
      <c r="AN835" s="67"/>
      <c r="AO835" s="67"/>
      <c r="AP835" s="67"/>
      <c r="AQ835" s="74"/>
      <c r="AR835" s="74"/>
      <c r="AS835" s="74"/>
      <c r="AT835" s="74"/>
      <c r="AU835" s="74"/>
      <c r="AV835" s="74"/>
    </row>
    <row r="836" spans="1:48" ht="14.25" customHeight="1">
      <c r="A836" s="67"/>
      <c r="B836" s="67"/>
      <c r="C836" s="82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  <c r="AB836" s="67"/>
      <c r="AC836" s="67"/>
      <c r="AD836" s="67"/>
      <c r="AE836" s="67"/>
      <c r="AF836" s="67"/>
      <c r="AG836" s="67"/>
      <c r="AH836" s="67"/>
      <c r="AI836" s="67"/>
      <c r="AJ836" s="67"/>
      <c r="AK836" s="67"/>
      <c r="AL836" s="67"/>
      <c r="AM836" s="67"/>
      <c r="AN836" s="67"/>
      <c r="AO836" s="67"/>
      <c r="AP836" s="67"/>
      <c r="AQ836" s="74"/>
      <c r="AR836" s="74"/>
      <c r="AS836" s="74"/>
      <c r="AT836" s="74"/>
      <c r="AU836" s="74"/>
      <c r="AV836" s="74"/>
    </row>
    <row r="837" spans="1:48" ht="14.25" customHeight="1">
      <c r="A837" s="67"/>
      <c r="B837" s="67"/>
      <c r="C837" s="82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  <c r="AB837" s="67"/>
      <c r="AC837" s="67"/>
      <c r="AD837" s="67"/>
      <c r="AE837" s="67"/>
      <c r="AF837" s="67"/>
      <c r="AG837" s="67"/>
      <c r="AH837" s="67"/>
      <c r="AI837" s="67"/>
      <c r="AJ837" s="67"/>
      <c r="AK837" s="67"/>
      <c r="AL837" s="67"/>
      <c r="AM837" s="67"/>
      <c r="AN837" s="67"/>
      <c r="AO837" s="67"/>
      <c r="AP837" s="67"/>
      <c r="AQ837" s="74"/>
      <c r="AR837" s="74"/>
      <c r="AS837" s="74"/>
      <c r="AT837" s="74"/>
      <c r="AU837" s="74"/>
      <c r="AV837" s="74"/>
    </row>
    <row r="838" spans="1:48" ht="14.25" customHeight="1">
      <c r="A838" s="67"/>
      <c r="B838" s="67"/>
      <c r="C838" s="82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  <c r="AB838" s="67"/>
      <c r="AC838" s="67"/>
      <c r="AD838" s="67"/>
      <c r="AE838" s="67"/>
      <c r="AF838" s="67"/>
      <c r="AG838" s="67"/>
      <c r="AH838" s="67"/>
      <c r="AI838" s="67"/>
      <c r="AJ838" s="67"/>
      <c r="AK838" s="67"/>
      <c r="AL838" s="67"/>
      <c r="AM838" s="67"/>
      <c r="AN838" s="67"/>
      <c r="AO838" s="67"/>
      <c r="AP838" s="67"/>
      <c r="AQ838" s="74"/>
      <c r="AR838" s="74"/>
      <c r="AS838" s="74"/>
      <c r="AT838" s="74"/>
      <c r="AU838" s="74"/>
      <c r="AV838" s="74"/>
    </row>
    <row r="839" spans="1:48" ht="14.25" customHeight="1">
      <c r="A839" s="67"/>
      <c r="B839" s="67"/>
      <c r="C839" s="82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  <c r="AB839" s="67"/>
      <c r="AC839" s="67"/>
      <c r="AD839" s="67"/>
      <c r="AE839" s="67"/>
      <c r="AF839" s="67"/>
      <c r="AG839" s="67"/>
      <c r="AH839" s="67"/>
      <c r="AI839" s="67"/>
      <c r="AJ839" s="67"/>
      <c r="AK839" s="67"/>
      <c r="AL839" s="67"/>
      <c r="AM839" s="67"/>
      <c r="AN839" s="67"/>
      <c r="AO839" s="67"/>
      <c r="AP839" s="67"/>
      <c r="AQ839" s="74"/>
      <c r="AR839" s="74"/>
      <c r="AS839" s="74"/>
      <c r="AT839" s="74"/>
      <c r="AU839" s="74"/>
      <c r="AV839" s="74"/>
    </row>
    <row r="840" spans="1:48" ht="14.25" customHeight="1">
      <c r="A840" s="67"/>
      <c r="B840" s="67"/>
      <c r="C840" s="82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  <c r="AB840" s="67"/>
      <c r="AC840" s="67"/>
      <c r="AD840" s="67"/>
      <c r="AE840" s="67"/>
      <c r="AF840" s="67"/>
      <c r="AG840" s="67"/>
      <c r="AH840" s="67"/>
      <c r="AI840" s="67"/>
      <c r="AJ840" s="67"/>
      <c r="AK840" s="67"/>
      <c r="AL840" s="67"/>
      <c r="AM840" s="67"/>
      <c r="AN840" s="67"/>
      <c r="AO840" s="67"/>
      <c r="AP840" s="67"/>
      <c r="AQ840" s="74"/>
      <c r="AR840" s="74"/>
      <c r="AS840" s="74"/>
      <c r="AT840" s="74"/>
      <c r="AU840" s="74"/>
      <c r="AV840" s="74"/>
    </row>
    <row r="841" spans="1:48" ht="14.25" customHeight="1">
      <c r="A841" s="67"/>
      <c r="B841" s="67"/>
      <c r="C841" s="82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  <c r="AB841" s="67"/>
      <c r="AC841" s="67"/>
      <c r="AD841" s="67"/>
      <c r="AE841" s="67"/>
      <c r="AF841" s="67"/>
      <c r="AG841" s="67"/>
      <c r="AH841" s="67"/>
      <c r="AI841" s="67"/>
      <c r="AJ841" s="67"/>
      <c r="AK841" s="67"/>
      <c r="AL841" s="67"/>
      <c r="AM841" s="67"/>
      <c r="AN841" s="67"/>
      <c r="AO841" s="67"/>
      <c r="AP841" s="67"/>
      <c r="AQ841" s="74"/>
      <c r="AR841" s="74"/>
      <c r="AS841" s="74"/>
      <c r="AT841" s="74"/>
      <c r="AU841" s="74"/>
      <c r="AV841" s="74"/>
    </row>
    <row r="842" spans="1:48" ht="14.25" customHeight="1">
      <c r="A842" s="67"/>
      <c r="B842" s="67"/>
      <c r="C842" s="82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  <c r="AB842" s="67"/>
      <c r="AC842" s="67"/>
      <c r="AD842" s="67"/>
      <c r="AE842" s="67"/>
      <c r="AF842" s="67"/>
      <c r="AG842" s="67"/>
      <c r="AH842" s="67"/>
      <c r="AI842" s="67"/>
      <c r="AJ842" s="67"/>
      <c r="AK842" s="67"/>
      <c r="AL842" s="67"/>
      <c r="AM842" s="67"/>
      <c r="AN842" s="67"/>
      <c r="AO842" s="67"/>
      <c r="AP842" s="67"/>
      <c r="AQ842" s="74"/>
      <c r="AR842" s="74"/>
      <c r="AS842" s="74"/>
      <c r="AT842" s="74"/>
      <c r="AU842" s="74"/>
      <c r="AV842" s="74"/>
    </row>
    <row r="843" spans="1:48" ht="14.25" customHeight="1">
      <c r="A843" s="67"/>
      <c r="B843" s="67"/>
      <c r="C843" s="82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  <c r="AB843" s="67"/>
      <c r="AC843" s="67"/>
      <c r="AD843" s="67"/>
      <c r="AE843" s="67"/>
      <c r="AF843" s="67"/>
      <c r="AG843" s="67"/>
      <c r="AH843" s="67"/>
      <c r="AI843" s="67"/>
      <c r="AJ843" s="67"/>
      <c r="AK843" s="67"/>
      <c r="AL843" s="67"/>
      <c r="AM843" s="67"/>
      <c r="AN843" s="67"/>
      <c r="AO843" s="67"/>
      <c r="AP843" s="67"/>
      <c r="AQ843" s="74"/>
      <c r="AR843" s="74"/>
      <c r="AS843" s="74"/>
      <c r="AT843" s="74"/>
      <c r="AU843" s="74"/>
      <c r="AV843" s="74"/>
    </row>
    <row r="844" spans="1:48" ht="14.25" customHeight="1">
      <c r="A844" s="67"/>
      <c r="B844" s="67"/>
      <c r="C844" s="82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  <c r="AB844" s="67"/>
      <c r="AC844" s="67"/>
      <c r="AD844" s="67"/>
      <c r="AE844" s="67"/>
      <c r="AF844" s="67"/>
      <c r="AG844" s="67"/>
      <c r="AH844" s="67"/>
      <c r="AI844" s="67"/>
      <c r="AJ844" s="67"/>
      <c r="AK844" s="67"/>
      <c r="AL844" s="67"/>
      <c r="AM844" s="67"/>
      <c r="AN844" s="67"/>
      <c r="AO844" s="67"/>
      <c r="AP844" s="67"/>
      <c r="AQ844" s="74"/>
      <c r="AR844" s="74"/>
      <c r="AS844" s="74"/>
      <c r="AT844" s="74"/>
      <c r="AU844" s="74"/>
      <c r="AV844" s="74"/>
    </row>
    <row r="845" spans="1:48" ht="14.25" customHeight="1">
      <c r="A845" s="67"/>
      <c r="B845" s="67"/>
      <c r="C845" s="82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  <c r="AB845" s="67"/>
      <c r="AC845" s="67"/>
      <c r="AD845" s="67"/>
      <c r="AE845" s="67"/>
      <c r="AF845" s="67"/>
      <c r="AG845" s="67"/>
      <c r="AH845" s="67"/>
      <c r="AI845" s="67"/>
      <c r="AJ845" s="67"/>
      <c r="AK845" s="67"/>
      <c r="AL845" s="67"/>
      <c r="AM845" s="67"/>
      <c r="AN845" s="67"/>
      <c r="AO845" s="67"/>
      <c r="AP845" s="67"/>
      <c r="AQ845" s="74"/>
      <c r="AR845" s="74"/>
      <c r="AS845" s="74"/>
      <c r="AT845" s="74"/>
      <c r="AU845" s="74"/>
      <c r="AV845" s="74"/>
    </row>
    <row r="846" spans="1:48" ht="14.25" customHeight="1">
      <c r="A846" s="67"/>
      <c r="B846" s="67"/>
      <c r="C846" s="82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  <c r="AB846" s="67"/>
      <c r="AC846" s="67"/>
      <c r="AD846" s="67"/>
      <c r="AE846" s="67"/>
      <c r="AF846" s="67"/>
      <c r="AG846" s="67"/>
      <c r="AH846" s="67"/>
      <c r="AI846" s="67"/>
      <c r="AJ846" s="67"/>
      <c r="AK846" s="67"/>
      <c r="AL846" s="67"/>
      <c r="AM846" s="67"/>
      <c r="AN846" s="67"/>
      <c r="AO846" s="67"/>
      <c r="AP846" s="67"/>
      <c r="AQ846" s="74"/>
      <c r="AR846" s="74"/>
      <c r="AS846" s="74"/>
      <c r="AT846" s="74"/>
      <c r="AU846" s="74"/>
      <c r="AV846" s="74"/>
    </row>
    <row r="847" spans="1:48" ht="14.25" customHeight="1">
      <c r="A847" s="67"/>
      <c r="B847" s="67"/>
      <c r="C847" s="82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  <c r="AB847" s="67"/>
      <c r="AC847" s="67"/>
      <c r="AD847" s="67"/>
      <c r="AE847" s="67"/>
      <c r="AF847" s="67"/>
      <c r="AG847" s="67"/>
      <c r="AH847" s="67"/>
      <c r="AI847" s="67"/>
      <c r="AJ847" s="67"/>
      <c r="AK847" s="67"/>
      <c r="AL847" s="67"/>
      <c r="AM847" s="67"/>
      <c r="AN847" s="67"/>
      <c r="AO847" s="67"/>
      <c r="AP847" s="67"/>
      <c r="AQ847" s="74"/>
      <c r="AR847" s="74"/>
      <c r="AS847" s="74"/>
      <c r="AT847" s="74"/>
      <c r="AU847" s="74"/>
      <c r="AV847" s="74"/>
    </row>
    <row r="848" spans="1:48" ht="14.25" customHeight="1">
      <c r="A848" s="67"/>
      <c r="B848" s="67"/>
      <c r="C848" s="82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  <c r="AB848" s="67"/>
      <c r="AC848" s="67"/>
      <c r="AD848" s="67"/>
      <c r="AE848" s="67"/>
      <c r="AF848" s="67"/>
      <c r="AG848" s="67"/>
      <c r="AH848" s="67"/>
      <c r="AI848" s="67"/>
      <c r="AJ848" s="67"/>
      <c r="AK848" s="67"/>
      <c r="AL848" s="67"/>
      <c r="AM848" s="67"/>
      <c r="AN848" s="67"/>
      <c r="AO848" s="67"/>
      <c r="AP848" s="67"/>
      <c r="AQ848" s="74"/>
      <c r="AR848" s="74"/>
      <c r="AS848" s="74"/>
      <c r="AT848" s="74"/>
      <c r="AU848" s="74"/>
      <c r="AV848" s="74"/>
    </row>
    <row r="849" spans="1:48" ht="14.25" customHeight="1">
      <c r="A849" s="67"/>
      <c r="B849" s="67"/>
      <c r="C849" s="82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  <c r="AB849" s="67"/>
      <c r="AC849" s="67"/>
      <c r="AD849" s="67"/>
      <c r="AE849" s="67"/>
      <c r="AF849" s="67"/>
      <c r="AG849" s="67"/>
      <c r="AH849" s="67"/>
      <c r="AI849" s="67"/>
      <c r="AJ849" s="67"/>
      <c r="AK849" s="67"/>
      <c r="AL849" s="67"/>
      <c r="AM849" s="67"/>
      <c r="AN849" s="67"/>
      <c r="AO849" s="67"/>
      <c r="AP849" s="67"/>
      <c r="AQ849" s="74"/>
      <c r="AR849" s="74"/>
      <c r="AS849" s="74"/>
      <c r="AT849" s="74"/>
      <c r="AU849" s="74"/>
      <c r="AV849" s="74"/>
    </row>
    <row r="850" spans="1:48" ht="14.25" customHeight="1">
      <c r="A850" s="67"/>
      <c r="B850" s="67"/>
      <c r="C850" s="82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  <c r="AB850" s="67"/>
      <c r="AC850" s="67"/>
      <c r="AD850" s="67"/>
      <c r="AE850" s="67"/>
      <c r="AF850" s="67"/>
      <c r="AG850" s="67"/>
      <c r="AH850" s="67"/>
      <c r="AI850" s="67"/>
      <c r="AJ850" s="67"/>
      <c r="AK850" s="67"/>
      <c r="AL850" s="67"/>
      <c r="AM850" s="67"/>
      <c r="AN850" s="67"/>
      <c r="AO850" s="67"/>
      <c r="AP850" s="67"/>
      <c r="AQ850" s="74"/>
      <c r="AR850" s="74"/>
      <c r="AS850" s="74"/>
      <c r="AT850" s="74"/>
      <c r="AU850" s="74"/>
      <c r="AV850" s="74"/>
    </row>
    <row r="851" spans="1:48" ht="14.25" customHeight="1">
      <c r="A851" s="67"/>
      <c r="B851" s="67"/>
      <c r="C851" s="82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  <c r="AB851" s="67"/>
      <c r="AC851" s="67"/>
      <c r="AD851" s="67"/>
      <c r="AE851" s="67"/>
      <c r="AF851" s="67"/>
      <c r="AG851" s="67"/>
      <c r="AH851" s="67"/>
      <c r="AI851" s="67"/>
      <c r="AJ851" s="67"/>
      <c r="AK851" s="67"/>
      <c r="AL851" s="67"/>
      <c r="AM851" s="67"/>
      <c r="AN851" s="67"/>
      <c r="AO851" s="67"/>
      <c r="AP851" s="67"/>
      <c r="AQ851" s="74"/>
      <c r="AR851" s="74"/>
      <c r="AS851" s="74"/>
      <c r="AT851" s="74"/>
      <c r="AU851" s="74"/>
      <c r="AV851" s="74"/>
    </row>
    <row r="852" spans="1:48" ht="14.25" customHeight="1">
      <c r="A852" s="67"/>
      <c r="B852" s="67"/>
      <c r="C852" s="82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  <c r="AB852" s="67"/>
      <c r="AC852" s="67"/>
      <c r="AD852" s="67"/>
      <c r="AE852" s="67"/>
      <c r="AF852" s="67"/>
      <c r="AG852" s="67"/>
      <c r="AH852" s="67"/>
      <c r="AI852" s="67"/>
      <c r="AJ852" s="67"/>
      <c r="AK852" s="67"/>
      <c r="AL852" s="67"/>
      <c r="AM852" s="67"/>
      <c r="AN852" s="67"/>
      <c r="AO852" s="67"/>
      <c r="AP852" s="67"/>
      <c r="AQ852" s="74"/>
      <c r="AR852" s="74"/>
      <c r="AS852" s="74"/>
      <c r="AT852" s="74"/>
      <c r="AU852" s="74"/>
      <c r="AV852" s="74"/>
    </row>
    <row r="853" spans="1:48" ht="14.25" customHeight="1">
      <c r="A853" s="67"/>
      <c r="B853" s="67"/>
      <c r="C853" s="82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  <c r="AB853" s="67"/>
      <c r="AC853" s="67"/>
      <c r="AD853" s="67"/>
      <c r="AE853" s="67"/>
      <c r="AF853" s="67"/>
      <c r="AG853" s="67"/>
      <c r="AH853" s="67"/>
      <c r="AI853" s="67"/>
      <c r="AJ853" s="67"/>
      <c r="AK853" s="67"/>
      <c r="AL853" s="67"/>
      <c r="AM853" s="67"/>
      <c r="AN853" s="67"/>
      <c r="AO853" s="67"/>
      <c r="AP853" s="67"/>
      <c r="AQ853" s="74"/>
      <c r="AR853" s="74"/>
      <c r="AS853" s="74"/>
      <c r="AT853" s="74"/>
      <c r="AU853" s="74"/>
      <c r="AV853" s="74"/>
    </row>
    <row r="854" spans="1:48" ht="14.25" customHeight="1">
      <c r="A854" s="67"/>
      <c r="B854" s="67"/>
      <c r="C854" s="82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  <c r="AB854" s="67"/>
      <c r="AC854" s="67"/>
      <c r="AD854" s="67"/>
      <c r="AE854" s="67"/>
      <c r="AF854" s="67"/>
      <c r="AG854" s="67"/>
      <c r="AH854" s="67"/>
      <c r="AI854" s="67"/>
      <c r="AJ854" s="67"/>
      <c r="AK854" s="67"/>
      <c r="AL854" s="67"/>
      <c r="AM854" s="67"/>
      <c r="AN854" s="67"/>
      <c r="AO854" s="67"/>
      <c r="AP854" s="67"/>
      <c r="AQ854" s="74"/>
      <c r="AR854" s="74"/>
      <c r="AS854" s="74"/>
      <c r="AT854" s="74"/>
      <c r="AU854" s="74"/>
      <c r="AV854" s="74"/>
    </row>
    <row r="855" spans="1:48" ht="14.25" customHeight="1">
      <c r="A855" s="67"/>
      <c r="B855" s="67"/>
      <c r="C855" s="82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  <c r="AB855" s="67"/>
      <c r="AC855" s="67"/>
      <c r="AD855" s="67"/>
      <c r="AE855" s="67"/>
      <c r="AF855" s="67"/>
      <c r="AG855" s="67"/>
      <c r="AH855" s="67"/>
      <c r="AI855" s="67"/>
      <c r="AJ855" s="67"/>
      <c r="AK855" s="67"/>
      <c r="AL855" s="67"/>
      <c r="AM855" s="67"/>
      <c r="AN855" s="67"/>
      <c r="AO855" s="67"/>
      <c r="AP855" s="67"/>
      <c r="AQ855" s="74"/>
      <c r="AR855" s="74"/>
      <c r="AS855" s="74"/>
      <c r="AT855" s="74"/>
      <c r="AU855" s="74"/>
      <c r="AV855" s="74"/>
    </row>
    <row r="856" spans="1:48" ht="14.25" customHeight="1">
      <c r="A856" s="67"/>
      <c r="B856" s="67"/>
      <c r="C856" s="82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  <c r="AB856" s="67"/>
      <c r="AC856" s="67"/>
      <c r="AD856" s="67"/>
      <c r="AE856" s="67"/>
      <c r="AF856" s="67"/>
      <c r="AG856" s="67"/>
      <c r="AH856" s="67"/>
      <c r="AI856" s="67"/>
      <c r="AJ856" s="67"/>
      <c r="AK856" s="67"/>
      <c r="AL856" s="67"/>
      <c r="AM856" s="67"/>
      <c r="AN856" s="67"/>
      <c r="AO856" s="67"/>
      <c r="AP856" s="67"/>
      <c r="AQ856" s="74"/>
      <c r="AR856" s="74"/>
      <c r="AS856" s="74"/>
      <c r="AT856" s="74"/>
      <c r="AU856" s="74"/>
      <c r="AV856" s="74"/>
    </row>
    <row r="857" spans="1:48" ht="14.25" customHeight="1">
      <c r="A857" s="67"/>
      <c r="B857" s="67"/>
      <c r="C857" s="82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  <c r="AB857" s="67"/>
      <c r="AC857" s="67"/>
      <c r="AD857" s="67"/>
      <c r="AE857" s="67"/>
      <c r="AF857" s="67"/>
      <c r="AG857" s="67"/>
      <c r="AH857" s="67"/>
      <c r="AI857" s="67"/>
      <c r="AJ857" s="67"/>
      <c r="AK857" s="67"/>
      <c r="AL857" s="67"/>
      <c r="AM857" s="67"/>
      <c r="AN857" s="67"/>
      <c r="AO857" s="67"/>
      <c r="AP857" s="67"/>
      <c r="AQ857" s="74"/>
      <c r="AR857" s="74"/>
      <c r="AS857" s="74"/>
      <c r="AT857" s="74"/>
      <c r="AU857" s="74"/>
      <c r="AV857" s="74"/>
    </row>
    <row r="858" spans="1:48" ht="14.25" customHeight="1">
      <c r="A858" s="67"/>
      <c r="B858" s="67"/>
      <c r="C858" s="82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  <c r="AB858" s="67"/>
      <c r="AC858" s="67"/>
      <c r="AD858" s="67"/>
      <c r="AE858" s="67"/>
      <c r="AF858" s="67"/>
      <c r="AG858" s="67"/>
      <c r="AH858" s="67"/>
      <c r="AI858" s="67"/>
      <c r="AJ858" s="67"/>
      <c r="AK858" s="67"/>
      <c r="AL858" s="67"/>
      <c r="AM858" s="67"/>
      <c r="AN858" s="67"/>
      <c r="AO858" s="67"/>
      <c r="AP858" s="67"/>
      <c r="AQ858" s="74"/>
      <c r="AR858" s="74"/>
      <c r="AS858" s="74"/>
      <c r="AT858" s="74"/>
      <c r="AU858" s="74"/>
      <c r="AV858" s="74"/>
    </row>
    <row r="859" spans="1:48" ht="14.25" customHeight="1">
      <c r="A859" s="67"/>
      <c r="B859" s="67"/>
      <c r="C859" s="82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  <c r="AB859" s="67"/>
      <c r="AC859" s="67"/>
      <c r="AD859" s="67"/>
      <c r="AE859" s="67"/>
      <c r="AF859" s="67"/>
      <c r="AG859" s="67"/>
      <c r="AH859" s="67"/>
      <c r="AI859" s="67"/>
      <c r="AJ859" s="67"/>
      <c r="AK859" s="67"/>
      <c r="AL859" s="67"/>
      <c r="AM859" s="67"/>
      <c r="AN859" s="67"/>
      <c r="AO859" s="67"/>
      <c r="AP859" s="67"/>
      <c r="AQ859" s="74"/>
      <c r="AR859" s="74"/>
      <c r="AS859" s="74"/>
      <c r="AT859" s="74"/>
      <c r="AU859" s="74"/>
      <c r="AV859" s="74"/>
    </row>
    <row r="860" spans="1:48" ht="14.25" customHeight="1">
      <c r="A860" s="67"/>
      <c r="B860" s="67"/>
      <c r="C860" s="82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  <c r="AB860" s="67"/>
      <c r="AC860" s="67"/>
      <c r="AD860" s="67"/>
      <c r="AE860" s="67"/>
      <c r="AF860" s="67"/>
      <c r="AG860" s="67"/>
      <c r="AH860" s="67"/>
      <c r="AI860" s="67"/>
      <c r="AJ860" s="67"/>
      <c r="AK860" s="67"/>
      <c r="AL860" s="67"/>
      <c r="AM860" s="67"/>
      <c r="AN860" s="67"/>
      <c r="AO860" s="67"/>
      <c r="AP860" s="67"/>
      <c r="AQ860" s="74"/>
      <c r="AR860" s="74"/>
      <c r="AS860" s="74"/>
      <c r="AT860" s="74"/>
      <c r="AU860" s="74"/>
      <c r="AV860" s="74"/>
    </row>
    <row r="861" spans="1:48" ht="14.25" customHeight="1">
      <c r="A861" s="67"/>
      <c r="B861" s="67"/>
      <c r="C861" s="82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  <c r="AB861" s="67"/>
      <c r="AC861" s="67"/>
      <c r="AD861" s="67"/>
      <c r="AE861" s="67"/>
      <c r="AF861" s="67"/>
      <c r="AG861" s="67"/>
      <c r="AH861" s="67"/>
      <c r="AI861" s="67"/>
      <c r="AJ861" s="67"/>
      <c r="AK861" s="67"/>
      <c r="AL861" s="67"/>
      <c r="AM861" s="67"/>
      <c r="AN861" s="67"/>
      <c r="AO861" s="67"/>
      <c r="AP861" s="67"/>
      <c r="AQ861" s="74"/>
      <c r="AR861" s="74"/>
      <c r="AS861" s="74"/>
      <c r="AT861" s="74"/>
      <c r="AU861" s="74"/>
      <c r="AV861" s="74"/>
    </row>
    <row r="862" spans="1:48" ht="14.25" customHeight="1">
      <c r="A862" s="67"/>
      <c r="B862" s="67"/>
      <c r="C862" s="82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  <c r="AB862" s="67"/>
      <c r="AC862" s="67"/>
      <c r="AD862" s="67"/>
      <c r="AE862" s="67"/>
      <c r="AF862" s="67"/>
      <c r="AG862" s="67"/>
      <c r="AH862" s="67"/>
      <c r="AI862" s="67"/>
      <c r="AJ862" s="67"/>
      <c r="AK862" s="67"/>
      <c r="AL862" s="67"/>
      <c r="AM862" s="67"/>
      <c r="AN862" s="67"/>
      <c r="AO862" s="67"/>
      <c r="AP862" s="67"/>
      <c r="AQ862" s="74"/>
      <c r="AR862" s="74"/>
      <c r="AS862" s="74"/>
      <c r="AT862" s="74"/>
      <c r="AU862" s="74"/>
      <c r="AV862" s="74"/>
    </row>
    <row r="863" spans="1:48" ht="14.25" customHeight="1">
      <c r="A863" s="67"/>
      <c r="B863" s="67"/>
      <c r="C863" s="82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  <c r="AB863" s="67"/>
      <c r="AC863" s="67"/>
      <c r="AD863" s="67"/>
      <c r="AE863" s="67"/>
      <c r="AF863" s="67"/>
      <c r="AG863" s="67"/>
      <c r="AH863" s="67"/>
      <c r="AI863" s="67"/>
      <c r="AJ863" s="67"/>
      <c r="AK863" s="67"/>
      <c r="AL863" s="67"/>
      <c r="AM863" s="67"/>
      <c r="AN863" s="67"/>
      <c r="AO863" s="67"/>
      <c r="AP863" s="67"/>
      <c r="AQ863" s="74"/>
      <c r="AR863" s="74"/>
      <c r="AS863" s="74"/>
      <c r="AT863" s="74"/>
      <c r="AU863" s="74"/>
      <c r="AV863" s="74"/>
    </row>
    <row r="864" spans="1:48" ht="14.25" customHeight="1">
      <c r="A864" s="67"/>
      <c r="B864" s="67"/>
      <c r="C864" s="82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  <c r="AB864" s="67"/>
      <c r="AC864" s="67"/>
      <c r="AD864" s="67"/>
      <c r="AE864" s="67"/>
      <c r="AF864" s="67"/>
      <c r="AG864" s="67"/>
      <c r="AH864" s="67"/>
      <c r="AI864" s="67"/>
      <c r="AJ864" s="67"/>
      <c r="AK864" s="67"/>
      <c r="AL864" s="67"/>
      <c r="AM864" s="67"/>
      <c r="AN864" s="67"/>
      <c r="AO864" s="67"/>
      <c r="AP864" s="67"/>
      <c r="AQ864" s="74"/>
      <c r="AR864" s="74"/>
      <c r="AS864" s="74"/>
      <c r="AT864" s="74"/>
      <c r="AU864" s="74"/>
      <c r="AV864" s="74"/>
    </row>
    <row r="865" spans="1:48" ht="14.25" customHeight="1">
      <c r="A865" s="67"/>
      <c r="B865" s="67"/>
      <c r="C865" s="82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  <c r="AB865" s="67"/>
      <c r="AC865" s="67"/>
      <c r="AD865" s="67"/>
      <c r="AE865" s="67"/>
      <c r="AF865" s="67"/>
      <c r="AG865" s="67"/>
      <c r="AH865" s="67"/>
      <c r="AI865" s="67"/>
      <c r="AJ865" s="67"/>
      <c r="AK865" s="67"/>
      <c r="AL865" s="67"/>
      <c r="AM865" s="67"/>
      <c r="AN865" s="67"/>
      <c r="AO865" s="67"/>
      <c r="AP865" s="67"/>
      <c r="AQ865" s="74"/>
      <c r="AR865" s="74"/>
      <c r="AS865" s="74"/>
      <c r="AT865" s="74"/>
      <c r="AU865" s="74"/>
      <c r="AV865" s="74"/>
    </row>
    <row r="866" spans="1:48" ht="14.25" customHeight="1">
      <c r="A866" s="67"/>
      <c r="B866" s="67"/>
      <c r="C866" s="82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  <c r="AB866" s="67"/>
      <c r="AC866" s="67"/>
      <c r="AD866" s="67"/>
      <c r="AE866" s="67"/>
      <c r="AF866" s="67"/>
      <c r="AG866" s="67"/>
      <c r="AH866" s="67"/>
      <c r="AI866" s="67"/>
      <c r="AJ866" s="67"/>
      <c r="AK866" s="67"/>
      <c r="AL866" s="67"/>
      <c r="AM866" s="67"/>
      <c r="AN866" s="67"/>
      <c r="AO866" s="67"/>
      <c r="AP866" s="67"/>
      <c r="AQ866" s="74"/>
      <c r="AR866" s="74"/>
      <c r="AS866" s="74"/>
      <c r="AT866" s="74"/>
      <c r="AU866" s="74"/>
      <c r="AV866" s="74"/>
    </row>
    <row r="867" spans="1:48" ht="14.25" customHeight="1">
      <c r="A867" s="67"/>
      <c r="B867" s="67"/>
      <c r="C867" s="82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  <c r="AB867" s="67"/>
      <c r="AC867" s="67"/>
      <c r="AD867" s="67"/>
      <c r="AE867" s="67"/>
      <c r="AF867" s="67"/>
      <c r="AG867" s="67"/>
      <c r="AH867" s="67"/>
      <c r="AI867" s="67"/>
      <c r="AJ867" s="67"/>
      <c r="AK867" s="67"/>
      <c r="AL867" s="67"/>
      <c r="AM867" s="67"/>
      <c r="AN867" s="67"/>
      <c r="AO867" s="67"/>
      <c r="AP867" s="67"/>
      <c r="AQ867" s="74"/>
      <c r="AR867" s="74"/>
      <c r="AS867" s="74"/>
      <c r="AT867" s="74"/>
      <c r="AU867" s="74"/>
      <c r="AV867" s="74"/>
    </row>
    <row r="868" spans="1:48" ht="14.25" customHeight="1">
      <c r="A868" s="67"/>
      <c r="B868" s="67"/>
      <c r="C868" s="82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  <c r="AB868" s="67"/>
      <c r="AC868" s="67"/>
      <c r="AD868" s="67"/>
      <c r="AE868" s="67"/>
      <c r="AF868" s="67"/>
      <c r="AG868" s="67"/>
      <c r="AH868" s="67"/>
      <c r="AI868" s="67"/>
      <c r="AJ868" s="67"/>
      <c r="AK868" s="67"/>
      <c r="AL868" s="67"/>
      <c r="AM868" s="67"/>
      <c r="AN868" s="67"/>
      <c r="AO868" s="67"/>
      <c r="AP868" s="67"/>
      <c r="AQ868" s="74"/>
      <c r="AR868" s="74"/>
      <c r="AS868" s="74"/>
      <c r="AT868" s="74"/>
      <c r="AU868" s="74"/>
      <c r="AV868" s="74"/>
    </row>
    <row r="869" spans="1:48" ht="14.25" customHeight="1">
      <c r="A869" s="67"/>
      <c r="B869" s="67"/>
      <c r="C869" s="82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  <c r="AB869" s="67"/>
      <c r="AC869" s="67"/>
      <c r="AD869" s="67"/>
      <c r="AE869" s="67"/>
      <c r="AF869" s="67"/>
      <c r="AG869" s="67"/>
      <c r="AH869" s="67"/>
      <c r="AI869" s="67"/>
      <c r="AJ869" s="67"/>
      <c r="AK869" s="67"/>
      <c r="AL869" s="67"/>
      <c r="AM869" s="67"/>
      <c r="AN869" s="67"/>
      <c r="AO869" s="67"/>
      <c r="AP869" s="67"/>
      <c r="AQ869" s="74"/>
      <c r="AR869" s="74"/>
      <c r="AS869" s="74"/>
      <c r="AT869" s="74"/>
      <c r="AU869" s="74"/>
      <c r="AV869" s="74"/>
    </row>
    <row r="870" spans="1:48" ht="14.25" customHeight="1">
      <c r="A870" s="67"/>
      <c r="B870" s="67"/>
      <c r="C870" s="82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  <c r="AB870" s="67"/>
      <c r="AC870" s="67"/>
      <c r="AD870" s="67"/>
      <c r="AE870" s="67"/>
      <c r="AF870" s="67"/>
      <c r="AG870" s="67"/>
      <c r="AH870" s="67"/>
      <c r="AI870" s="67"/>
      <c r="AJ870" s="67"/>
      <c r="AK870" s="67"/>
      <c r="AL870" s="67"/>
      <c r="AM870" s="67"/>
      <c r="AN870" s="67"/>
      <c r="AO870" s="67"/>
      <c r="AP870" s="67"/>
      <c r="AQ870" s="74"/>
      <c r="AR870" s="74"/>
      <c r="AS870" s="74"/>
      <c r="AT870" s="74"/>
      <c r="AU870" s="74"/>
      <c r="AV870" s="74"/>
    </row>
    <row r="871" spans="1:48" ht="14.25" customHeight="1">
      <c r="A871" s="67"/>
      <c r="B871" s="67"/>
      <c r="C871" s="82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  <c r="AB871" s="67"/>
      <c r="AC871" s="67"/>
      <c r="AD871" s="67"/>
      <c r="AE871" s="67"/>
      <c r="AF871" s="67"/>
      <c r="AG871" s="67"/>
      <c r="AH871" s="67"/>
      <c r="AI871" s="67"/>
      <c r="AJ871" s="67"/>
      <c r="AK871" s="67"/>
      <c r="AL871" s="67"/>
      <c r="AM871" s="67"/>
      <c r="AN871" s="67"/>
      <c r="AO871" s="67"/>
      <c r="AP871" s="67"/>
      <c r="AQ871" s="74"/>
      <c r="AR871" s="74"/>
      <c r="AS871" s="74"/>
      <c r="AT871" s="74"/>
      <c r="AU871" s="74"/>
      <c r="AV871" s="74"/>
    </row>
    <row r="872" spans="1:48" ht="14.25" customHeight="1">
      <c r="A872" s="67"/>
      <c r="B872" s="67"/>
      <c r="C872" s="82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  <c r="AB872" s="67"/>
      <c r="AC872" s="67"/>
      <c r="AD872" s="67"/>
      <c r="AE872" s="67"/>
      <c r="AF872" s="67"/>
      <c r="AG872" s="67"/>
      <c r="AH872" s="67"/>
      <c r="AI872" s="67"/>
      <c r="AJ872" s="67"/>
      <c r="AK872" s="67"/>
      <c r="AL872" s="67"/>
      <c r="AM872" s="67"/>
      <c r="AN872" s="67"/>
      <c r="AO872" s="67"/>
      <c r="AP872" s="67"/>
      <c r="AQ872" s="74"/>
      <c r="AR872" s="74"/>
      <c r="AS872" s="74"/>
      <c r="AT872" s="74"/>
      <c r="AU872" s="74"/>
      <c r="AV872" s="74"/>
    </row>
    <row r="873" spans="1:48" ht="14.25" customHeight="1">
      <c r="A873" s="67"/>
      <c r="B873" s="67"/>
      <c r="C873" s="82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  <c r="AB873" s="67"/>
      <c r="AC873" s="67"/>
      <c r="AD873" s="67"/>
      <c r="AE873" s="67"/>
      <c r="AF873" s="67"/>
      <c r="AG873" s="67"/>
      <c r="AH873" s="67"/>
      <c r="AI873" s="67"/>
      <c r="AJ873" s="67"/>
      <c r="AK873" s="67"/>
      <c r="AL873" s="67"/>
      <c r="AM873" s="67"/>
      <c r="AN873" s="67"/>
      <c r="AO873" s="67"/>
      <c r="AP873" s="67"/>
      <c r="AQ873" s="74"/>
      <c r="AR873" s="74"/>
      <c r="AS873" s="74"/>
      <c r="AT873" s="74"/>
      <c r="AU873" s="74"/>
      <c r="AV873" s="74"/>
    </row>
    <row r="874" spans="1:48" ht="14.25" customHeight="1">
      <c r="A874" s="67"/>
      <c r="B874" s="67"/>
      <c r="C874" s="82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  <c r="AB874" s="67"/>
      <c r="AC874" s="67"/>
      <c r="AD874" s="67"/>
      <c r="AE874" s="67"/>
      <c r="AF874" s="67"/>
      <c r="AG874" s="67"/>
      <c r="AH874" s="67"/>
      <c r="AI874" s="67"/>
      <c r="AJ874" s="67"/>
      <c r="AK874" s="67"/>
      <c r="AL874" s="67"/>
      <c r="AM874" s="67"/>
      <c r="AN874" s="67"/>
      <c r="AO874" s="67"/>
      <c r="AP874" s="67"/>
      <c r="AQ874" s="74"/>
      <c r="AR874" s="74"/>
      <c r="AS874" s="74"/>
      <c r="AT874" s="74"/>
      <c r="AU874" s="74"/>
      <c r="AV874" s="74"/>
    </row>
    <row r="875" spans="1:48" ht="14.25" customHeight="1">
      <c r="A875" s="67"/>
      <c r="B875" s="67"/>
      <c r="C875" s="82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  <c r="AB875" s="67"/>
      <c r="AC875" s="67"/>
      <c r="AD875" s="67"/>
      <c r="AE875" s="67"/>
      <c r="AF875" s="67"/>
      <c r="AG875" s="67"/>
      <c r="AH875" s="67"/>
      <c r="AI875" s="67"/>
      <c r="AJ875" s="67"/>
      <c r="AK875" s="67"/>
      <c r="AL875" s="67"/>
      <c r="AM875" s="67"/>
      <c r="AN875" s="67"/>
      <c r="AO875" s="67"/>
      <c r="AP875" s="67"/>
      <c r="AQ875" s="74"/>
      <c r="AR875" s="74"/>
      <c r="AS875" s="74"/>
      <c r="AT875" s="74"/>
      <c r="AU875" s="74"/>
      <c r="AV875" s="74"/>
    </row>
    <row r="876" spans="1:48" ht="14.25" customHeight="1">
      <c r="A876" s="67"/>
      <c r="B876" s="67"/>
      <c r="C876" s="82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  <c r="AB876" s="67"/>
      <c r="AC876" s="67"/>
      <c r="AD876" s="67"/>
      <c r="AE876" s="67"/>
      <c r="AF876" s="67"/>
      <c r="AG876" s="67"/>
      <c r="AH876" s="67"/>
      <c r="AI876" s="67"/>
      <c r="AJ876" s="67"/>
      <c r="AK876" s="67"/>
      <c r="AL876" s="67"/>
      <c r="AM876" s="67"/>
      <c r="AN876" s="67"/>
      <c r="AO876" s="67"/>
      <c r="AP876" s="67"/>
      <c r="AQ876" s="74"/>
      <c r="AR876" s="74"/>
      <c r="AS876" s="74"/>
      <c r="AT876" s="74"/>
      <c r="AU876" s="74"/>
      <c r="AV876" s="74"/>
    </row>
    <row r="877" spans="1:48" ht="14.25" customHeight="1">
      <c r="A877" s="67"/>
      <c r="B877" s="67"/>
      <c r="C877" s="82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  <c r="AB877" s="67"/>
      <c r="AC877" s="67"/>
      <c r="AD877" s="67"/>
      <c r="AE877" s="67"/>
      <c r="AF877" s="67"/>
      <c r="AG877" s="67"/>
      <c r="AH877" s="67"/>
      <c r="AI877" s="67"/>
      <c r="AJ877" s="67"/>
      <c r="AK877" s="67"/>
      <c r="AL877" s="67"/>
      <c r="AM877" s="67"/>
      <c r="AN877" s="67"/>
      <c r="AO877" s="67"/>
      <c r="AP877" s="67"/>
      <c r="AQ877" s="74"/>
      <c r="AR877" s="74"/>
      <c r="AS877" s="74"/>
      <c r="AT877" s="74"/>
      <c r="AU877" s="74"/>
      <c r="AV877" s="74"/>
    </row>
    <row r="878" spans="1:48" ht="14.25" customHeight="1">
      <c r="A878" s="67"/>
      <c r="B878" s="67"/>
      <c r="C878" s="82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  <c r="AB878" s="67"/>
      <c r="AC878" s="67"/>
      <c r="AD878" s="67"/>
      <c r="AE878" s="67"/>
      <c r="AF878" s="67"/>
      <c r="AG878" s="67"/>
      <c r="AH878" s="67"/>
      <c r="AI878" s="67"/>
      <c r="AJ878" s="67"/>
      <c r="AK878" s="67"/>
      <c r="AL878" s="67"/>
      <c r="AM878" s="67"/>
      <c r="AN878" s="67"/>
      <c r="AO878" s="67"/>
      <c r="AP878" s="67"/>
      <c r="AQ878" s="74"/>
      <c r="AR878" s="74"/>
      <c r="AS878" s="74"/>
      <c r="AT878" s="74"/>
      <c r="AU878" s="74"/>
      <c r="AV878" s="74"/>
    </row>
    <row r="879" spans="1:48" ht="14.25" customHeight="1">
      <c r="A879" s="67"/>
      <c r="B879" s="67"/>
      <c r="C879" s="82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  <c r="AB879" s="67"/>
      <c r="AC879" s="67"/>
      <c r="AD879" s="67"/>
      <c r="AE879" s="67"/>
      <c r="AF879" s="67"/>
      <c r="AG879" s="67"/>
      <c r="AH879" s="67"/>
      <c r="AI879" s="67"/>
      <c r="AJ879" s="67"/>
      <c r="AK879" s="67"/>
      <c r="AL879" s="67"/>
      <c r="AM879" s="67"/>
      <c r="AN879" s="67"/>
      <c r="AO879" s="67"/>
      <c r="AP879" s="67"/>
      <c r="AQ879" s="74"/>
      <c r="AR879" s="74"/>
      <c r="AS879" s="74"/>
      <c r="AT879" s="74"/>
      <c r="AU879" s="74"/>
      <c r="AV879" s="74"/>
    </row>
    <row r="880" spans="1:48" ht="14.25" customHeight="1">
      <c r="A880" s="67"/>
      <c r="B880" s="67"/>
      <c r="C880" s="82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  <c r="AB880" s="67"/>
      <c r="AC880" s="67"/>
      <c r="AD880" s="67"/>
      <c r="AE880" s="67"/>
      <c r="AF880" s="67"/>
      <c r="AG880" s="67"/>
      <c r="AH880" s="67"/>
      <c r="AI880" s="67"/>
      <c r="AJ880" s="67"/>
      <c r="AK880" s="67"/>
      <c r="AL880" s="67"/>
      <c r="AM880" s="67"/>
      <c r="AN880" s="67"/>
      <c r="AO880" s="67"/>
      <c r="AP880" s="67"/>
      <c r="AQ880" s="74"/>
      <c r="AR880" s="74"/>
      <c r="AS880" s="74"/>
      <c r="AT880" s="74"/>
      <c r="AU880" s="74"/>
      <c r="AV880" s="74"/>
    </row>
    <row r="881" spans="1:48" ht="14.25" customHeight="1">
      <c r="A881" s="67"/>
      <c r="B881" s="67"/>
      <c r="C881" s="82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  <c r="AB881" s="67"/>
      <c r="AC881" s="67"/>
      <c r="AD881" s="67"/>
      <c r="AE881" s="67"/>
      <c r="AF881" s="67"/>
      <c r="AG881" s="67"/>
      <c r="AH881" s="67"/>
      <c r="AI881" s="67"/>
      <c r="AJ881" s="67"/>
      <c r="AK881" s="67"/>
      <c r="AL881" s="67"/>
      <c r="AM881" s="67"/>
      <c r="AN881" s="67"/>
      <c r="AO881" s="67"/>
      <c r="AP881" s="67"/>
      <c r="AQ881" s="74"/>
      <c r="AR881" s="74"/>
      <c r="AS881" s="74"/>
      <c r="AT881" s="74"/>
      <c r="AU881" s="74"/>
      <c r="AV881" s="74"/>
    </row>
    <row r="882" spans="1:48" ht="14.25" customHeight="1">
      <c r="A882" s="67"/>
      <c r="B882" s="67"/>
      <c r="C882" s="82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  <c r="AB882" s="67"/>
      <c r="AC882" s="67"/>
      <c r="AD882" s="67"/>
      <c r="AE882" s="67"/>
      <c r="AF882" s="67"/>
      <c r="AG882" s="67"/>
      <c r="AH882" s="67"/>
      <c r="AI882" s="67"/>
      <c r="AJ882" s="67"/>
      <c r="AK882" s="67"/>
      <c r="AL882" s="67"/>
      <c r="AM882" s="67"/>
      <c r="AN882" s="67"/>
      <c r="AO882" s="67"/>
      <c r="AP882" s="67"/>
      <c r="AQ882" s="74"/>
      <c r="AR882" s="74"/>
      <c r="AS882" s="74"/>
      <c r="AT882" s="74"/>
      <c r="AU882" s="74"/>
      <c r="AV882" s="74"/>
    </row>
    <row r="883" spans="1:48" ht="14.25" customHeight="1">
      <c r="A883" s="67"/>
      <c r="B883" s="67"/>
      <c r="C883" s="82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  <c r="AB883" s="67"/>
      <c r="AC883" s="67"/>
      <c r="AD883" s="67"/>
      <c r="AE883" s="67"/>
      <c r="AF883" s="67"/>
      <c r="AG883" s="67"/>
      <c r="AH883" s="67"/>
      <c r="AI883" s="67"/>
      <c r="AJ883" s="67"/>
      <c r="AK883" s="67"/>
      <c r="AL883" s="67"/>
      <c r="AM883" s="67"/>
      <c r="AN883" s="67"/>
      <c r="AO883" s="67"/>
      <c r="AP883" s="67"/>
      <c r="AQ883" s="74"/>
      <c r="AR883" s="74"/>
      <c r="AS883" s="74"/>
      <c r="AT883" s="74"/>
      <c r="AU883" s="74"/>
      <c r="AV883" s="74"/>
    </row>
    <row r="884" spans="1:48" ht="14.25" customHeight="1">
      <c r="A884" s="67"/>
      <c r="B884" s="67"/>
      <c r="C884" s="82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  <c r="AB884" s="67"/>
      <c r="AC884" s="67"/>
      <c r="AD884" s="67"/>
      <c r="AE884" s="67"/>
      <c r="AF884" s="67"/>
      <c r="AG884" s="67"/>
      <c r="AH884" s="67"/>
      <c r="AI884" s="67"/>
      <c r="AJ884" s="67"/>
      <c r="AK884" s="67"/>
      <c r="AL884" s="67"/>
      <c r="AM884" s="67"/>
      <c r="AN884" s="67"/>
      <c r="AO884" s="67"/>
      <c r="AP884" s="67"/>
      <c r="AQ884" s="74"/>
      <c r="AR884" s="74"/>
      <c r="AS884" s="74"/>
      <c r="AT884" s="74"/>
      <c r="AU884" s="74"/>
      <c r="AV884" s="74"/>
    </row>
    <row r="885" spans="1:48" ht="14.25" customHeight="1">
      <c r="A885" s="67"/>
      <c r="B885" s="67"/>
      <c r="C885" s="82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  <c r="AB885" s="67"/>
      <c r="AC885" s="67"/>
      <c r="AD885" s="67"/>
      <c r="AE885" s="67"/>
      <c r="AF885" s="67"/>
      <c r="AG885" s="67"/>
      <c r="AH885" s="67"/>
      <c r="AI885" s="67"/>
      <c r="AJ885" s="67"/>
      <c r="AK885" s="67"/>
      <c r="AL885" s="67"/>
      <c r="AM885" s="67"/>
      <c r="AN885" s="67"/>
      <c r="AO885" s="67"/>
      <c r="AP885" s="67"/>
      <c r="AQ885" s="74"/>
      <c r="AR885" s="74"/>
      <c r="AS885" s="74"/>
      <c r="AT885" s="74"/>
      <c r="AU885" s="74"/>
      <c r="AV885" s="74"/>
    </row>
    <row r="886" spans="1:48" ht="14.25" customHeight="1">
      <c r="A886" s="67"/>
      <c r="B886" s="67"/>
      <c r="C886" s="82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  <c r="AB886" s="67"/>
      <c r="AC886" s="67"/>
      <c r="AD886" s="67"/>
      <c r="AE886" s="67"/>
      <c r="AF886" s="67"/>
      <c r="AG886" s="67"/>
      <c r="AH886" s="67"/>
      <c r="AI886" s="67"/>
      <c r="AJ886" s="67"/>
      <c r="AK886" s="67"/>
      <c r="AL886" s="67"/>
      <c r="AM886" s="67"/>
      <c r="AN886" s="67"/>
      <c r="AO886" s="67"/>
      <c r="AP886" s="67"/>
      <c r="AQ886" s="74"/>
      <c r="AR886" s="74"/>
      <c r="AS886" s="74"/>
      <c r="AT886" s="74"/>
      <c r="AU886" s="74"/>
      <c r="AV886" s="74"/>
    </row>
    <row r="887" spans="1:48" ht="14.25" customHeight="1">
      <c r="A887" s="67"/>
      <c r="B887" s="67"/>
      <c r="C887" s="82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  <c r="AB887" s="67"/>
      <c r="AC887" s="67"/>
      <c r="AD887" s="67"/>
      <c r="AE887" s="67"/>
      <c r="AF887" s="67"/>
      <c r="AG887" s="67"/>
      <c r="AH887" s="67"/>
      <c r="AI887" s="67"/>
      <c r="AJ887" s="67"/>
      <c r="AK887" s="67"/>
      <c r="AL887" s="67"/>
      <c r="AM887" s="67"/>
      <c r="AN887" s="67"/>
      <c r="AO887" s="67"/>
      <c r="AP887" s="67"/>
      <c r="AQ887" s="74"/>
      <c r="AR887" s="74"/>
      <c r="AS887" s="74"/>
      <c r="AT887" s="74"/>
      <c r="AU887" s="74"/>
      <c r="AV887" s="74"/>
    </row>
    <row r="888" spans="1:48" ht="14.25" customHeight="1">
      <c r="A888" s="67"/>
      <c r="B888" s="67"/>
      <c r="C888" s="82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  <c r="AB888" s="67"/>
      <c r="AC888" s="67"/>
      <c r="AD888" s="67"/>
      <c r="AE888" s="67"/>
      <c r="AF888" s="67"/>
      <c r="AG888" s="67"/>
      <c r="AH888" s="67"/>
      <c r="AI888" s="67"/>
      <c r="AJ888" s="67"/>
      <c r="AK888" s="67"/>
      <c r="AL888" s="67"/>
      <c r="AM888" s="67"/>
      <c r="AN888" s="67"/>
      <c r="AO888" s="67"/>
      <c r="AP888" s="67"/>
      <c r="AQ888" s="74"/>
      <c r="AR888" s="74"/>
      <c r="AS888" s="74"/>
      <c r="AT888" s="74"/>
      <c r="AU888" s="74"/>
      <c r="AV888" s="74"/>
    </row>
    <row r="889" spans="1:48" ht="14.25" customHeight="1">
      <c r="A889" s="67"/>
      <c r="B889" s="67"/>
      <c r="C889" s="82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  <c r="AB889" s="67"/>
      <c r="AC889" s="67"/>
      <c r="AD889" s="67"/>
      <c r="AE889" s="67"/>
      <c r="AF889" s="67"/>
      <c r="AG889" s="67"/>
      <c r="AH889" s="67"/>
      <c r="AI889" s="67"/>
      <c r="AJ889" s="67"/>
      <c r="AK889" s="67"/>
      <c r="AL889" s="67"/>
      <c r="AM889" s="67"/>
      <c r="AN889" s="67"/>
      <c r="AO889" s="67"/>
      <c r="AP889" s="67"/>
      <c r="AQ889" s="74"/>
      <c r="AR889" s="74"/>
      <c r="AS889" s="74"/>
      <c r="AT889" s="74"/>
      <c r="AU889" s="74"/>
      <c r="AV889" s="74"/>
    </row>
    <row r="890" spans="1:48" ht="14.25" customHeight="1">
      <c r="A890" s="67"/>
      <c r="B890" s="67"/>
      <c r="C890" s="82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  <c r="AB890" s="67"/>
      <c r="AC890" s="67"/>
      <c r="AD890" s="67"/>
      <c r="AE890" s="67"/>
      <c r="AF890" s="67"/>
      <c r="AG890" s="67"/>
      <c r="AH890" s="67"/>
      <c r="AI890" s="67"/>
      <c r="AJ890" s="67"/>
      <c r="AK890" s="67"/>
      <c r="AL890" s="67"/>
      <c r="AM890" s="67"/>
      <c r="AN890" s="67"/>
      <c r="AO890" s="67"/>
      <c r="AP890" s="67"/>
      <c r="AQ890" s="74"/>
      <c r="AR890" s="74"/>
      <c r="AS890" s="74"/>
      <c r="AT890" s="74"/>
      <c r="AU890" s="74"/>
      <c r="AV890" s="74"/>
    </row>
    <row r="891" spans="1:48" ht="14.25" customHeight="1">
      <c r="A891" s="67"/>
      <c r="B891" s="67"/>
      <c r="C891" s="82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  <c r="AB891" s="67"/>
      <c r="AC891" s="67"/>
      <c r="AD891" s="67"/>
      <c r="AE891" s="67"/>
      <c r="AF891" s="67"/>
      <c r="AG891" s="67"/>
      <c r="AH891" s="67"/>
      <c r="AI891" s="67"/>
      <c r="AJ891" s="67"/>
      <c r="AK891" s="67"/>
      <c r="AL891" s="67"/>
      <c r="AM891" s="67"/>
      <c r="AN891" s="67"/>
      <c r="AO891" s="67"/>
      <c r="AP891" s="67"/>
      <c r="AQ891" s="74"/>
      <c r="AR891" s="74"/>
      <c r="AS891" s="74"/>
      <c r="AT891" s="74"/>
      <c r="AU891" s="74"/>
      <c r="AV891" s="74"/>
    </row>
    <row r="892" spans="1:48" ht="14.25" customHeight="1">
      <c r="A892" s="67"/>
      <c r="B892" s="67"/>
      <c r="C892" s="82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  <c r="AB892" s="67"/>
      <c r="AC892" s="67"/>
      <c r="AD892" s="67"/>
      <c r="AE892" s="67"/>
      <c r="AF892" s="67"/>
      <c r="AG892" s="67"/>
      <c r="AH892" s="67"/>
      <c r="AI892" s="67"/>
      <c r="AJ892" s="67"/>
      <c r="AK892" s="67"/>
      <c r="AL892" s="67"/>
      <c r="AM892" s="67"/>
      <c r="AN892" s="67"/>
      <c r="AO892" s="67"/>
      <c r="AP892" s="67"/>
      <c r="AQ892" s="74"/>
      <c r="AR892" s="74"/>
      <c r="AS892" s="74"/>
      <c r="AT892" s="74"/>
      <c r="AU892" s="74"/>
      <c r="AV892" s="74"/>
    </row>
    <row r="893" spans="1:48" ht="14.25" customHeight="1">
      <c r="A893" s="67"/>
      <c r="B893" s="67"/>
      <c r="C893" s="82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  <c r="AB893" s="67"/>
      <c r="AC893" s="67"/>
      <c r="AD893" s="67"/>
      <c r="AE893" s="67"/>
      <c r="AF893" s="67"/>
      <c r="AG893" s="67"/>
      <c r="AH893" s="67"/>
      <c r="AI893" s="67"/>
      <c r="AJ893" s="67"/>
      <c r="AK893" s="67"/>
      <c r="AL893" s="67"/>
      <c r="AM893" s="67"/>
      <c r="AN893" s="67"/>
      <c r="AO893" s="67"/>
      <c r="AP893" s="67"/>
      <c r="AQ893" s="74"/>
      <c r="AR893" s="74"/>
      <c r="AS893" s="74"/>
      <c r="AT893" s="74"/>
      <c r="AU893" s="74"/>
      <c r="AV893" s="74"/>
    </row>
    <row r="894" spans="1:48" ht="14.25" customHeight="1">
      <c r="A894" s="67"/>
      <c r="B894" s="67"/>
      <c r="C894" s="82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  <c r="AB894" s="67"/>
      <c r="AC894" s="67"/>
      <c r="AD894" s="67"/>
      <c r="AE894" s="67"/>
      <c r="AF894" s="67"/>
      <c r="AG894" s="67"/>
      <c r="AH894" s="67"/>
      <c r="AI894" s="67"/>
      <c r="AJ894" s="67"/>
      <c r="AK894" s="67"/>
      <c r="AL894" s="67"/>
      <c r="AM894" s="67"/>
      <c r="AN894" s="67"/>
      <c r="AO894" s="67"/>
      <c r="AP894" s="67"/>
      <c r="AQ894" s="74"/>
      <c r="AR894" s="74"/>
      <c r="AS894" s="74"/>
      <c r="AT894" s="74"/>
      <c r="AU894" s="74"/>
      <c r="AV894" s="74"/>
    </row>
    <row r="895" spans="1:48" ht="14.25" customHeight="1">
      <c r="A895" s="67"/>
      <c r="B895" s="67"/>
      <c r="C895" s="82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  <c r="AB895" s="67"/>
      <c r="AC895" s="67"/>
      <c r="AD895" s="67"/>
      <c r="AE895" s="67"/>
      <c r="AF895" s="67"/>
      <c r="AG895" s="67"/>
      <c r="AH895" s="67"/>
      <c r="AI895" s="67"/>
      <c r="AJ895" s="67"/>
      <c r="AK895" s="67"/>
      <c r="AL895" s="67"/>
      <c r="AM895" s="67"/>
      <c r="AN895" s="67"/>
      <c r="AO895" s="67"/>
      <c r="AP895" s="67"/>
      <c r="AQ895" s="74"/>
      <c r="AR895" s="74"/>
      <c r="AS895" s="74"/>
      <c r="AT895" s="74"/>
      <c r="AU895" s="74"/>
      <c r="AV895" s="74"/>
    </row>
    <row r="896" spans="1:48" ht="14.25" customHeight="1">
      <c r="A896" s="67"/>
      <c r="B896" s="67"/>
      <c r="C896" s="82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  <c r="AB896" s="67"/>
      <c r="AC896" s="67"/>
      <c r="AD896" s="67"/>
      <c r="AE896" s="67"/>
      <c r="AF896" s="67"/>
      <c r="AG896" s="67"/>
      <c r="AH896" s="67"/>
      <c r="AI896" s="67"/>
      <c r="AJ896" s="67"/>
      <c r="AK896" s="67"/>
      <c r="AL896" s="67"/>
      <c r="AM896" s="67"/>
      <c r="AN896" s="67"/>
      <c r="AO896" s="67"/>
      <c r="AP896" s="67"/>
      <c r="AQ896" s="74"/>
      <c r="AR896" s="74"/>
      <c r="AS896" s="74"/>
      <c r="AT896" s="74"/>
      <c r="AU896" s="74"/>
      <c r="AV896" s="74"/>
    </row>
    <row r="897" spans="1:48" ht="14.25" customHeight="1">
      <c r="A897" s="67"/>
      <c r="B897" s="67"/>
      <c r="C897" s="82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  <c r="AB897" s="67"/>
      <c r="AC897" s="67"/>
      <c r="AD897" s="67"/>
      <c r="AE897" s="67"/>
      <c r="AF897" s="67"/>
      <c r="AG897" s="67"/>
      <c r="AH897" s="67"/>
      <c r="AI897" s="67"/>
      <c r="AJ897" s="67"/>
      <c r="AK897" s="67"/>
      <c r="AL897" s="67"/>
      <c r="AM897" s="67"/>
      <c r="AN897" s="67"/>
      <c r="AO897" s="67"/>
      <c r="AP897" s="67"/>
      <c r="AQ897" s="74"/>
      <c r="AR897" s="74"/>
      <c r="AS897" s="74"/>
      <c r="AT897" s="74"/>
      <c r="AU897" s="74"/>
      <c r="AV897" s="74"/>
    </row>
    <row r="898" spans="1:48" ht="14.25" customHeight="1">
      <c r="A898" s="67"/>
      <c r="B898" s="67"/>
      <c r="C898" s="82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  <c r="AB898" s="67"/>
      <c r="AC898" s="67"/>
      <c r="AD898" s="67"/>
      <c r="AE898" s="67"/>
      <c r="AF898" s="67"/>
      <c r="AG898" s="67"/>
      <c r="AH898" s="67"/>
      <c r="AI898" s="67"/>
      <c r="AJ898" s="67"/>
      <c r="AK898" s="67"/>
      <c r="AL898" s="67"/>
      <c r="AM898" s="67"/>
      <c r="AN898" s="67"/>
      <c r="AO898" s="67"/>
      <c r="AP898" s="67"/>
      <c r="AQ898" s="74"/>
      <c r="AR898" s="74"/>
      <c r="AS898" s="74"/>
      <c r="AT898" s="74"/>
      <c r="AU898" s="74"/>
      <c r="AV898" s="74"/>
    </row>
    <row r="899" spans="1:48" ht="14.25" customHeight="1">
      <c r="A899" s="67"/>
      <c r="B899" s="67"/>
      <c r="C899" s="82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  <c r="AB899" s="67"/>
      <c r="AC899" s="67"/>
      <c r="AD899" s="67"/>
      <c r="AE899" s="67"/>
      <c r="AF899" s="67"/>
      <c r="AG899" s="67"/>
      <c r="AH899" s="67"/>
      <c r="AI899" s="67"/>
      <c r="AJ899" s="67"/>
      <c r="AK899" s="67"/>
      <c r="AL899" s="67"/>
      <c r="AM899" s="67"/>
      <c r="AN899" s="67"/>
      <c r="AO899" s="67"/>
      <c r="AP899" s="67"/>
      <c r="AQ899" s="74"/>
      <c r="AR899" s="74"/>
      <c r="AS899" s="74"/>
      <c r="AT899" s="74"/>
      <c r="AU899" s="74"/>
      <c r="AV899" s="74"/>
    </row>
    <row r="900" spans="1:48" ht="14.25" customHeight="1">
      <c r="A900" s="67"/>
      <c r="B900" s="67"/>
      <c r="C900" s="82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  <c r="AB900" s="67"/>
      <c r="AC900" s="67"/>
      <c r="AD900" s="67"/>
      <c r="AE900" s="67"/>
      <c r="AF900" s="67"/>
      <c r="AG900" s="67"/>
      <c r="AH900" s="67"/>
      <c r="AI900" s="67"/>
      <c r="AJ900" s="67"/>
      <c r="AK900" s="67"/>
      <c r="AL900" s="67"/>
      <c r="AM900" s="67"/>
      <c r="AN900" s="67"/>
      <c r="AO900" s="67"/>
      <c r="AP900" s="67"/>
      <c r="AQ900" s="74"/>
      <c r="AR900" s="74"/>
      <c r="AS900" s="74"/>
      <c r="AT900" s="74"/>
      <c r="AU900" s="74"/>
      <c r="AV900" s="74"/>
    </row>
    <row r="901" spans="1:48" ht="14.25" customHeight="1">
      <c r="A901" s="67"/>
      <c r="B901" s="67"/>
      <c r="C901" s="82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  <c r="AB901" s="67"/>
      <c r="AC901" s="67"/>
      <c r="AD901" s="67"/>
      <c r="AE901" s="67"/>
      <c r="AF901" s="67"/>
      <c r="AG901" s="67"/>
      <c r="AH901" s="67"/>
      <c r="AI901" s="67"/>
      <c r="AJ901" s="67"/>
      <c r="AK901" s="67"/>
      <c r="AL901" s="67"/>
      <c r="AM901" s="67"/>
      <c r="AN901" s="67"/>
      <c r="AO901" s="67"/>
      <c r="AP901" s="67"/>
      <c r="AQ901" s="74"/>
      <c r="AR901" s="74"/>
      <c r="AS901" s="74"/>
      <c r="AT901" s="74"/>
      <c r="AU901" s="74"/>
      <c r="AV901" s="74"/>
    </row>
    <row r="902" spans="1:48" ht="14.25" customHeight="1">
      <c r="A902" s="67"/>
      <c r="B902" s="67"/>
      <c r="C902" s="82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  <c r="AB902" s="67"/>
      <c r="AC902" s="67"/>
      <c r="AD902" s="67"/>
      <c r="AE902" s="67"/>
      <c r="AF902" s="67"/>
      <c r="AG902" s="67"/>
      <c r="AH902" s="67"/>
      <c r="AI902" s="67"/>
      <c r="AJ902" s="67"/>
      <c r="AK902" s="67"/>
      <c r="AL902" s="67"/>
      <c r="AM902" s="67"/>
      <c r="AN902" s="67"/>
      <c r="AO902" s="67"/>
      <c r="AP902" s="67"/>
      <c r="AQ902" s="74"/>
      <c r="AR902" s="74"/>
      <c r="AS902" s="74"/>
      <c r="AT902" s="74"/>
      <c r="AU902" s="74"/>
      <c r="AV902" s="74"/>
    </row>
    <row r="903" spans="1:48" ht="14.25" customHeight="1">
      <c r="A903" s="67"/>
      <c r="B903" s="67"/>
      <c r="C903" s="82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  <c r="AB903" s="67"/>
      <c r="AC903" s="67"/>
      <c r="AD903" s="67"/>
      <c r="AE903" s="67"/>
      <c r="AF903" s="67"/>
      <c r="AG903" s="67"/>
      <c r="AH903" s="67"/>
      <c r="AI903" s="67"/>
      <c r="AJ903" s="67"/>
      <c r="AK903" s="67"/>
      <c r="AL903" s="67"/>
      <c r="AM903" s="67"/>
      <c r="AN903" s="67"/>
      <c r="AO903" s="67"/>
      <c r="AP903" s="67"/>
      <c r="AQ903" s="74"/>
      <c r="AR903" s="74"/>
      <c r="AS903" s="74"/>
      <c r="AT903" s="74"/>
      <c r="AU903" s="74"/>
      <c r="AV903" s="74"/>
    </row>
    <row r="904" spans="1:48" ht="14.25" customHeight="1">
      <c r="A904" s="67"/>
      <c r="B904" s="67"/>
      <c r="C904" s="82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  <c r="AB904" s="67"/>
      <c r="AC904" s="67"/>
      <c r="AD904" s="67"/>
      <c r="AE904" s="67"/>
      <c r="AF904" s="67"/>
      <c r="AG904" s="67"/>
      <c r="AH904" s="67"/>
      <c r="AI904" s="67"/>
      <c r="AJ904" s="67"/>
      <c r="AK904" s="67"/>
      <c r="AL904" s="67"/>
      <c r="AM904" s="67"/>
      <c r="AN904" s="67"/>
      <c r="AO904" s="67"/>
      <c r="AP904" s="67"/>
      <c r="AQ904" s="74"/>
      <c r="AR904" s="74"/>
      <c r="AS904" s="74"/>
      <c r="AT904" s="74"/>
      <c r="AU904" s="74"/>
      <c r="AV904" s="74"/>
    </row>
    <row r="905" spans="1:48" ht="14.25" customHeight="1">
      <c r="A905" s="67"/>
      <c r="B905" s="67"/>
      <c r="C905" s="82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  <c r="AB905" s="67"/>
      <c r="AC905" s="67"/>
      <c r="AD905" s="67"/>
      <c r="AE905" s="67"/>
      <c r="AF905" s="67"/>
      <c r="AG905" s="67"/>
      <c r="AH905" s="67"/>
      <c r="AI905" s="67"/>
      <c r="AJ905" s="67"/>
      <c r="AK905" s="67"/>
      <c r="AL905" s="67"/>
      <c r="AM905" s="67"/>
      <c r="AN905" s="67"/>
      <c r="AO905" s="67"/>
      <c r="AP905" s="67"/>
      <c r="AQ905" s="74"/>
      <c r="AR905" s="74"/>
      <c r="AS905" s="74"/>
      <c r="AT905" s="74"/>
      <c r="AU905" s="74"/>
      <c r="AV905" s="74"/>
    </row>
    <row r="906" spans="1:48" ht="14.25" customHeight="1">
      <c r="A906" s="67"/>
      <c r="B906" s="67"/>
      <c r="C906" s="82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  <c r="AB906" s="67"/>
      <c r="AC906" s="67"/>
      <c r="AD906" s="67"/>
      <c r="AE906" s="67"/>
      <c r="AF906" s="67"/>
      <c r="AG906" s="67"/>
      <c r="AH906" s="67"/>
      <c r="AI906" s="67"/>
      <c r="AJ906" s="67"/>
      <c r="AK906" s="67"/>
      <c r="AL906" s="67"/>
      <c r="AM906" s="67"/>
      <c r="AN906" s="67"/>
      <c r="AO906" s="67"/>
      <c r="AP906" s="67"/>
      <c r="AQ906" s="74"/>
      <c r="AR906" s="74"/>
      <c r="AS906" s="74"/>
      <c r="AT906" s="74"/>
      <c r="AU906" s="74"/>
      <c r="AV906" s="74"/>
    </row>
    <row r="907" spans="1:48" ht="14.25" customHeight="1">
      <c r="A907" s="67"/>
      <c r="B907" s="67"/>
      <c r="C907" s="82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  <c r="AB907" s="67"/>
      <c r="AC907" s="67"/>
      <c r="AD907" s="67"/>
      <c r="AE907" s="67"/>
      <c r="AF907" s="67"/>
      <c r="AG907" s="67"/>
      <c r="AH907" s="67"/>
      <c r="AI907" s="67"/>
      <c r="AJ907" s="67"/>
      <c r="AK907" s="67"/>
      <c r="AL907" s="67"/>
      <c r="AM907" s="67"/>
      <c r="AN907" s="67"/>
      <c r="AO907" s="67"/>
      <c r="AP907" s="67"/>
      <c r="AQ907" s="74"/>
      <c r="AR907" s="74"/>
      <c r="AS907" s="74"/>
      <c r="AT907" s="74"/>
      <c r="AU907" s="74"/>
      <c r="AV907" s="74"/>
    </row>
    <row r="908" spans="1:48" ht="14.25" customHeight="1">
      <c r="A908" s="67"/>
      <c r="B908" s="67"/>
      <c r="C908" s="82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  <c r="AB908" s="67"/>
      <c r="AC908" s="67"/>
      <c r="AD908" s="67"/>
      <c r="AE908" s="67"/>
      <c r="AF908" s="67"/>
      <c r="AG908" s="67"/>
      <c r="AH908" s="67"/>
      <c r="AI908" s="67"/>
      <c r="AJ908" s="67"/>
      <c r="AK908" s="67"/>
      <c r="AL908" s="67"/>
      <c r="AM908" s="67"/>
      <c r="AN908" s="67"/>
      <c r="AO908" s="67"/>
      <c r="AP908" s="67"/>
      <c r="AQ908" s="74"/>
      <c r="AR908" s="74"/>
      <c r="AS908" s="74"/>
      <c r="AT908" s="74"/>
      <c r="AU908" s="74"/>
      <c r="AV908" s="74"/>
    </row>
    <row r="909" spans="1:48" ht="14.25" customHeight="1">
      <c r="A909" s="67"/>
      <c r="B909" s="67"/>
      <c r="C909" s="82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  <c r="AB909" s="67"/>
      <c r="AC909" s="67"/>
      <c r="AD909" s="67"/>
      <c r="AE909" s="67"/>
      <c r="AF909" s="67"/>
      <c r="AG909" s="67"/>
      <c r="AH909" s="67"/>
      <c r="AI909" s="67"/>
      <c r="AJ909" s="67"/>
      <c r="AK909" s="67"/>
      <c r="AL909" s="67"/>
      <c r="AM909" s="67"/>
      <c r="AN909" s="67"/>
      <c r="AO909" s="67"/>
      <c r="AP909" s="67"/>
      <c r="AQ909" s="74"/>
      <c r="AR909" s="74"/>
      <c r="AS909" s="74"/>
      <c r="AT909" s="74"/>
      <c r="AU909" s="74"/>
      <c r="AV909" s="74"/>
    </row>
    <row r="910" spans="1:48" ht="14.25" customHeight="1">
      <c r="A910" s="67"/>
      <c r="B910" s="67"/>
      <c r="C910" s="82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  <c r="AB910" s="67"/>
      <c r="AC910" s="67"/>
      <c r="AD910" s="67"/>
      <c r="AE910" s="67"/>
      <c r="AF910" s="67"/>
      <c r="AG910" s="67"/>
      <c r="AH910" s="67"/>
      <c r="AI910" s="67"/>
      <c r="AJ910" s="67"/>
      <c r="AK910" s="67"/>
      <c r="AL910" s="67"/>
      <c r="AM910" s="67"/>
      <c r="AN910" s="67"/>
      <c r="AO910" s="67"/>
      <c r="AP910" s="67"/>
      <c r="AQ910" s="74"/>
      <c r="AR910" s="74"/>
      <c r="AS910" s="74"/>
      <c r="AT910" s="74"/>
      <c r="AU910" s="74"/>
      <c r="AV910" s="74"/>
    </row>
    <row r="911" spans="1:48" ht="14.25" customHeight="1">
      <c r="A911" s="67"/>
      <c r="B911" s="67"/>
      <c r="C911" s="82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  <c r="AB911" s="67"/>
      <c r="AC911" s="67"/>
      <c r="AD911" s="67"/>
      <c r="AE911" s="67"/>
      <c r="AF911" s="67"/>
      <c r="AG911" s="67"/>
      <c r="AH911" s="67"/>
      <c r="AI911" s="67"/>
      <c r="AJ911" s="67"/>
      <c r="AK911" s="67"/>
      <c r="AL911" s="67"/>
      <c r="AM911" s="67"/>
      <c r="AN911" s="67"/>
      <c r="AO911" s="67"/>
      <c r="AP911" s="67"/>
      <c r="AQ911" s="74"/>
      <c r="AR911" s="74"/>
      <c r="AS911" s="74"/>
      <c r="AT911" s="74"/>
      <c r="AU911" s="74"/>
      <c r="AV911" s="74"/>
    </row>
    <row r="912" spans="1:48" ht="14.25" customHeight="1">
      <c r="A912" s="67"/>
      <c r="B912" s="67"/>
      <c r="C912" s="82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  <c r="AB912" s="67"/>
      <c r="AC912" s="67"/>
      <c r="AD912" s="67"/>
      <c r="AE912" s="67"/>
      <c r="AF912" s="67"/>
      <c r="AG912" s="67"/>
      <c r="AH912" s="67"/>
      <c r="AI912" s="67"/>
      <c r="AJ912" s="67"/>
      <c r="AK912" s="67"/>
      <c r="AL912" s="67"/>
      <c r="AM912" s="67"/>
      <c r="AN912" s="67"/>
      <c r="AO912" s="67"/>
      <c r="AP912" s="67"/>
      <c r="AQ912" s="74"/>
      <c r="AR912" s="74"/>
      <c r="AS912" s="74"/>
      <c r="AT912" s="74"/>
      <c r="AU912" s="74"/>
      <c r="AV912" s="74"/>
    </row>
    <row r="913" spans="1:48" ht="14.25" customHeight="1">
      <c r="A913" s="67"/>
      <c r="B913" s="67"/>
      <c r="C913" s="82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  <c r="AB913" s="67"/>
      <c r="AC913" s="67"/>
      <c r="AD913" s="67"/>
      <c r="AE913" s="67"/>
      <c r="AF913" s="67"/>
      <c r="AG913" s="67"/>
      <c r="AH913" s="67"/>
      <c r="AI913" s="67"/>
      <c r="AJ913" s="67"/>
      <c r="AK913" s="67"/>
      <c r="AL913" s="67"/>
      <c r="AM913" s="67"/>
      <c r="AN913" s="67"/>
      <c r="AO913" s="67"/>
      <c r="AP913" s="67"/>
      <c r="AQ913" s="74"/>
      <c r="AR913" s="74"/>
      <c r="AS913" s="74"/>
      <c r="AT913" s="74"/>
      <c r="AU913" s="74"/>
      <c r="AV913" s="74"/>
    </row>
    <row r="914" spans="1:48" ht="14.25" customHeight="1">
      <c r="A914" s="67"/>
      <c r="B914" s="67"/>
      <c r="C914" s="82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  <c r="AB914" s="67"/>
      <c r="AC914" s="67"/>
      <c r="AD914" s="67"/>
      <c r="AE914" s="67"/>
      <c r="AF914" s="67"/>
      <c r="AG914" s="67"/>
      <c r="AH914" s="67"/>
      <c r="AI914" s="67"/>
      <c r="AJ914" s="67"/>
      <c r="AK914" s="67"/>
      <c r="AL914" s="67"/>
      <c r="AM914" s="67"/>
      <c r="AN914" s="67"/>
      <c r="AO914" s="67"/>
      <c r="AP914" s="67"/>
      <c r="AQ914" s="74"/>
      <c r="AR914" s="74"/>
      <c r="AS914" s="74"/>
      <c r="AT914" s="74"/>
      <c r="AU914" s="74"/>
      <c r="AV914" s="74"/>
    </row>
    <row r="915" spans="1:48" ht="14.25" customHeight="1">
      <c r="A915" s="67"/>
      <c r="B915" s="67"/>
      <c r="C915" s="82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  <c r="AB915" s="67"/>
      <c r="AC915" s="67"/>
      <c r="AD915" s="67"/>
      <c r="AE915" s="67"/>
      <c r="AF915" s="67"/>
      <c r="AG915" s="67"/>
      <c r="AH915" s="67"/>
      <c r="AI915" s="67"/>
      <c r="AJ915" s="67"/>
      <c r="AK915" s="67"/>
      <c r="AL915" s="67"/>
      <c r="AM915" s="67"/>
      <c r="AN915" s="67"/>
      <c r="AO915" s="67"/>
      <c r="AP915" s="67"/>
      <c r="AQ915" s="74"/>
      <c r="AR915" s="74"/>
      <c r="AS915" s="74"/>
      <c r="AT915" s="74"/>
      <c r="AU915" s="74"/>
      <c r="AV915" s="74"/>
    </row>
    <row r="916" spans="1:48" ht="14.25" customHeight="1">
      <c r="A916" s="67"/>
      <c r="B916" s="67"/>
      <c r="C916" s="82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  <c r="AB916" s="67"/>
      <c r="AC916" s="67"/>
      <c r="AD916" s="67"/>
      <c r="AE916" s="67"/>
      <c r="AF916" s="67"/>
      <c r="AG916" s="67"/>
      <c r="AH916" s="67"/>
      <c r="AI916" s="67"/>
      <c r="AJ916" s="67"/>
      <c r="AK916" s="67"/>
      <c r="AL916" s="67"/>
      <c r="AM916" s="67"/>
      <c r="AN916" s="67"/>
      <c r="AO916" s="67"/>
      <c r="AP916" s="67"/>
      <c r="AQ916" s="74"/>
      <c r="AR916" s="74"/>
      <c r="AS916" s="74"/>
      <c r="AT916" s="74"/>
      <c r="AU916" s="74"/>
      <c r="AV916" s="74"/>
    </row>
    <row r="917" spans="1:48" ht="14.25" customHeight="1">
      <c r="A917" s="67"/>
      <c r="B917" s="67"/>
      <c r="C917" s="82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  <c r="AB917" s="67"/>
      <c r="AC917" s="67"/>
      <c r="AD917" s="67"/>
      <c r="AE917" s="67"/>
      <c r="AF917" s="67"/>
      <c r="AG917" s="67"/>
      <c r="AH917" s="67"/>
      <c r="AI917" s="67"/>
      <c r="AJ917" s="67"/>
      <c r="AK917" s="67"/>
      <c r="AL917" s="67"/>
      <c r="AM917" s="67"/>
      <c r="AN917" s="67"/>
      <c r="AO917" s="67"/>
      <c r="AP917" s="67"/>
      <c r="AQ917" s="74"/>
      <c r="AR917" s="74"/>
      <c r="AS917" s="74"/>
      <c r="AT917" s="74"/>
      <c r="AU917" s="74"/>
      <c r="AV917" s="74"/>
    </row>
    <row r="918" spans="1:48" ht="14.25" customHeight="1">
      <c r="A918" s="67"/>
      <c r="B918" s="67"/>
      <c r="C918" s="82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  <c r="AB918" s="67"/>
      <c r="AC918" s="67"/>
      <c r="AD918" s="67"/>
      <c r="AE918" s="67"/>
      <c r="AF918" s="67"/>
      <c r="AG918" s="67"/>
      <c r="AH918" s="67"/>
      <c r="AI918" s="67"/>
      <c r="AJ918" s="67"/>
      <c r="AK918" s="67"/>
      <c r="AL918" s="67"/>
      <c r="AM918" s="67"/>
      <c r="AN918" s="67"/>
      <c r="AO918" s="67"/>
      <c r="AP918" s="67"/>
      <c r="AQ918" s="74"/>
      <c r="AR918" s="74"/>
      <c r="AS918" s="74"/>
      <c r="AT918" s="74"/>
      <c r="AU918" s="74"/>
      <c r="AV918" s="74"/>
    </row>
    <row r="919" spans="1:48" ht="14.25" customHeight="1">
      <c r="A919" s="67"/>
      <c r="B919" s="67"/>
      <c r="C919" s="82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  <c r="AB919" s="67"/>
      <c r="AC919" s="67"/>
      <c r="AD919" s="67"/>
      <c r="AE919" s="67"/>
      <c r="AF919" s="67"/>
      <c r="AG919" s="67"/>
      <c r="AH919" s="67"/>
      <c r="AI919" s="67"/>
      <c r="AJ919" s="67"/>
      <c r="AK919" s="67"/>
      <c r="AL919" s="67"/>
      <c r="AM919" s="67"/>
      <c r="AN919" s="67"/>
      <c r="AO919" s="67"/>
      <c r="AP919" s="67"/>
      <c r="AQ919" s="74"/>
      <c r="AR919" s="74"/>
      <c r="AS919" s="74"/>
      <c r="AT919" s="74"/>
      <c r="AU919" s="74"/>
      <c r="AV919" s="74"/>
    </row>
    <row r="920" spans="1:48" ht="14.25" customHeight="1">
      <c r="A920" s="67"/>
      <c r="B920" s="67"/>
      <c r="C920" s="82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  <c r="AB920" s="67"/>
      <c r="AC920" s="67"/>
      <c r="AD920" s="67"/>
      <c r="AE920" s="67"/>
      <c r="AF920" s="67"/>
      <c r="AG920" s="67"/>
      <c r="AH920" s="67"/>
      <c r="AI920" s="67"/>
      <c r="AJ920" s="67"/>
      <c r="AK920" s="67"/>
      <c r="AL920" s="67"/>
      <c r="AM920" s="67"/>
      <c r="AN920" s="67"/>
      <c r="AO920" s="67"/>
      <c r="AP920" s="67"/>
      <c r="AQ920" s="74"/>
      <c r="AR920" s="74"/>
      <c r="AS920" s="74"/>
      <c r="AT920" s="74"/>
      <c r="AU920" s="74"/>
      <c r="AV920" s="74"/>
    </row>
    <row r="921" spans="1:48" ht="14.25" customHeight="1">
      <c r="A921" s="67"/>
      <c r="B921" s="67"/>
      <c r="C921" s="82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  <c r="AB921" s="67"/>
      <c r="AC921" s="67"/>
      <c r="AD921" s="67"/>
      <c r="AE921" s="67"/>
      <c r="AF921" s="67"/>
      <c r="AG921" s="67"/>
      <c r="AH921" s="67"/>
      <c r="AI921" s="67"/>
      <c r="AJ921" s="67"/>
      <c r="AK921" s="67"/>
      <c r="AL921" s="67"/>
      <c r="AM921" s="67"/>
      <c r="AN921" s="67"/>
      <c r="AO921" s="67"/>
      <c r="AP921" s="67"/>
      <c r="AQ921" s="74"/>
      <c r="AR921" s="74"/>
      <c r="AS921" s="74"/>
      <c r="AT921" s="74"/>
      <c r="AU921" s="74"/>
      <c r="AV921" s="74"/>
    </row>
    <row r="922" spans="1:48" ht="14.25" customHeight="1">
      <c r="A922" s="67"/>
      <c r="B922" s="67"/>
      <c r="C922" s="82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  <c r="AB922" s="67"/>
      <c r="AC922" s="67"/>
      <c r="AD922" s="67"/>
      <c r="AE922" s="67"/>
      <c r="AF922" s="67"/>
      <c r="AG922" s="67"/>
      <c r="AH922" s="67"/>
      <c r="AI922" s="67"/>
      <c r="AJ922" s="67"/>
      <c r="AK922" s="67"/>
      <c r="AL922" s="67"/>
      <c r="AM922" s="67"/>
      <c r="AN922" s="67"/>
      <c r="AO922" s="67"/>
      <c r="AP922" s="67"/>
      <c r="AQ922" s="74"/>
      <c r="AR922" s="74"/>
      <c r="AS922" s="74"/>
      <c r="AT922" s="74"/>
      <c r="AU922" s="74"/>
      <c r="AV922" s="74"/>
    </row>
    <row r="923" spans="1:48" ht="14.25" customHeight="1">
      <c r="A923" s="67"/>
      <c r="B923" s="67"/>
      <c r="C923" s="82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  <c r="AB923" s="67"/>
      <c r="AC923" s="67"/>
      <c r="AD923" s="67"/>
      <c r="AE923" s="67"/>
      <c r="AF923" s="67"/>
      <c r="AG923" s="67"/>
      <c r="AH923" s="67"/>
      <c r="AI923" s="67"/>
      <c r="AJ923" s="67"/>
      <c r="AK923" s="67"/>
      <c r="AL923" s="67"/>
      <c r="AM923" s="67"/>
      <c r="AN923" s="67"/>
      <c r="AO923" s="67"/>
      <c r="AP923" s="67"/>
      <c r="AQ923" s="74"/>
      <c r="AR923" s="74"/>
      <c r="AS923" s="74"/>
      <c r="AT923" s="74"/>
      <c r="AU923" s="74"/>
      <c r="AV923" s="74"/>
    </row>
    <row r="924" spans="1:48" ht="14.25" customHeight="1">
      <c r="A924" s="67"/>
      <c r="B924" s="67"/>
      <c r="C924" s="82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  <c r="AB924" s="67"/>
      <c r="AC924" s="67"/>
      <c r="AD924" s="67"/>
      <c r="AE924" s="67"/>
      <c r="AF924" s="67"/>
      <c r="AG924" s="67"/>
      <c r="AH924" s="67"/>
      <c r="AI924" s="67"/>
      <c r="AJ924" s="67"/>
      <c r="AK924" s="67"/>
      <c r="AL924" s="67"/>
      <c r="AM924" s="67"/>
      <c r="AN924" s="67"/>
      <c r="AO924" s="67"/>
      <c r="AP924" s="67"/>
      <c r="AQ924" s="74"/>
      <c r="AR924" s="74"/>
      <c r="AS924" s="74"/>
      <c r="AT924" s="74"/>
      <c r="AU924" s="74"/>
      <c r="AV924" s="74"/>
    </row>
    <row r="925" spans="1:48" ht="14.25" customHeight="1">
      <c r="A925" s="67"/>
      <c r="B925" s="67"/>
      <c r="C925" s="82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  <c r="AB925" s="67"/>
      <c r="AC925" s="67"/>
      <c r="AD925" s="67"/>
      <c r="AE925" s="67"/>
      <c r="AF925" s="67"/>
      <c r="AG925" s="67"/>
      <c r="AH925" s="67"/>
      <c r="AI925" s="67"/>
      <c r="AJ925" s="67"/>
      <c r="AK925" s="67"/>
      <c r="AL925" s="67"/>
      <c r="AM925" s="67"/>
      <c r="AN925" s="67"/>
      <c r="AO925" s="67"/>
      <c r="AP925" s="67"/>
      <c r="AQ925" s="74"/>
      <c r="AR925" s="74"/>
      <c r="AS925" s="74"/>
      <c r="AT925" s="74"/>
      <c r="AU925" s="74"/>
      <c r="AV925" s="74"/>
    </row>
    <row r="926" spans="1:48" ht="14.25" customHeight="1">
      <c r="A926" s="67"/>
      <c r="B926" s="67"/>
      <c r="C926" s="82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  <c r="AB926" s="67"/>
      <c r="AC926" s="67"/>
      <c r="AD926" s="67"/>
      <c r="AE926" s="67"/>
      <c r="AF926" s="67"/>
      <c r="AG926" s="67"/>
      <c r="AH926" s="67"/>
      <c r="AI926" s="67"/>
      <c r="AJ926" s="67"/>
      <c r="AK926" s="67"/>
      <c r="AL926" s="67"/>
      <c r="AM926" s="67"/>
      <c r="AN926" s="67"/>
      <c r="AO926" s="67"/>
      <c r="AP926" s="67"/>
      <c r="AQ926" s="74"/>
      <c r="AR926" s="74"/>
      <c r="AS926" s="74"/>
      <c r="AT926" s="74"/>
      <c r="AU926" s="74"/>
      <c r="AV926" s="74"/>
    </row>
    <row r="927" spans="1:48" ht="14.25" customHeight="1">
      <c r="A927" s="67"/>
      <c r="B927" s="67"/>
      <c r="C927" s="82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  <c r="AB927" s="67"/>
      <c r="AC927" s="67"/>
      <c r="AD927" s="67"/>
      <c r="AE927" s="67"/>
      <c r="AF927" s="67"/>
      <c r="AG927" s="67"/>
      <c r="AH927" s="67"/>
      <c r="AI927" s="67"/>
      <c r="AJ927" s="67"/>
      <c r="AK927" s="67"/>
      <c r="AL927" s="67"/>
      <c r="AM927" s="67"/>
      <c r="AN927" s="67"/>
      <c r="AO927" s="67"/>
      <c r="AP927" s="67"/>
      <c r="AQ927" s="74"/>
      <c r="AR927" s="74"/>
      <c r="AS927" s="74"/>
      <c r="AT927" s="74"/>
      <c r="AU927" s="74"/>
      <c r="AV927" s="74"/>
    </row>
    <row r="928" spans="1:48" ht="14.25" customHeight="1">
      <c r="A928" s="67"/>
      <c r="B928" s="67"/>
      <c r="C928" s="82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  <c r="AB928" s="67"/>
      <c r="AC928" s="67"/>
      <c r="AD928" s="67"/>
      <c r="AE928" s="67"/>
      <c r="AF928" s="67"/>
      <c r="AG928" s="67"/>
      <c r="AH928" s="67"/>
      <c r="AI928" s="67"/>
      <c r="AJ928" s="67"/>
      <c r="AK928" s="67"/>
      <c r="AL928" s="67"/>
      <c r="AM928" s="67"/>
      <c r="AN928" s="67"/>
      <c r="AO928" s="67"/>
      <c r="AP928" s="67"/>
      <c r="AQ928" s="74"/>
      <c r="AR928" s="74"/>
      <c r="AS928" s="74"/>
      <c r="AT928" s="74"/>
      <c r="AU928" s="74"/>
      <c r="AV928" s="74"/>
    </row>
    <row r="929" spans="1:48" ht="14.25" customHeight="1">
      <c r="A929" s="67"/>
      <c r="B929" s="67"/>
      <c r="C929" s="82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  <c r="AB929" s="67"/>
      <c r="AC929" s="67"/>
      <c r="AD929" s="67"/>
      <c r="AE929" s="67"/>
      <c r="AF929" s="67"/>
      <c r="AG929" s="67"/>
      <c r="AH929" s="67"/>
      <c r="AI929" s="67"/>
      <c r="AJ929" s="67"/>
      <c r="AK929" s="67"/>
      <c r="AL929" s="67"/>
      <c r="AM929" s="67"/>
      <c r="AN929" s="67"/>
      <c r="AO929" s="67"/>
      <c r="AP929" s="67"/>
      <c r="AQ929" s="74"/>
      <c r="AR929" s="74"/>
      <c r="AS929" s="74"/>
      <c r="AT929" s="74"/>
      <c r="AU929" s="74"/>
      <c r="AV929" s="74"/>
    </row>
    <row r="930" spans="1:48" ht="14.25" customHeight="1">
      <c r="A930" s="67"/>
      <c r="B930" s="67"/>
      <c r="C930" s="82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  <c r="AB930" s="67"/>
      <c r="AC930" s="67"/>
      <c r="AD930" s="67"/>
      <c r="AE930" s="67"/>
      <c r="AF930" s="67"/>
      <c r="AG930" s="67"/>
      <c r="AH930" s="67"/>
      <c r="AI930" s="67"/>
      <c r="AJ930" s="67"/>
      <c r="AK930" s="67"/>
      <c r="AL930" s="67"/>
      <c r="AM930" s="67"/>
      <c r="AN930" s="67"/>
      <c r="AO930" s="67"/>
      <c r="AP930" s="67"/>
      <c r="AQ930" s="74"/>
      <c r="AR930" s="74"/>
      <c r="AS930" s="74"/>
      <c r="AT930" s="74"/>
      <c r="AU930" s="74"/>
      <c r="AV930" s="74"/>
    </row>
    <row r="931" spans="1:48" ht="14.25" customHeight="1">
      <c r="A931" s="67"/>
      <c r="B931" s="67"/>
      <c r="C931" s="82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  <c r="AB931" s="67"/>
      <c r="AC931" s="67"/>
      <c r="AD931" s="67"/>
      <c r="AE931" s="67"/>
      <c r="AF931" s="67"/>
      <c r="AG931" s="67"/>
      <c r="AH931" s="67"/>
      <c r="AI931" s="67"/>
      <c r="AJ931" s="67"/>
      <c r="AK931" s="67"/>
      <c r="AL931" s="67"/>
      <c r="AM931" s="67"/>
      <c r="AN931" s="67"/>
      <c r="AO931" s="67"/>
      <c r="AP931" s="67"/>
      <c r="AQ931" s="74"/>
      <c r="AR931" s="74"/>
      <c r="AS931" s="74"/>
      <c r="AT931" s="74"/>
      <c r="AU931" s="74"/>
      <c r="AV931" s="74"/>
    </row>
    <row r="932" spans="1:48" ht="14.25" customHeight="1">
      <c r="A932" s="67"/>
      <c r="B932" s="67"/>
      <c r="C932" s="82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  <c r="AB932" s="67"/>
      <c r="AC932" s="67"/>
      <c r="AD932" s="67"/>
      <c r="AE932" s="67"/>
      <c r="AF932" s="67"/>
      <c r="AG932" s="67"/>
      <c r="AH932" s="67"/>
      <c r="AI932" s="67"/>
      <c r="AJ932" s="67"/>
      <c r="AK932" s="67"/>
      <c r="AL932" s="67"/>
      <c r="AM932" s="67"/>
      <c r="AN932" s="67"/>
      <c r="AO932" s="67"/>
      <c r="AP932" s="67"/>
      <c r="AQ932" s="74"/>
      <c r="AR932" s="74"/>
      <c r="AS932" s="74"/>
      <c r="AT932" s="74"/>
      <c r="AU932" s="74"/>
      <c r="AV932" s="74"/>
    </row>
    <row r="933" spans="1:48" ht="14.25" customHeight="1">
      <c r="A933" s="67"/>
      <c r="B933" s="67"/>
      <c r="C933" s="82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  <c r="AB933" s="67"/>
      <c r="AC933" s="67"/>
      <c r="AD933" s="67"/>
      <c r="AE933" s="67"/>
      <c r="AF933" s="67"/>
      <c r="AG933" s="67"/>
      <c r="AH933" s="67"/>
      <c r="AI933" s="67"/>
      <c r="AJ933" s="67"/>
      <c r="AK933" s="67"/>
      <c r="AL933" s="67"/>
      <c r="AM933" s="67"/>
      <c r="AN933" s="67"/>
      <c r="AO933" s="67"/>
      <c r="AP933" s="67"/>
      <c r="AQ933" s="74"/>
      <c r="AR933" s="74"/>
      <c r="AS933" s="74"/>
      <c r="AT933" s="74"/>
      <c r="AU933" s="74"/>
      <c r="AV933" s="74"/>
    </row>
    <row r="934" spans="1:48" ht="14.25" customHeight="1">
      <c r="A934" s="67"/>
      <c r="B934" s="67"/>
      <c r="C934" s="82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  <c r="AB934" s="67"/>
      <c r="AC934" s="67"/>
      <c r="AD934" s="67"/>
      <c r="AE934" s="67"/>
      <c r="AF934" s="67"/>
      <c r="AG934" s="67"/>
      <c r="AH934" s="67"/>
      <c r="AI934" s="67"/>
      <c r="AJ934" s="67"/>
      <c r="AK934" s="67"/>
      <c r="AL934" s="67"/>
      <c r="AM934" s="67"/>
      <c r="AN934" s="67"/>
      <c r="AO934" s="67"/>
      <c r="AP934" s="67"/>
      <c r="AQ934" s="74"/>
      <c r="AR934" s="74"/>
      <c r="AS934" s="74"/>
      <c r="AT934" s="74"/>
      <c r="AU934" s="74"/>
      <c r="AV934" s="74"/>
    </row>
    <row r="935" spans="1:48" ht="14.25" customHeight="1">
      <c r="A935" s="67"/>
      <c r="B935" s="67"/>
      <c r="C935" s="82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  <c r="AB935" s="67"/>
      <c r="AC935" s="67"/>
      <c r="AD935" s="67"/>
      <c r="AE935" s="67"/>
      <c r="AF935" s="67"/>
      <c r="AG935" s="67"/>
      <c r="AH935" s="67"/>
      <c r="AI935" s="67"/>
      <c r="AJ935" s="67"/>
      <c r="AK935" s="67"/>
      <c r="AL935" s="67"/>
      <c r="AM935" s="67"/>
      <c r="AN935" s="67"/>
      <c r="AO935" s="67"/>
      <c r="AP935" s="67"/>
      <c r="AQ935" s="74"/>
      <c r="AR935" s="74"/>
      <c r="AS935" s="74"/>
      <c r="AT935" s="74"/>
      <c r="AU935" s="74"/>
      <c r="AV935" s="74"/>
    </row>
    <row r="936" spans="1:48" ht="14.25" customHeight="1">
      <c r="A936" s="67"/>
      <c r="B936" s="67"/>
      <c r="C936" s="82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  <c r="AB936" s="67"/>
      <c r="AC936" s="67"/>
      <c r="AD936" s="67"/>
      <c r="AE936" s="67"/>
      <c r="AF936" s="67"/>
      <c r="AG936" s="67"/>
      <c r="AH936" s="67"/>
      <c r="AI936" s="67"/>
      <c r="AJ936" s="67"/>
      <c r="AK936" s="67"/>
      <c r="AL936" s="67"/>
      <c r="AM936" s="67"/>
      <c r="AN936" s="67"/>
      <c r="AO936" s="67"/>
      <c r="AP936" s="67"/>
      <c r="AQ936" s="74"/>
      <c r="AR936" s="74"/>
      <c r="AS936" s="74"/>
      <c r="AT936" s="74"/>
      <c r="AU936" s="74"/>
      <c r="AV936" s="74"/>
    </row>
    <row r="937" spans="1:48" ht="14.25" customHeight="1">
      <c r="A937" s="67"/>
      <c r="B937" s="67"/>
      <c r="C937" s="82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  <c r="AB937" s="67"/>
      <c r="AC937" s="67"/>
      <c r="AD937" s="67"/>
      <c r="AE937" s="67"/>
      <c r="AF937" s="67"/>
      <c r="AG937" s="67"/>
      <c r="AH937" s="67"/>
      <c r="AI937" s="67"/>
      <c r="AJ937" s="67"/>
      <c r="AK937" s="67"/>
      <c r="AL937" s="67"/>
      <c r="AM937" s="67"/>
      <c r="AN937" s="67"/>
      <c r="AO937" s="67"/>
      <c r="AP937" s="67"/>
      <c r="AQ937" s="74"/>
      <c r="AR937" s="74"/>
      <c r="AS937" s="74"/>
      <c r="AT937" s="74"/>
      <c r="AU937" s="74"/>
      <c r="AV937" s="74"/>
    </row>
    <row r="938" spans="1:48" ht="14.25" customHeight="1">
      <c r="A938" s="67"/>
      <c r="B938" s="67"/>
      <c r="C938" s="82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  <c r="AB938" s="67"/>
      <c r="AC938" s="67"/>
      <c r="AD938" s="67"/>
      <c r="AE938" s="67"/>
      <c r="AF938" s="67"/>
      <c r="AG938" s="67"/>
      <c r="AH938" s="67"/>
      <c r="AI938" s="67"/>
      <c r="AJ938" s="67"/>
      <c r="AK938" s="67"/>
      <c r="AL938" s="67"/>
      <c r="AM938" s="67"/>
      <c r="AN938" s="67"/>
      <c r="AO938" s="67"/>
      <c r="AP938" s="67"/>
      <c r="AQ938" s="74"/>
      <c r="AR938" s="74"/>
      <c r="AS938" s="74"/>
      <c r="AT938" s="74"/>
      <c r="AU938" s="74"/>
      <c r="AV938" s="74"/>
    </row>
    <row r="939" spans="1:48" ht="14.25" customHeight="1">
      <c r="A939" s="67"/>
      <c r="B939" s="67"/>
      <c r="C939" s="82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  <c r="AB939" s="67"/>
      <c r="AC939" s="67"/>
      <c r="AD939" s="67"/>
      <c r="AE939" s="67"/>
      <c r="AF939" s="67"/>
      <c r="AG939" s="67"/>
      <c r="AH939" s="67"/>
      <c r="AI939" s="67"/>
      <c r="AJ939" s="67"/>
      <c r="AK939" s="67"/>
      <c r="AL939" s="67"/>
      <c r="AM939" s="67"/>
      <c r="AN939" s="67"/>
      <c r="AO939" s="67"/>
      <c r="AP939" s="67"/>
      <c r="AQ939" s="74"/>
      <c r="AR939" s="74"/>
      <c r="AS939" s="74"/>
      <c r="AT939" s="74"/>
      <c r="AU939" s="74"/>
      <c r="AV939" s="74"/>
    </row>
    <row r="940" spans="1:48" ht="14.25" customHeight="1">
      <c r="A940" s="67"/>
      <c r="B940" s="67"/>
      <c r="C940" s="82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  <c r="AB940" s="67"/>
      <c r="AC940" s="67"/>
      <c r="AD940" s="67"/>
      <c r="AE940" s="67"/>
      <c r="AF940" s="67"/>
      <c r="AG940" s="67"/>
      <c r="AH940" s="67"/>
      <c r="AI940" s="67"/>
      <c r="AJ940" s="67"/>
      <c r="AK940" s="67"/>
      <c r="AL940" s="67"/>
      <c r="AM940" s="67"/>
      <c r="AN940" s="67"/>
      <c r="AO940" s="67"/>
      <c r="AP940" s="67"/>
      <c r="AQ940" s="74"/>
      <c r="AR940" s="74"/>
      <c r="AS940" s="74"/>
      <c r="AT940" s="74"/>
      <c r="AU940" s="74"/>
      <c r="AV940" s="74"/>
    </row>
    <row r="941" spans="1:48" ht="14.25" customHeight="1">
      <c r="A941" s="67"/>
      <c r="B941" s="67"/>
      <c r="C941" s="82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  <c r="AB941" s="67"/>
      <c r="AC941" s="67"/>
      <c r="AD941" s="67"/>
      <c r="AE941" s="67"/>
      <c r="AF941" s="67"/>
      <c r="AG941" s="67"/>
      <c r="AH941" s="67"/>
      <c r="AI941" s="67"/>
      <c r="AJ941" s="67"/>
      <c r="AK941" s="67"/>
      <c r="AL941" s="67"/>
      <c r="AM941" s="67"/>
      <c r="AN941" s="67"/>
      <c r="AO941" s="67"/>
      <c r="AP941" s="67"/>
      <c r="AQ941" s="74"/>
      <c r="AR941" s="74"/>
      <c r="AS941" s="74"/>
      <c r="AT941" s="74"/>
      <c r="AU941" s="74"/>
      <c r="AV941" s="74"/>
    </row>
    <row r="942" spans="1:48" ht="14.25" customHeight="1">
      <c r="A942" s="67"/>
      <c r="B942" s="67"/>
      <c r="C942" s="82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  <c r="AB942" s="67"/>
      <c r="AC942" s="67"/>
      <c r="AD942" s="67"/>
      <c r="AE942" s="67"/>
      <c r="AF942" s="67"/>
      <c r="AG942" s="67"/>
      <c r="AH942" s="67"/>
      <c r="AI942" s="67"/>
      <c r="AJ942" s="67"/>
      <c r="AK942" s="67"/>
      <c r="AL942" s="67"/>
      <c r="AM942" s="67"/>
      <c r="AN942" s="67"/>
      <c r="AO942" s="67"/>
      <c r="AP942" s="67"/>
      <c r="AQ942" s="74"/>
      <c r="AR942" s="74"/>
      <c r="AS942" s="74"/>
      <c r="AT942" s="74"/>
      <c r="AU942" s="74"/>
      <c r="AV942" s="74"/>
    </row>
    <row r="943" spans="1:48" ht="14.25" customHeight="1">
      <c r="A943" s="67"/>
      <c r="B943" s="67"/>
      <c r="C943" s="82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  <c r="AB943" s="67"/>
      <c r="AC943" s="67"/>
      <c r="AD943" s="67"/>
      <c r="AE943" s="67"/>
      <c r="AF943" s="67"/>
      <c r="AG943" s="67"/>
      <c r="AH943" s="67"/>
      <c r="AI943" s="67"/>
      <c r="AJ943" s="67"/>
      <c r="AK943" s="67"/>
      <c r="AL943" s="67"/>
      <c r="AM943" s="67"/>
      <c r="AN943" s="67"/>
      <c r="AO943" s="67"/>
      <c r="AP943" s="67"/>
      <c r="AQ943" s="74"/>
      <c r="AR943" s="74"/>
      <c r="AS943" s="74"/>
      <c r="AT943" s="74"/>
      <c r="AU943" s="74"/>
      <c r="AV943" s="74"/>
    </row>
    <row r="944" spans="1:48" ht="14.25" customHeight="1">
      <c r="A944" s="67"/>
      <c r="B944" s="67"/>
      <c r="C944" s="82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  <c r="AB944" s="67"/>
      <c r="AC944" s="67"/>
      <c r="AD944" s="67"/>
      <c r="AE944" s="67"/>
      <c r="AF944" s="67"/>
      <c r="AG944" s="67"/>
      <c r="AH944" s="67"/>
      <c r="AI944" s="67"/>
      <c r="AJ944" s="67"/>
      <c r="AK944" s="67"/>
      <c r="AL944" s="67"/>
      <c r="AM944" s="67"/>
      <c r="AN944" s="67"/>
      <c r="AO944" s="67"/>
      <c r="AP944" s="67"/>
      <c r="AQ944" s="74"/>
      <c r="AR944" s="74"/>
      <c r="AS944" s="74"/>
      <c r="AT944" s="74"/>
      <c r="AU944" s="74"/>
      <c r="AV944" s="74"/>
    </row>
    <row r="945" spans="1:48" ht="14.25" customHeight="1">
      <c r="A945" s="67"/>
      <c r="B945" s="67"/>
      <c r="C945" s="82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  <c r="AB945" s="67"/>
      <c r="AC945" s="67"/>
      <c r="AD945" s="67"/>
      <c r="AE945" s="67"/>
      <c r="AF945" s="67"/>
      <c r="AG945" s="67"/>
      <c r="AH945" s="67"/>
      <c r="AI945" s="67"/>
      <c r="AJ945" s="67"/>
      <c r="AK945" s="67"/>
      <c r="AL945" s="67"/>
      <c r="AM945" s="67"/>
      <c r="AN945" s="67"/>
      <c r="AO945" s="67"/>
      <c r="AP945" s="67"/>
      <c r="AQ945" s="74"/>
      <c r="AR945" s="74"/>
      <c r="AS945" s="74"/>
      <c r="AT945" s="74"/>
      <c r="AU945" s="74"/>
      <c r="AV945" s="74"/>
    </row>
    <row r="946" spans="1:48" ht="14.25" customHeight="1">
      <c r="A946" s="67"/>
      <c r="B946" s="67"/>
      <c r="C946" s="82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  <c r="AB946" s="67"/>
      <c r="AC946" s="67"/>
      <c r="AD946" s="67"/>
      <c r="AE946" s="67"/>
      <c r="AF946" s="67"/>
      <c r="AG946" s="67"/>
      <c r="AH946" s="67"/>
      <c r="AI946" s="67"/>
      <c r="AJ946" s="67"/>
      <c r="AK946" s="67"/>
      <c r="AL946" s="67"/>
      <c r="AM946" s="67"/>
      <c r="AN946" s="67"/>
      <c r="AO946" s="67"/>
      <c r="AP946" s="67"/>
      <c r="AQ946" s="74"/>
      <c r="AR946" s="74"/>
      <c r="AS946" s="74"/>
      <c r="AT946" s="74"/>
      <c r="AU946" s="74"/>
      <c r="AV946" s="74"/>
    </row>
    <row r="947" spans="1:48" ht="14.25" customHeight="1">
      <c r="A947" s="67"/>
      <c r="B947" s="67"/>
      <c r="C947" s="82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  <c r="AB947" s="67"/>
      <c r="AC947" s="67"/>
      <c r="AD947" s="67"/>
      <c r="AE947" s="67"/>
      <c r="AF947" s="67"/>
      <c r="AG947" s="67"/>
      <c r="AH947" s="67"/>
      <c r="AI947" s="67"/>
      <c r="AJ947" s="67"/>
      <c r="AK947" s="67"/>
      <c r="AL947" s="67"/>
      <c r="AM947" s="67"/>
      <c r="AN947" s="67"/>
      <c r="AO947" s="67"/>
      <c r="AP947" s="67"/>
      <c r="AQ947" s="74"/>
      <c r="AR947" s="74"/>
      <c r="AS947" s="74"/>
      <c r="AT947" s="74"/>
      <c r="AU947" s="74"/>
      <c r="AV947" s="74"/>
    </row>
    <row r="948" spans="1:48" ht="14.25" customHeight="1">
      <c r="A948" s="67"/>
      <c r="B948" s="67"/>
      <c r="C948" s="82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  <c r="AB948" s="67"/>
      <c r="AC948" s="67"/>
      <c r="AD948" s="67"/>
      <c r="AE948" s="67"/>
      <c r="AF948" s="67"/>
      <c r="AG948" s="67"/>
      <c r="AH948" s="67"/>
      <c r="AI948" s="67"/>
      <c r="AJ948" s="67"/>
      <c r="AK948" s="67"/>
      <c r="AL948" s="67"/>
      <c r="AM948" s="67"/>
      <c r="AN948" s="67"/>
      <c r="AO948" s="67"/>
      <c r="AP948" s="67"/>
      <c r="AQ948" s="74"/>
      <c r="AR948" s="74"/>
      <c r="AS948" s="74"/>
      <c r="AT948" s="74"/>
      <c r="AU948" s="74"/>
      <c r="AV948" s="74"/>
    </row>
    <row r="949" spans="1:48" ht="14.25" customHeight="1">
      <c r="A949" s="67"/>
      <c r="B949" s="67"/>
      <c r="C949" s="82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  <c r="AB949" s="67"/>
      <c r="AC949" s="67"/>
      <c r="AD949" s="67"/>
      <c r="AE949" s="67"/>
      <c r="AF949" s="67"/>
      <c r="AG949" s="67"/>
      <c r="AH949" s="67"/>
      <c r="AI949" s="67"/>
      <c r="AJ949" s="67"/>
      <c r="AK949" s="67"/>
      <c r="AL949" s="67"/>
      <c r="AM949" s="67"/>
      <c r="AN949" s="67"/>
      <c r="AO949" s="67"/>
      <c r="AP949" s="67"/>
      <c r="AQ949" s="74"/>
      <c r="AR949" s="74"/>
      <c r="AS949" s="74"/>
      <c r="AT949" s="74"/>
      <c r="AU949" s="74"/>
      <c r="AV949" s="74"/>
    </row>
    <row r="950" spans="1:48" ht="14.25" customHeight="1">
      <c r="A950" s="67"/>
      <c r="B950" s="67"/>
      <c r="C950" s="82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  <c r="AB950" s="67"/>
      <c r="AC950" s="67"/>
      <c r="AD950" s="67"/>
      <c r="AE950" s="67"/>
      <c r="AF950" s="67"/>
      <c r="AG950" s="67"/>
      <c r="AH950" s="67"/>
      <c r="AI950" s="67"/>
      <c r="AJ950" s="67"/>
      <c r="AK950" s="67"/>
      <c r="AL950" s="67"/>
      <c r="AM950" s="67"/>
      <c r="AN950" s="67"/>
      <c r="AO950" s="67"/>
      <c r="AP950" s="67"/>
      <c r="AQ950" s="74"/>
      <c r="AR950" s="74"/>
      <c r="AS950" s="74"/>
      <c r="AT950" s="74"/>
      <c r="AU950" s="74"/>
      <c r="AV950" s="74"/>
    </row>
    <row r="951" spans="1:48" ht="14.25" customHeight="1">
      <c r="A951" s="67"/>
      <c r="B951" s="67"/>
      <c r="C951" s="82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  <c r="AB951" s="67"/>
      <c r="AC951" s="67"/>
      <c r="AD951" s="67"/>
      <c r="AE951" s="67"/>
      <c r="AF951" s="67"/>
      <c r="AG951" s="67"/>
      <c r="AH951" s="67"/>
      <c r="AI951" s="67"/>
      <c r="AJ951" s="67"/>
      <c r="AK951" s="67"/>
      <c r="AL951" s="67"/>
      <c r="AM951" s="67"/>
      <c r="AN951" s="67"/>
      <c r="AO951" s="67"/>
      <c r="AP951" s="67"/>
      <c r="AQ951" s="74"/>
      <c r="AR951" s="74"/>
      <c r="AS951" s="74"/>
      <c r="AT951" s="74"/>
      <c r="AU951" s="74"/>
      <c r="AV951" s="74"/>
    </row>
    <row r="952" spans="1:48" ht="14.25" customHeight="1">
      <c r="A952" s="67"/>
      <c r="B952" s="67"/>
      <c r="C952" s="82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  <c r="AB952" s="67"/>
      <c r="AC952" s="67"/>
      <c r="AD952" s="67"/>
      <c r="AE952" s="67"/>
      <c r="AF952" s="67"/>
      <c r="AG952" s="67"/>
      <c r="AH952" s="67"/>
      <c r="AI952" s="67"/>
      <c r="AJ952" s="67"/>
      <c r="AK952" s="67"/>
      <c r="AL952" s="67"/>
      <c r="AM952" s="67"/>
      <c r="AN952" s="67"/>
      <c r="AO952" s="67"/>
      <c r="AP952" s="67"/>
      <c r="AQ952" s="74"/>
      <c r="AR952" s="74"/>
      <c r="AS952" s="74"/>
      <c r="AT952" s="74"/>
      <c r="AU952" s="74"/>
      <c r="AV952" s="74"/>
    </row>
    <row r="953" spans="1:48" ht="14.25" customHeight="1">
      <c r="A953" s="67"/>
      <c r="B953" s="67"/>
      <c r="C953" s="82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  <c r="AB953" s="67"/>
      <c r="AC953" s="67"/>
      <c r="AD953" s="67"/>
      <c r="AE953" s="67"/>
      <c r="AF953" s="67"/>
      <c r="AG953" s="67"/>
      <c r="AH953" s="67"/>
      <c r="AI953" s="67"/>
      <c r="AJ953" s="67"/>
      <c r="AK953" s="67"/>
      <c r="AL953" s="67"/>
      <c r="AM953" s="67"/>
      <c r="AN953" s="67"/>
      <c r="AO953" s="67"/>
      <c r="AP953" s="67"/>
      <c r="AQ953" s="74"/>
      <c r="AR953" s="74"/>
      <c r="AS953" s="74"/>
      <c r="AT953" s="74"/>
      <c r="AU953" s="74"/>
      <c r="AV953" s="74"/>
    </row>
    <row r="954" spans="1:48" ht="14.25" customHeight="1">
      <c r="A954" s="67"/>
      <c r="B954" s="67"/>
      <c r="C954" s="82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  <c r="AB954" s="67"/>
      <c r="AC954" s="67"/>
      <c r="AD954" s="67"/>
      <c r="AE954" s="67"/>
      <c r="AF954" s="67"/>
      <c r="AG954" s="67"/>
      <c r="AH954" s="67"/>
      <c r="AI954" s="67"/>
      <c r="AJ954" s="67"/>
      <c r="AK954" s="67"/>
      <c r="AL954" s="67"/>
      <c r="AM954" s="67"/>
      <c r="AN954" s="67"/>
      <c r="AO954" s="67"/>
      <c r="AP954" s="67"/>
      <c r="AQ954" s="74"/>
      <c r="AR954" s="74"/>
      <c r="AS954" s="74"/>
      <c r="AT954" s="74"/>
      <c r="AU954" s="74"/>
      <c r="AV954" s="74"/>
    </row>
    <row r="955" spans="1:48" ht="14.25" customHeight="1">
      <c r="A955" s="67"/>
      <c r="B955" s="67"/>
      <c r="C955" s="82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  <c r="AB955" s="67"/>
      <c r="AC955" s="67"/>
      <c r="AD955" s="67"/>
      <c r="AE955" s="67"/>
      <c r="AF955" s="67"/>
      <c r="AG955" s="67"/>
      <c r="AH955" s="67"/>
      <c r="AI955" s="67"/>
      <c r="AJ955" s="67"/>
      <c r="AK955" s="67"/>
      <c r="AL955" s="67"/>
      <c r="AM955" s="67"/>
      <c r="AN955" s="67"/>
      <c r="AO955" s="67"/>
      <c r="AP955" s="67"/>
      <c r="AQ955" s="74"/>
      <c r="AR955" s="74"/>
      <c r="AS955" s="74"/>
      <c r="AT955" s="74"/>
      <c r="AU955" s="74"/>
      <c r="AV955" s="74"/>
    </row>
    <row r="956" spans="1:48" ht="14.25" customHeight="1">
      <c r="A956" s="67"/>
      <c r="B956" s="67"/>
      <c r="C956" s="82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  <c r="AB956" s="67"/>
      <c r="AC956" s="67"/>
      <c r="AD956" s="67"/>
      <c r="AE956" s="67"/>
      <c r="AF956" s="67"/>
      <c r="AG956" s="67"/>
      <c r="AH956" s="67"/>
      <c r="AI956" s="67"/>
      <c r="AJ956" s="67"/>
      <c r="AK956" s="67"/>
      <c r="AL956" s="67"/>
      <c r="AM956" s="67"/>
      <c r="AN956" s="67"/>
      <c r="AO956" s="67"/>
      <c r="AP956" s="67"/>
      <c r="AQ956" s="74"/>
      <c r="AR956" s="74"/>
      <c r="AS956" s="74"/>
      <c r="AT956" s="74"/>
      <c r="AU956" s="74"/>
      <c r="AV956" s="74"/>
    </row>
    <row r="957" spans="1:48" ht="14.25" customHeight="1">
      <c r="A957" s="67"/>
      <c r="B957" s="67"/>
      <c r="C957" s="82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  <c r="AB957" s="67"/>
      <c r="AC957" s="67"/>
      <c r="AD957" s="67"/>
      <c r="AE957" s="67"/>
      <c r="AF957" s="67"/>
      <c r="AG957" s="67"/>
      <c r="AH957" s="67"/>
      <c r="AI957" s="67"/>
      <c r="AJ957" s="67"/>
      <c r="AK957" s="67"/>
      <c r="AL957" s="67"/>
      <c r="AM957" s="67"/>
      <c r="AN957" s="67"/>
      <c r="AO957" s="67"/>
      <c r="AP957" s="67"/>
      <c r="AQ957" s="74"/>
      <c r="AR957" s="74"/>
      <c r="AS957" s="74"/>
      <c r="AT957" s="74"/>
      <c r="AU957" s="74"/>
      <c r="AV957" s="74"/>
    </row>
    <row r="958" spans="1:48" ht="14.25" customHeight="1">
      <c r="A958" s="67"/>
      <c r="B958" s="67"/>
      <c r="C958" s="82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  <c r="AB958" s="67"/>
      <c r="AC958" s="67"/>
      <c r="AD958" s="67"/>
      <c r="AE958" s="67"/>
      <c r="AF958" s="67"/>
      <c r="AG958" s="67"/>
      <c r="AH958" s="67"/>
      <c r="AI958" s="67"/>
      <c r="AJ958" s="67"/>
      <c r="AK958" s="67"/>
      <c r="AL958" s="67"/>
      <c r="AM958" s="67"/>
      <c r="AN958" s="67"/>
      <c r="AO958" s="67"/>
      <c r="AP958" s="67"/>
      <c r="AQ958" s="74"/>
      <c r="AR958" s="74"/>
      <c r="AS958" s="74"/>
      <c r="AT958" s="74"/>
      <c r="AU958" s="74"/>
      <c r="AV958" s="74"/>
    </row>
    <row r="959" spans="1:48" ht="14.25" customHeight="1">
      <c r="A959" s="67"/>
      <c r="B959" s="67"/>
      <c r="C959" s="82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  <c r="AB959" s="67"/>
      <c r="AC959" s="67"/>
      <c r="AD959" s="67"/>
      <c r="AE959" s="67"/>
      <c r="AF959" s="67"/>
      <c r="AG959" s="67"/>
      <c r="AH959" s="67"/>
      <c r="AI959" s="67"/>
      <c r="AJ959" s="67"/>
      <c r="AK959" s="67"/>
      <c r="AL959" s="67"/>
      <c r="AM959" s="67"/>
      <c r="AN959" s="67"/>
      <c r="AO959" s="67"/>
      <c r="AP959" s="67"/>
      <c r="AQ959" s="74"/>
      <c r="AR959" s="74"/>
      <c r="AS959" s="74"/>
      <c r="AT959" s="74"/>
      <c r="AU959" s="74"/>
      <c r="AV959" s="74"/>
    </row>
    <row r="960" spans="1:48" ht="14.25" customHeight="1">
      <c r="A960" s="67"/>
      <c r="B960" s="67"/>
      <c r="C960" s="82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  <c r="AB960" s="67"/>
      <c r="AC960" s="67"/>
      <c r="AD960" s="67"/>
      <c r="AE960" s="67"/>
      <c r="AF960" s="67"/>
      <c r="AG960" s="67"/>
      <c r="AH960" s="67"/>
      <c r="AI960" s="67"/>
      <c r="AJ960" s="67"/>
      <c r="AK960" s="67"/>
      <c r="AL960" s="67"/>
      <c r="AM960" s="67"/>
      <c r="AN960" s="67"/>
      <c r="AO960" s="67"/>
      <c r="AP960" s="67"/>
      <c r="AQ960" s="74"/>
      <c r="AR960" s="74"/>
      <c r="AS960" s="74"/>
      <c r="AT960" s="74"/>
      <c r="AU960" s="74"/>
      <c r="AV960" s="74"/>
    </row>
    <row r="961" spans="1:48" ht="14.25" customHeight="1">
      <c r="A961" s="67"/>
      <c r="B961" s="67"/>
      <c r="C961" s="82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  <c r="AB961" s="67"/>
      <c r="AC961" s="67"/>
      <c r="AD961" s="67"/>
      <c r="AE961" s="67"/>
      <c r="AF961" s="67"/>
      <c r="AG961" s="67"/>
      <c r="AH961" s="67"/>
      <c r="AI961" s="67"/>
      <c r="AJ961" s="67"/>
      <c r="AK961" s="67"/>
      <c r="AL961" s="67"/>
      <c r="AM961" s="67"/>
      <c r="AN961" s="67"/>
      <c r="AO961" s="67"/>
      <c r="AP961" s="67"/>
      <c r="AQ961" s="74"/>
      <c r="AR961" s="74"/>
      <c r="AS961" s="74"/>
      <c r="AT961" s="74"/>
      <c r="AU961" s="74"/>
      <c r="AV961" s="74"/>
    </row>
    <row r="962" spans="1:48" ht="14.25" customHeight="1">
      <c r="A962" s="67"/>
      <c r="B962" s="67"/>
      <c r="C962" s="82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  <c r="AB962" s="67"/>
      <c r="AC962" s="67"/>
      <c r="AD962" s="67"/>
      <c r="AE962" s="67"/>
      <c r="AF962" s="67"/>
      <c r="AG962" s="67"/>
      <c r="AH962" s="67"/>
      <c r="AI962" s="67"/>
      <c r="AJ962" s="67"/>
      <c r="AK962" s="67"/>
      <c r="AL962" s="67"/>
      <c r="AM962" s="67"/>
      <c r="AN962" s="67"/>
      <c r="AO962" s="67"/>
      <c r="AP962" s="67"/>
      <c r="AQ962" s="74"/>
      <c r="AR962" s="74"/>
      <c r="AS962" s="74"/>
      <c r="AT962" s="74"/>
      <c r="AU962" s="74"/>
      <c r="AV962" s="74"/>
    </row>
    <row r="963" spans="1:48" ht="14.25" customHeight="1">
      <c r="A963" s="67"/>
      <c r="B963" s="67"/>
      <c r="C963" s="82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  <c r="AB963" s="67"/>
      <c r="AC963" s="67"/>
      <c r="AD963" s="67"/>
      <c r="AE963" s="67"/>
      <c r="AF963" s="67"/>
      <c r="AG963" s="67"/>
      <c r="AH963" s="67"/>
      <c r="AI963" s="67"/>
      <c r="AJ963" s="67"/>
      <c r="AK963" s="67"/>
      <c r="AL963" s="67"/>
      <c r="AM963" s="67"/>
      <c r="AN963" s="67"/>
      <c r="AO963" s="67"/>
      <c r="AP963" s="67"/>
      <c r="AQ963" s="74"/>
      <c r="AR963" s="74"/>
      <c r="AS963" s="74"/>
      <c r="AT963" s="74"/>
      <c r="AU963" s="74"/>
      <c r="AV963" s="74"/>
    </row>
    <row r="964" spans="1:48" ht="14.25" customHeight="1">
      <c r="A964" s="67"/>
      <c r="B964" s="67"/>
      <c r="C964" s="82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  <c r="AB964" s="67"/>
      <c r="AC964" s="67"/>
      <c r="AD964" s="67"/>
      <c r="AE964" s="67"/>
      <c r="AF964" s="67"/>
      <c r="AG964" s="67"/>
      <c r="AH964" s="67"/>
      <c r="AI964" s="67"/>
      <c r="AJ964" s="67"/>
      <c r="AK964" s="67"/>
      <c r="AL964" s="67"/>
      <c r="AM964" s="67"/>
      <c r="AN964" s="67"/>
      <c r="AO964" s="67"/>
      <c r="AP964" s="67"/>
      <c r="AQ964" s="74"/>
      <c r="AR964" s="74"/>
      <c r="AS964" s="74"/>
      <c r="AT964" s="74"/>
      <c r="AU964" s="74"/>
      <c r="AV964" s="74"/>
    </row>
    <row r="965" spans="1:48" ht="14.25" customHeight="1">
      <c r="A965" s="67"/>
      <c r="B965" s="67"/>
      <c r="C965" s="82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  <c r="AB965" s="67"/>
      <c r="AC965" s="67"/>
      <c r="AD965" s="67"/>
      <c r="AE965" s="67"/>
      <c r="AF965" s="67"/>
      <c r="AG965" s="67"/>
      <c r="AH965" s="67"/>
      <c r="AI965" s="67"/>
      <c r="AJ965" s="67"/>
      <c r="AK965" s="67"/>
      <c r="AL965" s="67"/>
      <c r="AM965" s="67"/>
      <c r="AN965" s="67"/>
      <c r="AO965" s="67"/>
      <c r="AP965" s="67"/>
      <c r="AQ965" s="74"/>
      <c r="AR965" s="74"/>
      <c r="AS965" s="74"/>
      <c r="AT965" s="74"/>
      <c r="AU965" s="74"/>
      <c r="AV965" s="74"/>
    </row>
    <row r="966" spans="1:48" ht="14.25" customHeight="1">
      <c r="A966" s="67"/>
      <c r="B966" s="67"/>
      <c r="C966" s="82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  <c r="AB966" s="67"/>
      <c r="AC966" s="67"/>
      <c r="AD966" s="67"/>
      <c r="AE966" s="67"/>
      <c r="AF966" s="67"/>
      <c r="AG966" s="67"/>
      <c r="AH966" s="67"/>
      <c r="AI966" s="67"/>
      <c r="AJ966" s="67"/>
      <c r="AK966" s="67"/>
      <c r="AL966" s="67"/>
      <c r="AM966" s="67"/>
      <c r="AN966" s="67"/>
      <c r="AO966" s="67"/>
      <c r="AP966" s="67"/>
      <c r="AQ966" s="74"/>
      <c r="AR966" s="74"/>
      <c r="AS966" s="74"/>
      <c r="AT966" s="74"/>
      <c r="AU966" s="74"/>
      <c r="AV966" s="74"/>
    </row>
    <row r="967" spans="1:48" ht="14.25" customHeight="1">
      <c r="A967" s="67"/>
      <c r="B967" s="67"/>
      <c r="C967" s="82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  <c r="AB967" s="67"/>
      <c r="AC967" s="67"/>
      <c r="AD967" s="67"/>
      <c r="AE967" s="67"/>
      <c r="AF967" s="67"/>
      <c r="AG967" s="67"/>
      <c r="AH967" s="67"/>
      <c r="AI967" s="67"/>
      <c r="AJ967" s="67"/>
      <c r="AK967" s="67"/>
      <c r="AL967" s="67"/>
      <c r="AM967" s="67"/>
      <c r="AN967" s="67"/>
      <c r="AO967" s="67"/>
      <c r="AP967" s="67"/>
      <c r="AQ967" s="74"/>
      <c r="AR967" s="74"/>
      <c r="AS967" s="74"/>
      <c r="AT967" s="74"/>
      <c r="AU967" s="74"/>
      <c r="AV967" s="74"/>
    </row>
    <row r="968" spans="1:48" ht="14.25" customHeight="1">
      <c r="A968" s="67"/>
      <c r="B968" s="67"/>
      <c r="C968" s="82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  <c r="AB968" s="67"/>
      <c r="AC968" s="67"/>
      <c r="AD968" s="67"/>
      <c r="AE968" s="67"/>
      <c r="AF968" s="67"/>
      <c r="AG968" s="67"/>
      <c r="AH968" s="67"/>
      <c r="AI968" s="67"/>
      <c r="AJ968" s="67"/>
      <c r="AK968" s="67"/>
      <c r="AL968" s="67"/>
      <c r="AM968" s="67"/>
      <c r="AN968" s="67"/>
      <c r="AO968" s="67"/>
      <c r="AP968" s="67"/>
      <c r="AQ968" s="74"/>
      <c r="AR968" s="74"/>
      <c r="AS968" s="74"/>
      <c r="AT968" s="74"/>
      <c r="AU968" s="74"/>
      <c r="AV968" s="74"/>
    </row>
    <row r="969" spans="1:48" ht="14.25" customHeight="1">
      <c r="A969" s="67"/>
      <c r="B969" s="67"/>
      <c r="C969" s="82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  <c r="AB969" s="67"/>
      <c r="AC969" s="67"/>
      <c r="AD969" s="67"/>
      <c r="AE969" s="67"/>
      <c r="AF969" s="67"/>
      <c r="AG969" s="67"/>
      <c r="AH969" s="67"/>
      <c r="AI969" s="67"/>
      <c r="AJ969" s="67"/>
      <c r="AK969" s="67"/>
      <c r="AL969" s="67"/>
      <c r="AM969" s="67"/>
      <c r="AN969" s="67"/>
      <c r="AO969" s="67"/>
      <c r="AP969" s="67"/>
      <c r="AQ969" s="74"/>
      <c r="AR969" s="74"/>
      <c r="AS969" s="74"/>
      <c r="AT969" s="74"/>
      <c r="AU969" s="74"/>
      <c r="AV969" s="74"/>
    </row>
    <row r="970" spans="1:48" ht="14.25" customHeight="1">
      <c r="A970" s="67"/>
      <c r="B970" s="67"/>
      <c r="C970" s="82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  <c r="AB970" s="67"/>
      <c r="AC970" s="67"/>
      <c r="AD970" s="67"/>
      <c r="AE970" s="67"/>
      <c r="AF970" s="67"/>
      <c r="AG970" s="67"/>
      <c r="AH970" s="67"/>
      <c r="AI970" s="67"/>
      <c r="AJ970" s="67"/>
      <c r="AK970" s="67"/>
      <c r="AL970" s="67"/>
      <c r="AM970" s="67"/>
      <c r="AN970" s="67"/>
      <c r="AO970" s="67"/>
      <c r="AP970" s="67"/>
      <c r="AQ970" s="74"/>
      <c r="AR970" s="74"/>
      <c r="AS970" s="74"/>
      <c r="AT970" s="74"/>
      <c r="AU970" s="74"/>
      <c r="AV970" s="74"/>
    </row>
    <row r="971" spans="1:48" ht="14.25" customHeight="1">
      <c r="A971" s="67"/>
      <c r="B971" s="67"/>
      <c r="C971" s="82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  <c r="AB971" s="67"/>
      <c r="AC971" s="67"/>
      <c r="AD971" s="67"/>
      <c r="AE971" s="67"/>
      <c r="AF971" s="67"/>
      <c r="AG971" s="67"/>
      <c r="AH971" s="67"/>
      <c r="AI971" s="67"/>
      <c r="AJ971" s="67"/>
      <c r="AK971" s="67"/>
      <c r="AL971" s="67"/>
      <c r="AM971" s="67"/>
      <c r="AN971" s="67"/>
      <c r="AO971" s="67"/>
      <c r="AP971" s="67"/>
      <c r="AQ971" s="74"/>
      <c r="AR971" s="74"/>
      <c r="AS971" s="74"/>
      <c r="AT971" s="74"/>
      <c r="AU971" s="74"/>
      <c r="AV971" s="74"/>
    </row>
    <row r="972" spans="1:48" ht="14.25" customHeight="1">
      <c r="A972" s="67"/>
      <c r="B972" s="67"/>
      <c r="C972" s="82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  <c r="AB972" s="67"/>
      <c r="AC972" s="67"/>
      <c r="AD972" s="67"/>
      <c r="AE972" s="67"/>
      <c r="AF972" s="67"/>
      <c r="AG972" s="67"/>
      <c r="AH972" s="67"/>
      <c r="AI972" s="67"/>
      <c r="AJ972" s="67"/>
      <c r="AK972" s="67"/>
      <c r="AL972" s="67"/>
      <c r="AM972" s="67"/>
      <c r="AN972" s="67"/>
      <c r="AO972" s="67"/>
      <c r="AP972" s="67"/>
      <c r="AQ972" s="74"/>
      <c r="AR972" s="74"/>
      <c r="AS972" s="74"/>
      <c r="AT972" s="74"/>
      <c r="AU972" s="74"/>
      <c r="AV972" s="74"/>
    </row>
    <row r="973" spans="1:48" ht="14.25" customHeight="1">
      <c r="A973" s="67"/>
      <c r="B973" s="67"/>
      <c r="C973" s="82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  <c r="AB973" s="67"/>
      <c r="AC973" s="67"/>
      <c r="AD973" s="67"/>
      <c r="AE973" s="67"/>
      <c r="AF973" s="67"/>
      <c r="AG973" s="67"/>
      <c r="AH973" s="67"/>
      <c r="AI973" s="67"/>
      <c r="AJ973" s="67"/>
      <c r="AK973" s="67"/>
      <c r="AL973" s="67"/>
      <c r="AM973" s="67"/>
      <c r="AN973" s="67"/>
      <c r="AO973" s="67"/>
      <c r="AP973" s="67"/>
      <c r="AQ973" s="74"/>
      <c r="AR973" s="74"/>
      <c r="AS973" s="74"/>
      <c r="AT973" s="74"/>
      <c r="AU973" s="74"/>
      <c r="AV973" s="74"/>
    </row>
    <row r="974" spans="1:48" ht="14.25" customHeight="1">
      <c r="A974" s="67"/>
      <c r="B974" s="67"/>
      <c r="C974" s="82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  <c r="AB974" s="67"/>
      <c r="AC974" s="67"/>
      <c r="AD974" s="67"/>
      <c r="AE974" s="67"/>
      <c r="AF974" s="67"/>
      <c r="AG974" s="67"/>
      <c r="AH974" s="67"/>
      <c r="AI974" s="67"/>
      <c r="AJ974" s="67"/>
      <c r="AK974" s="67"/>
      <c r="AL974" s="67"/>
      <c r="AM974" s="67"/>
      <c r="AN974" s="67"/>
      <c r="AO974" s="67"/>
      <c r="AP974" s="67"/>
      <c r="AQ974" s="74"/>
      <c r="AR974" s="74"/>
      <c r="AS974" s="74"/>
      <c r="AT974" s="74"/>
      <c r="AU974" s="74"/>
      <c r="AV974" s="74"/>
    </row>
    <row r="975" spans="1:48" ht="14.25" customHeight="1">
      <c r="A975" s="67"/>
      <c r="B975" s="67"/>
      <c r="C975" s="82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  <c r="AB975" s="67"/>
      <c r="AC975" s="67"/>
      <c r="AD975" s="67"/>
      <c r="AE975" s="67"/>
      <c r="AF975" s="67"/>
      <c r="AG975" s="67"/>
      <c r="AH975" s="67"/>
      <c r="AI975" s="67"/>
      <c r="AJ975" s="67"/>
      <c r="AK975" s="67"/>
      <c r="AL975" s="67"/>
      <c r="AM975" s="67"/>
      <c r="AN975" s="67"/>
      <c r="AO975" s="67"/>
      <c r="AP975" s="67"/>
      <c r="AQ975" s="74"/>
      <c r="AR975" s="74"/>
      <c r="AS975" s="74"/>
      <c r="AT975" s="74"/>
      <c r="AU975" s="74"/>
      <c r="AV975" s="74"/>
    </row>
    <row r="976" spans="1:48" ht="14.25" customHeight="1">
      <c r="A976" s="67"/>
      <c r="B976" s="67"/>
      <c r="C976" s="82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  <c r="AB976" s="67"/>
      <c r="AC976" s="67"/>
      <c r="AD976" s="67"/>
      <c r="AE976" s="67"/>
      <c r="AF976" s="67"/>
      <c r="AG976" s="67"/>
      <c r="AH976" s="67"/>
      <c r="AI976" s="67"/>
      <c r="AJ976" s="67"/>
      <c r="AK976" s="67"/>
      <c r="AL976" s="67"/>
      <c r="AM976" s="67"/>
      <c r="AN976" s="67"/>
      <c r="AO976" s="67"/>
      <c r="AP976" s="67"/>
      <c r="AQ976" s="74"/>
      <c r="AR976" s="74"/>
      <c r="AS976" s="74"/>
      <c r="AT976" s="74"/>
      <c r="AU976" s="74"/>
      <c r="AV976" s="74"/>
    </row>
    <row r="977" spans="1:48" ht="14.25" customHeight="1">
      <c r="A977" s="67"/>
      <c r="B977" s="67"/>
      <c r="C977" s="82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  <c r="AA977" s="67"/>
      <c r="AB977" s="67"/>
      <c r="AC977" s="67"/>
      <c r="AD977" s="67"/>
      <c r="AE977" s="67"/>
      <c r="AF977" s="67"/>
      <c r="AG977" s="67"/>
      <c r="AH977" s="67"/>
      <c r="AI977" s="67"/>
      <c r="AJ977" s="67"/>
      <c r="AK977" s="67"/>
      <c r="AL977" s="67"/>
      <c r="AM977" s="67"/>
      <c r="AN977" s="67"/>
      <c r="AO977" s="67"/>
      <c r="AP977" s="67"/>
      <c r="AQ977" s="74"/>
      <c r="AR977" s="74"/>
      <c r="AS977" s="74"/>
      <c r="AT977" s="74"/>
      <c r="AU977" s="74"/>
      <c r="AV977" s="74"/>
    </row>
    <row r="978" spans="1:48" ht="14.25" customHeight="1">
      <c r="A978" s="67"/>
      <c r="B978" s="67"/>
      <c r="C978" s="82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  <c r="AA978" s="67"/>
      <c r="AB978" s="67"/>
      <c r="AC978" s="67"/>
      <c r="AD978" s="67"/>
      <c r="AE978" s="67"/>
      <c r="AF978" s="67"/>
      <c r="AG978" s="67"/>
      <c r="AH978" s="67"/>
      <c r="AI978" s="67"/>
      <c r="AJ978" s="67"/>
      <c r="AK978" s="67"/>
      <c r="AL978" s="67"/>
      <c r="AM978" s="67"/>
      <c r="AN978" s="67"/>
      <c r="AO978" s="67"/>
      <c r="AP978" s="67"/>
      <c r="AQ978" s="74"/>
      <c r="AR978" s="74"/>
      <c r="AS978" s="74"/>
      <c r="AT978" s="74"/>
      <c r="AU978" s="74"/>
      <c r="AV978" s="74"/>
    </row>
    <row r="979" spans="1:48" ht="14.25" customHeight="1">
      <c r="A979" s="67"/>
      <c r="B979" s="67"/>
      <c r="C979" s="82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  <c r="AA979" s="67"/>
      <c r="AB979" s="67"/>
      <c r="AC979" s="67"/>
      <c r="AD979" s="67"/>
      <c r="AE979" s="67"/>
      <c r="AF979" s="67"/>
      <c r="AG979" s="67"/>
      <c r="AH979" s="67"/>
      <c r="AI979" s="67"/>
      <c r="AJ979" s="67"/>
      <c r="AK979" s="67"/>
      <c r="AL979" s="67"/>
      <c r="AM979" s="67"/>
      <c r="AN979" s="67"/>
      <c r="AO979" s="67"/>
      <c r="AP979" s="67"/>
      <c r="AQ979" s="74"/>
      <c r="AR979" s="74"/>
      <c r="AS979" s="74"/>
      <c r="AT979" s="74"/>
      <c r="AU979" s="74"/>
      <c r="AV979" s="74"/>
    </row>
    <row r="980" spans="1:48" ht="14.25" customHeight="1">
      <c r="A980" s="67"/>
      <c r="B980" s="67"/>
      <c r="C980" s="82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  <c r="AA980" s="67"/>
      <c r="AB980" s="67"/>
      <c r="AC980" s="67"/>
      <c r="AD980" s="67"/>
      <c r="AE980" s="67"/>
      <c r="AF980" s="67"/>
      <c r="AG980" s="67"/>
      <c r="AH980" s="67"/>
      <c r="AI980" s="67"/>
      <c r="AJ980" s="67"/>
      <c r="AK980" s="67"/>
      <c r="AL980" s="67"/>
      <c r="AM980" s="67"/>
      <c r="AN980" s="67"/>
      <c r="AO980" s="67"/>
      <c r="AP980" s="67"/>
      <c r="AQ980" s="74"/>
      <c r="AR980" s="74"/>
      <c r="AS980" s="74"/>
      <c r="AT980" s="74"/>
      <c r="AU980" s="74"/>
      <c r="AV980" s="74"/>
    </row>
    <row r="981" spans="1:48" ht="14.25" customHeight="1">
      <c r="A981" s="67"/>
      <c r="B981" s="67"/>
      <c r="C981" s="82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  <c r="AA981" s="67"/>
      <c r="AB981" s="67"/>
      <c r="AC981" s="67"/>
      <c r="AD981" s="67"/>
      <c r="AE981" s="67"/>
      <c r="AF981" s="67"/>
      <c r="AG981" s="67"/>
      <c r="AH981" s="67"/>
      <c r="AI981" s="67"/>
      <c r="AJ981" s="67"/>
      <c r="AK981" s="67"/>
      <c r="AL981" s="67"/>
      <c r="AM981" s="67"/>
      <c r="AN981" s="67"/>
      <c r="AO981" s="67"/>
      <c r="AP981" s="67"/>
      <c r="AQ981" s="74"/>
      <c r="AR981" s="74"/>
      <c r="AS981" s="74"/>
      <c r="AT981" s="74"/>
      <c r="AU981" s="74"/>
      <c r="AV981" s="74"/>
    </row>
    <row r="982" spans="1:48" ht="14.25" customHeight="1">
      <c r="A982" s="67"/>
      <c r="B982" s="67"/>
      <c r="C982" s="82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  <c r="AA982" s="67"/>
      <c r="AB982" s="67"/>
      <c r="AC982" s="67"/>
      <c r="AD982" s="67"/>
      <c r="AE982" s="67"/>
      <c r="AF982" s="67"/>
      <c r="AG982" s="67"/>
      <c r="AH982" s="67"/>
      <c r="AI982" s="67"/>
      <c r="AJ982" s="67"/>
      <c r="AK982" s="67"/>
      <c r="AL982" s="67"/>
      <c r="AM982" s="67"/>
      <c r="AN982" s="67"/>
      <c r="AO982" s="67"/>
      <c r="AP982" s="67"/>
      <c r="AQ982" s="74"/>
      <c r="AR982" s="74"/>
      <c r="AS982" s="74"/>
      <c r="AT982" s="74"/>
      <c r="AU982" s="74"/>
      <c r="AV982" s="74"/>
    </row>
    <row r="983" spans="1:48" ht="14.25" customHeight="1">
      <c r="A983" s="67"/>
      <c r="B983" s="67"/>
      <c r="C983" s="82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  <c r="AA983" s="67"/>
      <c r="AB983" s="67"/>
      <c r="AC983" s="67"/>
      <c r="AD983" s="67"/>
      <c r="AE983" s="67"/>
      <c r="AF983" s="67"/>
      <c r="AG983" s="67"/>
      <c r="AH983" s="67"/>
      <c r="AI983" s="67"/>
      <c r="AJ983" s="67"/>
      <c r="AK983" s="67"/>
      <c r="AL983" s="67"/>
      <c r="AM983" s="67"/>
      <c r="AN983" s="67"/>
      <c r="AO983" s="67"/>
      <c r="AP983" s="67"/>
      <c r="AQ983" s="74"/>
      <c r="AR983" s="74"/>
      <c r="AS983" s="74"/>
      <c r="AT983" s="74"/>
      <c r="AU983" s="74"/>
      <c r="AV983" s="74"/>
    </row>
    <row r="984" spans="1:48" ht="14.25" customHeight="1">
      <c r="A984" s="67"/>
      <c r="B984" s="67"/>
      <c r="C984" s="82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  <c r="AA984" s="67"/>
      <c r="AB984" s="67"/>
      <c r="AC984" s="67"/>
      <c r="AD984" s="67"/>
      <c r="AE984" s="67"/>
      <c r="AF984" s="67"/>
      <c r="AG984" s="67"/>
      <c r="AH984" s="67"/>
      <c r="AI984" s="67"/>
      <c r="AJ984" s="67"/>
      <c r="AK984" s="67"/>
      <c r="AL984" s="67"/>
      <c r="AM984" s="67"/>
      <c r="AN984" s="67"/>
      <c r="AO984" s="67"/>
      <c r="AP984" s="67"/>
      <c r="AQ984" s="74"/>
      <c r="AR984" s="74"/>
      <c r="AS984" s="74"/>
      <c r="AT984" s="74"/>
      <c r="AU984" s="74"/>
      <c r="AV984" s="74"/>
    </row>
    <row r="985" spans="1:48" ht="14.25" customHeight="1">
      <c r="A985" s="67"/>
      <c r="B985" s="67"/>
      <c r="C985" s="82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  <c r="AA985" s="67"/>
      <c r="AB985" s="67"/>
      <c r="AC985" s="67"/>
      <c r="AD985" s="67"/>
      <c r="AE985" s="67"/>
      <c r="AF985" s="67"/>
      <c r="AG985" s="67"/>
      <c r="AH985" s="67"/>
      <c r="AI985" s="67"/>
      <c r="AJ985" s="67"/>
      <c r="AK985" s="67"/>
      <c r="AL985" s="67"/>
      <c r="AM985" s="67"/>
      <c r="AN985" s="67"/>
      <c r="AO985" s="67"/>
      <c r="AP985" s="67"/>
      <c r="AQ985" s="74"/>
      <c r="AR985" s="74"/>
      <c r="AS985" s="74"/>
      <c r="AT985" s="74"/>
      <c r="AU985" s="74"/>
      <c r="AV985" s="74"/>
    </row>
    <row r="986" spans="1:48" ht="14.25" customHeight="1">
      <c r="A986" s="67"/>
      <c r="B986" s="67"/>
      <c r="C986" s="82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  <c r="AA986" s="67"/>
      <c r="AB986" s="67"/>
      <c r="AC986" s="67"/>
      <c r="AD986" s="67"/>
      <c r="AE986" s="67"/>
      <c r="AF986" s="67"/>
      <c r="AG986" s="67"/>
      <c r="AH986" s="67"/>
      <c r="AI986" s="67"/>
      <c r="AJ986" s="67"/>
      <c r="AK986" s="67"/>
      <c r="AL986" s="67"/>
      <c r="AM986" s="67"/>
      <c r="AN986" s="67"/>
      <c r="AO986" s="67"/>
      <c r="AP986" s="67"/>
      <c r="AQ986" s="74"/>
      <c r="AR986" s="74"/>
      <c r="AS986" s="74"/>
      <c r="AT986" s="74"/>
      <c r="AU986" s="74"/>
      <c r="AV986" s="74"/>
    </row>
    <row r="987" spans="1:48" ht="14.25" customHeight="1">
      <c r="A987" s="67"/>
      <c r="B987" s="67"/>
      <c r="C987" s="82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  <c r="AA987" s="67"/>
      <c r="AB987" s="67"/>
      <c r="AC987" s="67"/>
      <c r="AD987" s="67"/>
      <c r="AE987" s="67"/>
      <c r="AF987" s="67"/>
      <c r="AG987" s="67"/>
      <c r="AH987" s="67"/>
      <c r="AI987" s="67"/>
      <c r="AJ987" s="67"/>
      <c r="AK987" s="67"/>
      <c r="AL987" s="67"/>
      <c r="AM987" s="67"/>
      <c r="AN987" s="67"/>
      <c r="AO987" s="67"/>
      <c r="AP987" s="67"/>
      <c r="AQ987" s="74"/>
      <c r="AR987" s="74"/>
      <c r="AS987" s="74"/>
      <c r="AT987" s="74"/>
      <c r="AU987" s="74"/>
      <c r="AV987" s="74"/>
    </row>
    <row r="988" spans="1:48" ht="14.25" customHeight="1">
      <c r="A988" s="67"/>
      <c r="B988" s="67"/>
      <c r="C988" s="82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  <c r="AA988" s="67"/>
      <c r="AB988" s="67"/>
      <c r="AC988" s="67"/>
      <c r="AD988" s="67"/>
      <c r="AE988" s="67"/>
      <c r="AF988" s="67"/>
      <c r="AG988" s="67"/>
      <c r="AH988" s="67"/>
      <c r="AI988" s="67"/>
      <c r="AJ988" s="67"/>
      <c r="AK988" s="67"/>
      <c r="AL988" s="67"/>
      <c r="AM988" s="67"/>
      <c r="AN988" s="67"/>
      <c r="AO988" s="67"/>
      <c r="AP988" s="67"/>
      <c r="AQ988" s="74"/>
      <c r="AR988" s="74"/>
      <c r="AS988" s="74"/>
      <c r="AT988" s="74"/>
      <c r="AU988" s="74"/>
      <c r="AV988" s="74"/>
    </row>
    <row r="989" spans="1:48" ht="14.25" customHeight="1">
      <c r="A989" s="67"/>
      <c r="B989" s="67"/>
      <c r="C989" s="82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  <c r="AA989" s="67"/>
      <c r="AB989" s="67"/>
      <c r="AC989" s="67"/>
      <c r="AD989" s="67"/>
      <c r="AE989" s="67"/>
      <c r="AF989" s="67"/>
      <c r="AG989" s="67"/>
      <c r="AH989" s="67"/>
      <c r="AI989" s="67"/>
      <c r="AJ989" s="67"/>
      <c r="AK989" s="67"/>
      <c r="AL989" s="67"/>
      <c r="AM989" s="67"/>
      <c r="AN989" s="67"/>
      <c r="AO989" s="67"/>
      <c r="AP989" s="67"/>
      <c r="AQ989" s="74"/>
      <c r="AR989" s="74"/>
      <c r="AS989" s="74"/>
      <c r="AT989" s="74"/>
      <c r="AU989" s="74"/>
      <c r="AV989" s="74"/>
    </row>
    <row r="990" spans="1:48" ht="14.25" customHeight="1">
      <c r="A990" s="67"/>
      <c r="B990" s="67"/>
      <c r="C990" s="82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  <c r="AA990" s="67"/>
      <c r="AB990" s="67"/>
      <c r="AC990" s="67"/>
      <c r="AD990" s="67"/>
      <c r="AE990" s="67"/>
      <c r="AF990" s="67"/>
      <c r="AG990" s="67"/>
      <c r="AH990" s="67"/>
      <c r="AI990" s="67"/>
      <c r="AJ990" s="67"/>
      <c r="AK990" s="67"/>
      <c r="AL990" s="67"/>
      <c r="AM990" s="67"/>
      <c r="AN990" s="67"/>
      <c r="AO990" s="67"/>
      <c r="AP990" s="67"/>
      <c r="AQ990" s="74"/>
      <c r="AR990" s="74"/>
      <c r="AS990" s="74"/>
      <c r="AT990" s="74"/>
      <c r="AU990" s="74"/>
      <c r="AV990" s="74"/>
    </row>
    <row r="991" spans="1:48" ht="14.25" customHeight="1">
      <c r="A991" s="67"/>
      <c r="B991" s="67"/>
      <c r="C991" s="82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67"/>
      <c r="R991" s="67"/>
      <c r="S991" s="67"/>
      <c r="T991" s="67"/>
      <c r="U991" s="67"/>
      <c r="V991" s="67"/>
      <c r="W991" s="67"/>
      <c r="X991" s="67"/>
      <c r="Y991" s="67"/>
      <c r="Z991" s="67"/>
      <c r="AA991" s="67"/>
      <c r="AB991" s="67"/>
      <c r="AC991" s="67"/>
      <c r="AD991" s="67"/>
      <c r="AE991" s="67"/>
      <c r="AF991" s="67"/>
      <c r="AG991" s="67"/>
      <c r="AH991" s="67"/>
      <c r="AI991" s="67"/>
      <c r="AJ991" s="67"/>
      <c r="AK991" s="67"/>
      <c r="AL991" s="67"/>
      <c r="AM991" s="67"/>
      <c r="AN991" s="67"/>
      <c r="AO991" s="67"/>
      <c r="AP991" s="67"/>
      <c r="AQ991" s="74"/>
      <c r="AR991" s="74"/>
      <c r="AS991" s="74"/>
      <c r="AT991" s="74"/>
      <c r="AU991" s="74"/>
      <c r="AV991" s="74"/>
    </row>
    <row r="992" spans="1:48" ht="14.25" customHeight="1">
      <c r="A992" s="67"/>
      <c r="B992" s="67"/>
      <c r="C992" s="82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67"/>
      <c r="R992" s="67"/>
      <c r="S992" s="67"/>
      <c r="T992" s="67"/>
      <c r="U992" s="67"/>
      <c r="V992" s="67"/>
      <c r="W992" s="67"/>
      <c r="X992" s="67"/>
      <c r="Y992" s="67"/>
      <c r="Z992" s="67"/>
      <c r="AA992" s="67"/>
      <c r="AB992" s="67"/>
      <c r="AC992" s="67"/>
      <c r="AD992" s="67"/>
      <c r="AE992" s="67"/>
      <c r="AF992" s="67"/>
      <c r="AG992" s="67"/>
      <c r="AH992" s="67"/>
      <c r="AI992" s="67"/>
      <c r="AJ992" s="67"/>
      <c r="AK992" s="67"/>
      <c r="AL992" s="67"/>
      <c r="AM992" s="67"/>
      <c r="AN992" s="67"/>
      <c r="AO992" s="67"/>
      <c r="AP992" s="67"/>
      <c r="AQ992" s="74"/>
      <c r="AR992" s="74"/>
      <c r="AS992" s="74"/>
      <c r="AT992" s="74"/>
      <c r="AU992" s="74"/>
      <c r="AV992" s="74"/>
    </row>
    <row r="993" spans="1:48" ht="14.25" customHeight="1">
      <c r="A993" s="67"/>
      <c r="B993" s="67"/>
      <c r="C993" s="82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67"/>
      <c r="R993" s="67"/>
      <c r="S993" s="67"/>
      <c r="T993" s="67"/>
      <c r="U993" s="67"/>
      <c r="V993" s="67"/>
      <c r="W993" s="67"/>
      <c r="X993" s="67"/>
      <c r="Y993" s="67"/>
      <c r="Z993" s="67"/>
      <c r="AA993" s="67"/>
      <c r="AB993" s="67"/>
      <c r="AC993" s="67"/>
      <c r="AD993" s="67"/>
      <c r="AE993" s="67"/>
      <c r="AF993" s="67"/>
      <c r="AG993" s="67"/>
      <c r="AH993" s="67"/>
      <c r="AI993" s="67"/>
      <c r="AJ993" s="67"/>
      <c r="AK993" s="67"/>
      <c r="AL993" s="67"/>
      <c r="AM993" s="67"/>
      <c r="AN993" s="67"/>
      <c r="AO993" s="67"/>
      <c r="AP993" s="67"/>
      <c r="AQ993" s="74"/>
      <c r="AR993" s="74"/>
      <c r="AS993" s="74"/>
      <c r="AT993" s="74"/>
      <c r="AU993" s="74"/>
      <c r="AV993" s="74"/>
    </row>
    <row r="994" spans="1:48" ht="14.25" customHeight="1">
      <c r="A994" s="67"/>
      <c r="B994" s="67"/>
      <c r="C994" s="82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67"/>
      <c r="R994" s="67"/>
      <c r="S994" s="67"/>
      <c r="T994" s="67"/>
      <c r="U994" s="67"/>
      <c r="V994" s="67"/>
      <c r="W994" s="67"/>
      <c r="X994" s="67"/>
      <c r="Y994" s="67"/>
      <c r="Z994" s="67"/>
      <c r="AA994" s="67"/>
      <c r="AB994" s="67"/>
      <c r="AC994" s="67"/>
      <c r="AD994" s="67"/>
      <c r="AE994" s="67"/>
      <c r="AF994" s="67"/>
      <c r="AG994" s="67"/>
      <c r="AH994" s="67"/>
      <c r="AI994" s="67"/>
      <c r="AJ994" s="67"/>
      <c r="AK994" s="67"/>
      <c r="AL994" s="67"/>
      <c r="AM994" s="67"/>
      <c r="AN994" s="67"/>
      <c r="AO994" s="67"/>
      <c r="AP994" s="67"/>
      <c r="AQ994" s="74"/>
      <c r="AR994" s="74"/>
      <c r="AS994" s="74"/>
      <c r="AT994" s="74"/>
      <c r="AU994" s="74"/>
      <c r="AV994" s="74"/>
    </row>
    <row r="995" spans="1:48" ht="14.25" customHeight="1">
      <c r="A995" s="67"/>
      <c r="B995" s="67"/>
      <c r="C995" s="82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67"/>
      <c r="R995" s="67"/>
      <c r="S995" s="67"/>
      <c r="T995" s="67"/>
      <c r="U995" s="67"/>
      <c r="V995" s="67"/>
      <c r="W995" s="67"/>
      <c r="X995" s="67"/>
      <c r="Y995" s="67"/>
      <c r="Z995" s="67"/>
      <c r="AA995" s="67"/>
      <c r="AB995" s="67"/>
      <c r="AC995" s="67"/>
      <c r="AD995" s="67"/>
      <c r="AE995" s="67"/>
      <c r="AF995" s="67"/>
      <c r="AG995" s="67"/>
      <c r="AH995" s="67"/>
      <c r="AI995" s="67"/>
      <c r="AJ995" s="67"/>
      <c r="AK995" s="67"/>
      <c r="AL995" s="67"/>
      <c r="AM995" s="67"/>
      <c r="AN995" s="67"/>
      <c r="AO995" s="67"/>
      <c r="AP995" s="67"/>
      <c r="AQ995" s="74"/>
      <c r="AR995" s="74"/>
      <c r="AS995" s="74"/>
      <c r="AT995" s="74"/>
      <c r="AU995" s="74"/>
      <c r="AV995" s="74"/>
    </row>
    <row r="996" spans="1:48" ht="14.25" customHeight="1">
      <c r="A996" s="67"/>
      <c r="B996" s="67"/>
      <c r="C996" s="82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67"/>
      <c r="R996" s="67"/>
      <c r="S996" s="67"/>
      <c r="T996" s="67"/>
      <c r="U996" s="67"/>
      <c r="V996" s="67"/>
      <c r="W996" s="67"/>
      <c r="X996" s="67"/>
      <c r="Y996" s="67"/>
      <c r="Z996" s="67"/>
      <c r="AA996" s="67"/>
      <c r="AB996" s="67"/>
      <c r="AC996" s="67"/>
      <c r="AD996" s="67"/>
      <c r="AE996" s="67"/>
      <c r="AF996" s="67"/>
      <c r="AG996" s="67"/>
      <c r="AH996" s="67"/>
      <c r="AI996" s="67"/>
      <c r="AJ996" s="67"/>
      <c r="AK996" s="67"/>
      <c r="AL996" s="67"/>
      <c r="AM996" s="67"/>
      <c r="AN996" s="67"/>
      <c r="AO996" s="67"/>
      <c r="AP996" s="67"/>
      <c r="AQ996" s="74"/>
      <c r="AR996" s="74"/>
      <c r="AS996" s="74"/>
      <c r="AT996" s="74"/>
      <c r="AU996" s="74"/>
      <c r="AV996" s="74"/>
    </row>
    <row r="997" spans="1:48" ht="14.25" customHeight="1">
      <c r="A997" s="67"/>
      <c r="B997" s="67"/>
      <c r="C997" s="82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67"/>
      <c r="R997" s="67"/>
      <c r="S997" s="67"/>
      <c r="T997" s="67"/>
      <c r="U997" s="67"/>
      <c r="V997" s="67"/>
      <c r="W997" s="67"/>
      <c r="X997" s="67"/>
      <c r="Y997" s="67"/>
      <c r="Z997" s="67"/>
      <c r="AA997" s="67"/>
      <c r="AB997" s="67"/>
      <c r="AC997" s="67"/>
      <c r="AD997" s="67"/>
      <c r="AE997" s="67"/>
      <c r="AF997" s="67"/>
      <c r="AG997" s="67"/>
      <c r="AH997" s="67"/>
      <c r="AI997" s="67"/>
      <c r="AJ997" s="67"/>
      <c r="AK997" s="67"/>
      <c r="AL997" s="67"/>
      <c r="AM997" s="67"/>
      <c r="AN997" s="67"/>
      <c r="AO997" s="67"/>
      <c r="AP997" s="67"/>
      <c r="AQ997" s="74"/>
      <c r="AR997" s="74"/>
      <c r="AS997" s="74"/>
      <c r="AT997" s="74"/>
      <c r="AU997" s="74"/>
      <c r="AV997" s="74"/>
    </row>
    <row r="998" spans="1:48" ht="14.25" customHeight="1">
      <c r="A998" s="67"/>
      <c r="B998" s="67"/>
      <c r="C998" s="82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67"/>
      <c r="R998" s="67"/>
      <c r="S998" s="67"/>
      <c r="T998" s="67"/>
      <c r="U998" s="67"/>
      <c r="V998" s="67"/>
      <c r="W998" s="67"/>
      <c r="X998" s="67"/>
      <c r="Y998" s="67"/>
      <c r="Z998" s="67"/>
      <c r="AA998" s="67"/>
      <c r="AB998" s="67"/>
      <c r="AC998" s="67"/>
      <c r="AD998" s="67"/>
      <c r="AE998" s="67"/>
      <c r="AF998" s="67"/>
      <c r="AG998" s="67"/>
      <c r="AH998" s="67"/>
      <c r="AI998" s="67"/>
      <c r="AJ998" s="67"/>
      <c r="AK998" s="67"/>
      <c r="AL998" s="67"/>
      <c r="AM998" s="67"/>
      <c r="AN998" s="67"/>
      <c r="AO998" s="67"/>
      <c r="AP998" s="67"/>
      <c r="AQ998" s="74"/>
      <c r="AR998" s="74"/>
      <c r="AS998" s="74"/>
      <c r="AT998" s="74"/>
      <c r="AU998" s="74"/>
      <c r="AV998" s="74"/>
    </row>
    <row r="999" spans="1:48" ht="14.25" customHeight="1">
      <c r="A999" s="67"/>
      <c r="B999" s="67"/>
      <c r="C999" s="82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67"/>
      <c r="R999" s="67"/>
      <c r="S999" s="67"/>
      <c r="T999" s="67"/>
      <c r="U999" s="67"/>
      <c r="V999" s="67"/>
      <c r="W999" s="67"/>
      <c r="X999" s="67"/>
      <c r="Y999" s="67"/>
      <c r="Z999" s="67"/>
      <c r="AA999" s="67"/>
      <c r="AB999" s="67"/>
      <c r="AC999" s="67"/>
      <c r="AD999" s="67"/>
      <c r="AE999" s="67"/>
      <c r="AF999" s="67"/>
      <c r="AG999" s="67"/>
      <c r="AH999" s="67"/>
      <c r="AI999" s="67"/>
      <c r="AJ999" s="67"/>
      <c r="AK999" s="67"/>
      <c r="AL999" s="67"/>
      <c r="AM999" s="67"/>
      <c r="AN999" s="67"/>
      <c r="AO999" s="67"/>
      <c r="AP999" s="67"/>
      <c r="AQ999" s="74"/>
      <c r="AR999" s="74"/>
      <c r="AS999" s="74"/>
      <c r="AT999" s="74"/>
      <c r="AU999" s="74"/>
      <c r="AV999" s="74"/>
    </row>
    <row r="1000" spans="1:48" ht="14.25" customHeight="1">
      <c r="A1000" s="67"/>
      <c r="B1000" s="67"/>
      <c r="C1000" s="82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67"/>
      <c r="R1000" s="67"/>
      <c r="S1000" s="67"/>
      <c r="T1000" s="67"/>
      <c r="U1000" s="67"/>
      <c r="V1000" s="67"/>
      <c r="W1000" s="67"/>
      <c r="X1000" s="67"/>
      <c r="Y1000" s="67"/>
      <c r="Z1000" s="67"/>
      <c r="AA1000" s="67"/>
      <c r="AB1000" s="67"/>
      <c r="AC1000" s="67"/>
      <c r="AD1000" s="67"/>
      <c r="AE1000" s="67"/>
      <c r="AF1000" s="67"/>
      <c r="AG1000" s="67"/>
      <c r="AH1000" s="67"/>
      <c r="AI1000" s="67"/>
      <c r="AJ1000" s="67"/>
      <c r="AK1000" s="67"/>
      <c r="AL1000" s="67"/>
      <c r="AM1000" s="67"/>
      <c r="AN1000" s="67"/>
      <c r="AO1000" s="67"/>
      <c r="AP1000" s="67"/>
      <c r="AQ1000" s="74"/>
      <c r="AR1000" s="74"/>
      <c r="AS1000" s="74"/>
      <c r="AT1000" s="74"/>
      <c r="AU1000" s="74"/>
      <c r="AV1000" s="74"/>
    </row>
    <row r="1001" spans="1:48" ht="14.25" customHeight="1">
      <c r="A1001" s="67"/>
      <c r="B1001" s="67"/>
      <c r="C1001" s="82"/>
      <c r="D1001" s="67"/>
      <c r="E1001" s="67"/>
      <c r="F1001" s="67"/>
      <c r="G1001" s="67"/>
      <c r="H1001" s="67"/>
      <c r="I1001" s="67"/>
      <c r="J1001" s="67"/>
      <c r="K1001" s="67"/>
      <c r="L1001" s="67"/>
      <c r="M1001" s="67"/>
      <c r="N1001" s="67"/>
      <c r="O1001" s="67"/>
      <c r="P1001" s="67"/>
      <c r="Q1001" s="67"/>
      <c r="R1001" s="67"/>
      <c r="S1001" s="67"/>
      <c r="T1001" s="67"/>
      <c r="U1001" s="67"/>
      <c r="V1001" s="67"/>
      <c r="W1001" s="67"/>
      <c r="X1001" s="67"/>
      <c r="Y1001" s="67"/>
      <c r="Z1001" s="67"/>
      <c r="AA1001" s="67"/>
      <c r="AB1001" s="67"/>
      <c r="AC1001" s="67"/>
      <c r="AD1001" s="67"/>
      <c r="AE1001" s="67"/>
      <c r="AF1001" s="67"/>
      <c r="AG1001" s="67"/>
      <c r="AH1001" s="67"/>
      <c r="AI1001" s="67"/>
      <c r="AJ1001" s="67"/>
      <c r="AK1001" s="67"/>
      <c r="AL1001" s="67"/>
      <c r="AM1001" s="67"/>
      <c r="AN1001" s="67"/>
      <c r="AO1001" s="67"/>
      <c r="AP1001" s="67"/>
      <c r="AQ1001" s="74"/>
      <c r="AR1001" s="74"/>
      <c r="AS1001" s="74"/>
      <c r="AT1001" s="74"/>
      <c r="AU1001" s="74"/>
      <c r="AV1001" s="74"/>
    </row>
    <row r="1002" spans="1:48" ht="14.25" customHeight="1">
      <c r="A1002" s="67"/>
      <c r="B1002" s="67"/>
      <c r="C1002" s="82"/>
      <c r="D1002" s="67"/>
      <c r="E1002" s="67"/>
      <c r="F1002" s="67"/>
      <c r="G1002" s="67"/>
      <c r="H1002" s="67"/>
      <c r="I1002" s="67"/>
      <c r="J1002" s="67"/>
      <c r="K1002" s="67"/>
      <c r="L1002" s="67"/>
      <c r="M1002" s="67"/>
      <c r="N1002" s="67"/>
      <c r="O1002" s="67"/>
      <c r="P1002" s="67"/>
      <c r="Q1002" s="67"/>
      <c r="R1002" s="67"/>
      <c r="S1002" s="67"/>
      <c r="T1002" s="67"/>
      <c r="U1002" s="67"/>
      <c r="V1002" s="67"/>
      <c r="W1002" s="67"/>
      <c r="X1002" s="67"/>
      <c r="Y1002" s="67"/>
      <c r="Z1002" s="67"/>
      <c r="AA1002" s="67"/>
      <c r="AB1002" s="67"/>
      <c r="AC1002" s="67"/>
      <c r="AD1002" s="67"/>
      <c r="AE1002" s="67"/>
      <c r="AF1002" s="67"/>
      <c r="AG1002" s="67"/>
      <c r="AH1002" s="67"/>
      <c r="AI1002" s="67"/>
      <c r="AJ1002" s="67"/>
      <c r="AK1002" s="67"/>
      <c r="AL1002" s="67"/>
      <c r="AM1002" s="67"/>
      <c r="AN1002" s="67"/>
      <c r="AO1002" s="67"/>
      <c r="AP1002" s="67"/>
      <c r="AQ1002" s="74"/>
      <c r="AR1002" s="74"/>
      <c r="AS1002" s="74"/>
      <c r="AT1002" s="74"/>
      <c r="AU1002" s="74"/>
      <c r="AV1002" s="74"/>
    </row>
    <row r="1003" spans="1:48" ht="14.25" customHeight="1">
      <c r="A1003" s="67"/>
      <c r="B1003" s="67"/>
      <c r="C1003" s="82"/>
      <c r="D1003" s="67"/>
      <c r="E1003" s="67"/>
      <c r="F1003" s="67"/>
      <c r="G1003" s="67"/>
      <c r="H1003" s="67"/>
      <c r="I1003" s="67"/>
      <c r="J1003" s="67"/>
      <c r="K1003" s="67"/>
      <c r="L1003" s="67"/>
      <c r="M1003" s="67"/>
      <c r="N1003" s="67"/>
      <c r="O1003" s="67"/>
      <c r="P1003" s="67"/>
      <c r="Q1003" s="67"/>
      <c r="R1003" s="67"/>
      <c r="S1003" s="67"/>
      <c r="T1003" s="67"/>
      <c r="U1003" s="67"/>
      <c r="V1003" s="67"/>
      <c r="W1003" s="67"/>
      <c r="X1003" s="67"/>
      <c r="Y1003" s="67"/>
      <c r="Z1003" s="67"/>
      <c r="AA1003" s="67"/>
      <c r="AB1003" s="67"/>
      <c r="AC1003" s="67"/>
      <c r="AD1003" s="67"/>
      <c r="AE1003" s="67"/>
      <c r="AF1003" s="67"/>
      <c r="AG1003" s="67"/>
      <c r="AH1003" s="67"/>
      <c r="AI1003" s="67"/>
      <c r="AJ1003" s="67"/>
      <c r="AK1003" s="67"/>
      <c r="AL1003" s="67"/>
      <c r="AM1003" s="67"/>
      <c r="AN1003" s="67"/>
      <c r="AO1003" s="67"/>
      <c r="AP1003" s="67"/>
      <c r="AQ1003" s="74"/>
      <c r="AR1003" s="74"/>
      <c r="AS1003" s="74"/>
      <c r="AT1003" s="74"/>
      <c r="AU1003" s="74"/>
      <c r="AV1003" s="74"/>
    </row>
    <row r="1004" spans="1:48" ht="14.25" customHeight="1">
      <c r="A1004" s="67"/>
      <c r="B1004" s="67"/>
      <c r="C1004" s="82"/>
      <c r="D1004" s="67"/>
      <c r="E1004" s="67"/>
      <c r="F1004" s="67"/>
      <c r="G1004" s="67"/>
      <c r="H1004" s="67"/>
      <c r="I1004" s="67"/>
      <c r="J1004" s="67"/>
      <c r="K1004" s="67"/>
      <c r="L1004" s="67"/>
      <c r="M1004" s="67"/>
      <c r="N1004" s="67"/>
      <c r="O1004" s="67"/>
      <c r="P1004" s="67"/>
      <c r="Q1004" s="67"/>
      <c r="R1004" s="67"/>
      <c r="S1004" s="67"/>
      <c r="T1004" s="67"/>
      <c r="U1004" s="67"/>
      <c r="V1004" s="67"/>
      <c r="W1004" s="67"/>
      <c r="X1004" s="67"/>
      <c r="Y1004" s="67"/>
      <c r="Z1004" s="67"/>
      <c r="AA1004" s="67"/>
      <c r="AB1004" s="67"/>
      <c r="AC1004" s="67"/>
      <c r="AD1004" s="67"/>
      <c r="AE1004" s="67"/>
      <c r="AF1004" s="67"/>
      <c r="AG1004" s="67"/>
      <c r="AH1004" s="67"/>
      <c r="AI1004" s="67"/>
      <c r="AJ1004" s="67"/>
      <c r="AK1004" s="67"/>
      <c r="AL1004" s="67"/>
      <c r="AM1004" s="67"/>
      <c r="AN1004" s="67"/>
      <c r="AO1004" s="67"/>
      <c r="AP1004" s="67"/>
      <c r="AQ1004" s="74"/>
      <c r="AR1004" s="74"/>
      <c r="AS1004" s="74"/>
      <c r="AT1004" s="74"/>
      <c r="AU1004" s="74"/>
      <c r="AV1004" s="74"/>
    </row>
    <row r="1005" spans="1:48" ht="14.25" customHeight="1">
      <c r="A1005" s="67"/>
      <c r="B1005" s="67"/>
      <c r="C1005" s="82"/>
      <c r="D1005" s="67"/>
      <c r="E1005" s="67"/>
      <c r="F1005" s="67"/>
      <c r="G1005" s="67"/>
      <c r="H1005" s="67"/>
      <c r="I1005" s="67"/>
      <c r="J1005" s="67"/>
      <c r="K1005" s="67"/>
      <c r="L1005" s="67"/>
      <c r="M1005" s="67"/>
      <c r="N1005" s="67"/>
      <c r="O1005" s="67"/>
      <c r="P1005" s="67"/>
      <c r="Q1005" s="67"/>
      <c r="R1005" s="67"/>
      <c r="S1005" s="67"/>
      <c r="T1005" s="67"/>
      <c r="U1005" s="67"/>
      <c r="V1005" s="67"/>
      <c r="W1005" s="67"/>
      <c r="X1005" s="67"/>
      <c r="Y1005" s="67"/>
      <c r="Z1005" s="67"/>
      <c r="AA1005" s="67"/>
      <c r="AB1005" s="67"/>
      <c r="AC1005" s="67"/>
      <c r="AD1005" s="67"/>
      <c r="AE1005" s="67"/>
      <c r="AF1005" s="67"/>
      <c r="AG1005" s="67"/>
      <c r="AH1005" s="67"/>
      <c r="AI1005" s="67"/>
      <c r="AJ1005" s="67"/>
      <c r="AK1005" s="67"/>
      <c r="AL1005" s="67"/>
      <c r="AM1005" s="67"/>
      <c r="AN1005" s="67"/>
      <c r="AO1005" s="67"/>
      <c r="AP1005" s="67"/>
      <c r="AQ1005" s="74"/>
      <c r="AR1005" s="74"/>
      <c r="AS1005" s="74"/>
      <c r="AT1005" s="74"/>
      <c r="AU1005" s="74"/>
      <c r="AV1005" s="74"/>
    </row>
    <row r="1006" spans="1:48" ht="14.25" customHeight="1">
      <c r="A1006" s="67"/>
      <c r="B1006" s="67"/>
      <c r="C1006" s="82"/>
      <c r="D1006" s="67"/>
      <c r="E1006" s="67"/>
      <c r="F1006" s="67"/>
      <c r="G1006" s="67"/>
      <c r="H1006" s="67"/>
      <c r="I1006" s="67"/>
      <c r="J1006" s="67"/>
      <c r="K1006" s="67"/>
      <c r="L1006" s="67"/>
      <c r="M1006" s="67"/>
      <c r="N1006" s="67"/>
      <c r="O1006" s="67"/>
      <c r="P1006" s="67"/>
      <c r="Q1006" s="67"/>
      <c r="R1006" s="67"/>
      <c r="S1006" s="67"/>
      <c r="T1006" s="67"/>
      <c r="U1006" s="67"/>
      <c r="V1006" s="67"/>
      <c r="W1006" s="67"/>
      <c r="X1006" s="67"/>
      <c r="Y1006" s="67"/>
      <c r="Z1006" s="67"/>
      <c r="AA1006" s="67"/>
      <c r="AB1006" s="67"/>
      <c r="AC1006" s="67"/>
      <c r="AD1006" s="67"/>
      <c r="AE1006" s="67"/>
      <c r="AF1006" s="67"/>
      <c r="AG1006" s="67"/>
      <c r="AH1006" s="67"/>
      <c r="AI1006" s="67"/>
      <c r="AJ1006" s="67"/>
      <c r="AK1006" s="67"/>
      <c r="AL1006" s="67"/>
      <c r="AM1006" s="67"/>
      <c r="AN1006" s="67"/>
      <c r="AO1006" s="67"/>
      <c r="AP1006" s="67"/>
      <c r="AQ1006" s="74"/>
      <c r="AR1006" s="74"/>
      <c r="AS1006" s="74"/>
      <c r="AT1006" s="74"/>
      <c r="AU1006" s="74"/>
      <c r="AV1006" s="74"/>
    </row>
    <row r="1007" spans="1:48" ht="14.25" customHeight="1">
      <c r="A1007" s="67"/>
      <c r="B1007" s="67"/>
      <c r="C1007" s="82"/>
      <c r="D1007" s="67"/>
      <c r="E1007" s="67"/>
      <c r="F1007" s="67"/>
      <c r="G1007" s="67"/>
      <c r="H1007" s="67"/>
      <c r="I1007" s="67"/>
      <c r="J1007" s="67"/>
      <c r="K1007" s="67"/>
      <c r="L1007" s="67"/>
      <c r="M1007" s="67"/>
      <c r="N1007" s="67"/>
      <c r="O1007" s="67"/>
      <c r="P1007" s="67"/>
      <c r="Q1007" s="67"/>
      <c r="R1007" s="67"/>
      <c r="S1007" s="67"/>
      <c r="T1007" s="67"/>
      <c r="U1007" s="67"/>
      <c r="V1007" s="67"/>
      <c r="W1007" s="67"/>
      <c r="X1007" s="67"/>
      <c r="Y1007" s="67"/>
      <c r="Z1007" s="67"/>
      <c r="AA1007" s="67"/>
      <c r="AB1007" s="67"/>
      <c r="AC1007" s="67"/>
      <c r="AD1007" s="67"/>
      <c r="AE1007" s="67"/>
      <c r="AF1007" s="67"/>
      <c r="AG1007" s="67"/>
      <c r="AH1007" s="67"/>
      <c r="AI1007" s="67"/>
      <c r="AJ1007" s="67"/>
      <c r="AK1007" s="67"/>
      <c r="AL1007" s="67"/>
      <c r="AM1007" s="67"/>
      <c r="AN1007" s="67"/>
      <c r="AO1007" s="67"/>
      <c r="AP1007" s="67"/>
      <c r="AQ1007" s="74"/>
      <c r="AR1007" s="74"/>
      <c r="AS1007" s="74"/>
      <c r="AT1007" s="74"/>
      <c r="AU1007" s="74"/>
      <c r="AV1007" s="74"/>
    </row>
    <row r="1008" spans="1:48" ht="14.25" customHeight="1">
      <c r="A1008" s="67"/>
      <c r="B1008" s="67"/>
      <c r="C1008" s="82"/>
      <c r="D1008" s="67"/>
      <c r="E1008" s="67"/>
      <c r="F1008" s="67"/>
      <c r="G1008" s="67"/>
      <c r="H1008" s="67"/>
      <c r="I1008" s="67"/>
      <c r="J1008" s="67"/>
      <c r="K1008" s="67"/>
      <c r="L1008" s="67"/>
      <c r="M1008" s="67"/>
      <c r="N1008" s="67"/>
      <c r="O1008" s="67"/>
      <c r="P1008" s="67"/>
      <c r="Q1008" s="67"/>
      <c r="R1008" s="67"/>
      <c r="S1008" s="67"/>
      <c r="T1008" s="67"/>
      <c r="U1008" s="67"/>
      <c r="V1008" s="67"/>
      <c r="W1008" s="67"/>
      <c r="X1008" s="67"/>
      <c r="Y1008" s="67"/>
      <c r="Z1008" s="67"/>
      <c r="AA1008" s="67"/>
      <c r="AB1008" s="67"/>
      <c r="AC1008" s="67"/>
      <c r="AD1008" s="67"/>
      <c r="AE1008" s="67"/>
      <c r="AF1008" s="67"/>
      <c r="AG1008" s="67"/>
      <c r="AH1008" s="67"/>
      <c r="AI1008" s="67"/>
      <c r="AJ1008" s="67"/>
      <c r="AK1008" s="67"/>
      <c r="AL1008" s="67"/>
      <c r="AM1008" s="67"/>
      <c r="AN1008" s="67"/>
      <c r="AO1008" s="67"/>
      <c r="AP1008" s="67"/>
      <c r="AQ1008" s="74"/>
      <c r="AR1008" s="74"/>
      <c r="AS1008" s="74"/>
      <c r="AT1008" s="74"/>
      <c r="AU1008" s="74"/>
      <c r="AV1008" s="74"/>
    </row>
    <row r="1009" spans="1:48" ht="14.25" customHeight="1">
      <c r="A1009" s="67"/>
      <c r="B1009" s="67"/>
      <c r="C1009" s="82"/>
      <c r="D1009" s="67"/>
      <c r="E1009" s="67"/>
      <c r="F1009" s="67"/>
      <c r="G1009" s="67"/>
      <c r="H1009" s="67"/>
      <c r="I1009" s="67"/>
      <c r="J1009" s="67"/>
      <c r="K1009" s="67"/>
      <c r="L1009" s="67"/>
      <c r="M1009" s="67"/>
      <c r="N1009" s="67"/>
      <c r="O1009" s="67"/>
      <c r="P1009" s="67"/>
      <c r="Q1009" s="67"/>
      <c r="R1009" s="67"/>
      <c r="S1009" s="67"/>
      <c r="T1009" s="67"/>
      <c r="U1009" s="67"/>
      <c r="V1009" s="67"/>
      <c r="W1009" s="67"/>
      <c r="X1009" s="67"/>
      <c r="Y1009" s="67"/>
      <c r="Z1009" s="67"/>
      <c r="AA1009" s="67"/>
      <c r="AB1009" s="67"/>
      <c r="AC1009" s="67"/>
      <c r="AD1009" s="67"/>
      <c r="AE1009" s="67"/>
      <c r="AF1009" s="67"/>
      <c r="AG1009" s="67"/>
      <c r="AH1009" s="67"/>
      <c r="AI1009" s="67"/>
      <c r="AJ1009" s="67"/>
      <c r="AK1009" s="67"/>
      <c r="AL1009" s="67"/>
      <c r="AM1009" s="67"/>
      <c r="AN1009" s="67"/>
      <c r="AO1009" s="67"/>
      <c r="AP1009" s="67"/>
      <c r="AQ1009" s="74"/>
      <c r="AR1009" s="74"/>
      <c r="AS1009" s="74"/>
      <c r="AT1009" s="74"/>
      <c r="AU1009" s="74"/>
      <c r="AV1009" s="74"/>
    </row>
    <row r="1010" spans="1:48" ht="14.25" customHeight="1">
      <c r="A1010" s="67"/>
      <c r="B1010" s="67"/>
      <c r="C1010" s="82"/>
      <c r="D1010" s="67"/>
      <c r="E1010" s="67"/>
      <c r="F1010" s="67"/>
      <c r="G1010" s="67"/>
      <c r="H1010" s="67"/>
      <c r="I1010" s="67"/>
      <c r="J1010" s="67"/>
      <c r="K1010" s="67"/>
      <c r="L1010" s="67"/>
      <c r="M1010" s="67"/>
      <c r="N1010" s="67"/>
      <c r="O1010" s="67"/>
      <c r="P1010" s="67"/>
      <c r="Q1010" s="67"/>
      <c r="R1010" s="67"/>
      <c r="S1010" s="67"/>
      <c r="T1010" s="67"/>
      <c r="U1010" s="67"/>
      <c r="V1010" s="67"/>
      <c r="W1010" s="67"/>
      <c r="X1010" s="67"/>
      <c r="Y1010" s="67"/>
      <c r="Z1010" s="67"/>
      <c r="AA1010" s="67"/>
      <c r="AB1010" s="67"/>
      <c r="AC1010" s="67"/>
      <c r="AD1010" s="67"/>
      <c r="AE1010" s="67"/>
      <c r="AF1010" s="67"/>
      <c r="AG1010" s="67"/>
      <c r="AH1010" s="67"/>
      <c r="AI1010" s="67"/>
      <c r="AJ1010" s="67"/>
      <c r="AK1010" s="67"/>
      <c r="AL1010" s="67"/>
      <c r="AM1010" s="67"/>
      <c r="AN1010" s="67"/>
      <c r="AO1010" s="67"/>
      <c r="AP1010" s="67"/>
      <c r="AQ1010" s="74"/>
      <c r="AR1010" s="74"/>
      <c r="AS1010" s="74"/>
      <c r="AT1010" s="74"/>
      <c r="AU1010" s="74"/>
      <c r="AV1010" s="74"/>
    </row>
    <row r="1011" spans="1:48" ht="14.25" customHeight="1">
      <c r="A1011" s="67"/>
      <c r="B1011" s="67"/>
      <c r="C1011" s="82"/>
      <c r="D1011" s="67"/>
      <c r="E1011" s="67"/>
      <c r="F1011" s="67"/>
      <c r="G1011" s="67"/>
      <c r="H1011" s="67"/>
      <c r="I1011" s="67"/>
      <c r="J1011" s="67"/>
      <c r="K1011" s="67"/>
      <c r="L1011" s="67"/>
      <c r="M1011" s="67"/>
      <c r="N1011" s="67"/>
      <c r="O1011" s="67"/>
      <c r="P1011" s="67"/>
      <c r="Q1011" s="67"/>
      <c r="R1011" s="67"/>
      <c r="S1011" s="67"/>
      <c r="T1011" s="67"/>
      <c r="U1011" s="67"/>
      <c r="V1011" s="67"/>
      <c r="W1011" s="67"/>
      <c r="X1011" s="67"/>
      <c r="Y1011" s="67"/>
      <c r="Z1011" s="67"/>
      <c r="AA1011" s="67"/>
      <c r="AB1011" s="67"/>
      <c r="AC1011" s="67"/>
      <c r="AD1011" s="67"/>
      <c r="AE1011" s="67"/>
      <c r="AF1011" s="67"/>
      <c r="AG1011" s="67"/>
      <c r="AH1011" s="67"/>
      <c r="AI1011" s="67"/>
      <c r="AJ1011" s="67"/>
      <c r="AK1011" s="67"/>
      <c r="AL1011" s="67"/>
      <c r="AM1011" s="67"/>
      <c r="AN1011" s="67"/>
      <c r="AO1011" s="67"/>
      <c r="AP1011" s="67"/>
      <c r="AQ1011" s="74"/>
      <c r="AR1011" s="74"/>
      <c r="AS1011" s="74"/>
      <c r="AT1011" s="74"/>
      <c r="AU1011" s="74"/>
      <c r="AV1011" s="74"/>
    </row>
    <row r="1012" spans="1:48" ht="14.25" customHeight="1">
      <c r="A1012" s="67"/>
      <c r="B1012" s="67"/>
      <c r="C1012" s="82"/>
      <c r="D1012" s="67"/>
      <c r="E1012" s="67"/>
      <c r="F1012" s="67"/>
      <c r="G1012" s="67"/>
      <c r="H1012" s="67"/>
      <c r="I1012" s="67"/>
      <c r="J1012" s="67"/>
      <c r="K1012" s="67"/>
      <c r="L1012" s="67"/>
      <c r="M1012" s="67"/>
      <c r="N1012" s="67"/>
      <c r="O1012" s="67"/>
      <c r="P1012" s="67"/>
      <c r="Q1012" s="67"/>
      <c r="R1012" s="67"/>
      <c r="S1012" s="67"/>
      <c r="T1012" s="67"/>
      <c r="U1012" s="67"/>
      <c r="V1012" s="67"/>
      <c r="W1012" s="67"/>
      <c r="X1012" s="67"/>
      <c r="Y1012" s="67"/>
      <c r="Z1012" s="67"/>
      <c r="AA1012" s="67"/>
      <c r="AB1012" s="67"/>
      <c r="AC1012" s="67"/>
      <c r="AD1012" s="67"/>
      <c r="AE1012" s="67"/>
      <c r="AF1012" s="67"/>
      <c r="AG1012" s="67"/>
      <c r="AH1012" s="67"/>
      <c r="AI1012" s="67"/>
      <c r="AJ1012" s="67"/>
      <c r="AK1012" s="67"/>
      <c r="AL1012" s="67"/>
      <c r="AM1012" s="67"/>
      <c r="AN1012" s="67"/>
      <c r="AO1012" s="67"/>
      <c r="AP1012" s="67"/>
      <c r="AQ1012" s="74"/>
      <c r="AR1012" s="74"/>
      <c r="AS1012" s="74"/>
      <c r="AT1012" s="74"/>
      <c r="AU1012" s="74"/>
      <c r="AV1012" s="74"/>
    </row>
    <row r="1013" spans="1:48" ht="14.25" customHeight="1">
      <c r="A1013" s="67"/>
      <c r="B1013" s="67"/>
      <c r="C1013" s="82"/>
      <c r="D1013" s="67"/>
      <c r="E1013" s="67"/>
      <c r="F1013" s="67"/>
      <c r="G1013" s="67"/>
      <c r="H1013" s="67"/>
      <c r="I1013" s="67"/>
      <c r="J1013" s="67"/>
      <c r="K1013" s="67"/>
      <c r="L1013" s="67"/>
      <c r="M1013" s="67"/>
      <c r="N1013" s="67"/>
      <c r="O1013" s="67"/>
      <c r="P1013" s="67"/>
      <c r="Q1013" s="67"/>
      <c r="R1013" s="67"/>
      <c r="S1013" s="67"/>
      <c r="T1013" s="67"/>
      <c r="U1013" s="67"/>
      <c r="V1013" s="67"/>
      <c r="W1013" s="67"/>
      <c r="X1013" s="67"/>
      <c r="Y1013" s="67"/>
      <c r="Z1013" s="67"/>
      <c r="AA1013" s="67"/>
      <c r="AB1013" s="67"/>
      <c r="AC1013" s="67"/>
      <c r="AD1013" s="67"/>
      <c r="AE1013" s="67"/>
      <c r="AF1013" s="67"/>
      <c r="AG1013" s="67"/>
      <c r="AH1013" s="67"/>
      <c r="AI1013" s="67"/>
      <c r="AJ1013" s="67"/>
      <c r="AK1013" s="67"/>
      <c r="AL1013" s="67"/>
      <c r="AM1013" s="67"/>
      <c r="AN1013" s="67"/>
      <c r="AO1013" s="67"/>
      <c r="AP1013" s="67"/>
      <c r="AQ1013" s="74"/>
      <c r="AR1013" s="74"/>
      <c r="AS1013" s="74"/>
      <c r="AT1013" s="74"/>
      <c r="AU1013" s="74"/>
      <c r="AV1013" s="74"/>
    </row>
    <row r="1014" spans="1:48" ht="14.25" customHeight="1">
      <c r="A1014" s="67"/>
      <c r="B1014" s="67"/>
      <c r="C1014" s="82"/>
      <c r="D1014" s="67"/>
      <c r="E1014" s="67"/>
      <c r="F1014" s="67"/>
      <c r="G1014" s="67"/>
      <c r="H1014" s="67"/>
      <c r="I1014" s="67"/>
      <c r="J1014" s="67"/>
      <c r="K1014" s="67"/>
      <c r="L1014" s="67"/>
      <c r="M1014" s="67"/>
      <c r="N1014" s="67"/>
      <c r="O1014" s="67"/>
      <c r="P1014" s="67"/>
      <c r="Q1014" s="67"/>
      <c r="R1014" s="67"/>
      <c r="S1014" s="67"/>
      <c r="T1014" s="67"/>
      <c r="U1014" s="67"/>
      <c r="V1014" s="67"/>
      <c r="W1014" s="67"/>
      <c r="X1014" s="67"/>
      <c r="Y1014" s="67"/>
      <c r="Z1014" s="67"/>
      <c r="AA1014" s="67"/>
      <c r="AB1014" s="67"/>
      <c r="AC1014" s="67"/>
      <c r="AD1014" s="67"/>
      <c r="AE1014" s="67"/>
      <c r="AF1014" s="67"/>
      <c r="AG1014" s="67"/>
      <c r="AH1014" s="67"/>
      <c r="AI1014" s="67"/>
      <c r="AJ1014" s="67"/>
      <c r="AK1014" s="67"/>
      <c r="AL1014" s="67"/>
      <c r="AM1014" s="67"/>
      <c r="AN1014" s="67"/>
      <c r="AO1014" s="67"/>
      <c r="AP1014" s="67"/>
      <c r="AQ1014" s="74"/>
      <c r="AR1014" s="74"/>
      <c r="AS1014" s="74"/>
      <c r="AT1014" s="74"/>
      <c r="AU1014" s="74"/>
      <c r="AV1014" s="74"/>
    </row>
    <row r="1015" spans="1:48" ht="14.25" customHeight="1">
      <c r="A1015" s="67"/>
      <c r="B1015" s="67"/>
      <c r="C1015" s="82"/>
      <c r="D1015" s="67"/>
      <c r="E1015" s="67"/>
      <c r="F1015" s="67"/>
      <c r="G1015" s="67"/>
      <c r="H1015" s="67"/>
      <c r="I1015" s="67"/>
      <c r="J1015" s="67"/>
      <c r="K1015" s="67"/>
      <c r="L1015" s="67"/>
      <c r="M1015" s="67"/>
      <c r="N1015" s="67"/>
      <c r="O1015" s="67"/>
      <c r="P1015" s="67"/>
      <c r="Q1015" s="67"/>
      <c r="R1015" s="67"/>
      <c r="S1015" s="67"/>
      <c r="T1015" s="67"/>
      <c r="U1015" s="67"/>
      <c r="V1015" s="67"/>
      <c r="W1015" s="67"/>
      <c r="X1015" s="67"/>
      <c r="Y1015" s="67"/>
      <c r="Z1015" s="67"/>
      <c r="AA1015" s="67"/>
      <c r="AB1015" s="67"/>
      <c r="AC1015" s="67"/>
      <c r="AD1015" s="67"/>
      <c r="AE1015" s="67"/>
      <c r="AF1015" s="67"/>
      <c r="AG1015" s="67"/>
      <c r="AH1015" s="67"/>
      <c r="AI1015" s="67"/>
      <c r="AJ1015" s="67"/>
      <c r="AK1015" s="67"/>
      <c r="AL1015" s="67"/>
      <c r="AM1015" s="67"/>
      <c r="AN1015" s="67"/>
      <c r="AO1015" s="67"/>
      <c r="AP1015" s="67"/>
      <c r="AQ1015" s="74"/>
      <c r="AR1015" s="74"/>
      <c r="AS1015" s="74"/>
      <c r="AT1015" s="74"/>
      <c r="AU1015" s="74"/>
      <c r="AV1015" s="74"/>
    </row>
    <row r="1016" spans="1:48" ht="14.25" customHeight="1">
      <c r="A1016" s="67"/>
      <c r="B1016" s="67"/>
      <c r="C1016" s="82"/>
      <c r="D1016" s="67"/>
      <c r="E1016" s="67"/>
      <c r="F1016" s="67"/>
      <c r="G1016" s="67"/>
      <c r="H1016" s="67"/>
      <c r="I1016" s="67"/>
      <c r="J1016" s="67"/>
      <c r="K1016" s="67"/>
      <c r="L1016" s="67"/>
      <c r="M1016" s="67"/>
      <c r="N1016" s="67"/>
      <c r="O1016" s="67"/>
      <c r="P1016" s="67"/>
      <c r="Q1016" s="67"/>
      <c r="R1016" s="67"/>
      <c r="S1016" s="67"/>
      <c r="T1016" s="67"/>
      <c r="U1016" s="67"/>
      <c r="V1016" s="67"/>
      <c r="W1016" s="67"/>
      <c r="X1016" s="67"/>
      <c r="Y1016" s="67"/>
      <c r="Z1016" s="67"/>
      <c r="AA1016" s="67"/>
      <c r="AB1016" s="67"/>
      <c r="AC1016" s="67"/>
      <c r="AD1016" s="67"/>
      <c r="AE1016" s="67"/>
      <c r="AF1016" s="67"/>
      <c r="AG1016" s="67"/>
      <c r="AH1016" s="67"/>
      <c r="AI1016" s="67"/>
      <c r="AJ1016" s="67"/>
      <c r="AK1016" s="67"/>
      <c r="AL1016" s="67"/>
      <c r="AM1016" s="67"/>
      <c r="AN1016" s="67"/>
      <c r="AO1016" s="67"/>
      <c r="AP1016" s="67"/>
      <c r="AQ1016" s="74"/>
      <c r="AR1016" s="74"/>
      <c r="AS1016" s="74"/>
      <c r="AT1016" s="74"/>
      <c r="AU1016" s="74"/>
      <c r="AV1016" s="74"/>
    </row>
    <row r="1017" spans="1:48" ht="14.25" customHeight="1">
      <c r="A1017" s="67"/>
      <c r="B1017" s="67"/>
      <c r="C1017" s="82"/>
      <c r="D1017" s="67"/>
      <c r="E1017" s="67"/>
      <c r="F1017" s="67"/>
      <c r="G1017" s="67"/>
      <c r="H1017" s="67"/>
      <c r="I1017" s="67"/>
      <c r="J1017" s="67"/>
      <c r="K1017" s="67"/>
      <c r="L1017" s="67"/>
      <c r="M1017" s="67"/>
      <c r="N1017" s="67"/>
      <c r="O1017" s="67"/>
      <c r="P1017" s="67"/>
      <c r="Q1017" s="67"/>
      <c r="R1017" s="67"/>
      <c r="S1017" s="67"/>
      <c r="T1017" s="67"/>
      <c r="U1017" s="67"/>
      <c r="V1017" s="67"/>
      <c r="W1017" s="67"/>
      <c r="X1017" s="67"/>
      <c r="Y1017" s="67"/>
      <c r="Z1017" s="67"/>
      <c r="AA1017" s="67"/>
      <c r="AB1017" s="67"/>
      <c r="AC1017" s="67"/>
      <c r="AD1017" s="67"/>
      <c r="AE1017" s="67"/>
      <c r="AF1017" s="67"/>
      <c r="AG1017" s="67"/>
      <c r="AH1017" s="67"/>
      <c r="AI1017" s="67"/>
      <c r="AJ1017" s="67"/>
      <c r="AK1017" s="67"/>
      <c r="AL1017" s="67"/>
      <c r="AM1017" s="67"/>
      <c r="AN1017" s="67"/>
      <c r="AO1017" s="67"/>
      <c r="AP1017" s="67"/>
      <c r="AQ1017" s="74"/>
      <c r="AR1017" s="74"/>
      <c r="AS1017" s="74"/>
      <c r="AT1017" s="74"/>
      <c r="AU1017" s="74"/>
      <c r="AV1017" s="74"/>
    </row>
    <row r="1018" spans="1:48" ht="14.25" customHeight="1">
      <c r="A1018" s="67"/>
      <c r="B1018" s="67"/>
      <c r="C1018" s="82"/>
      <c r="D1018" s="67"/>
      <c r="E1018" s="67"/>
      <c r="F1018" s="67"/>
      <c r="G1018" s="67"/>
      <c r="H1018" s="67"/>
      <c r="I1018" s="67"/>
      <c r="J1018" s="67"/>
      <c r="K1018" s="67"/>
      <c r="L1018" s="67"/>
      <c r="M1018" s="67"/>
      <c r="N1018" s="67"/>
      <c r="O1018" s="67"/>
      <c r="P1018" s="67"/>
      <c r="Q1018" s="67"/>
      <c r="R1018" s="67"/>
      <c r="S1018" s="67"/>
      <c r="T1018" s="67"/>
      <c r="U1018" s="67"/>
      <c r="V1018" s="67"/>
      <c r="W1018" s="67"/>
      <c r="X1018" s="67"/>
      <c r="Y1018" s="67"/>
      <c r="Z1018" s="67"/>
      <c r="AA1018" s="67"/>
      <c r="AB1018" s="67"/>
      <c r="AC1018" s="67"/>
      <c r="AD1018" s="67"/>
      <c r="AE1018" s="67"/>
      <c r="AF1018" s="67"/>
      <c r="AG1018" s="67"/>
      <c r="AH1018" s="67"/>
      <c r="AI1018" s="67"/>
      <c r="AJ1018" s="67"/>
      <c r="AK1018" s="67"/>
      <c r="AL1018" s="67"/>
      <c r="AM1018" s="67"/>
      <c r="AN1018" s="67"/>
      <c r="AO1018" s="67"/>
      <c r="AP1018" s="67"/>
      <c r="AQ1018" s="74"/>
      <c r="AR1018" s="74"/>
      <c r="AS1018" s="74"/>
      <c r="AT1018" s="74"/>
      <c r="AU1018" s="74"/>
      <c r="AV1018" s="74"/>
    </row>
    <row r="1019" spans="1:48" ht="14.25" customHeight="1">
      <c r="A1019" s="67"/>
      <c r="B1019" s="67"/>
      <c r="C1019" s="82"/>
      <c r="D1019" s="67"/>
      <c r="E1019" s="67"/>
      <c r="F1019" s="67"/>
      <c r="G1019" s="67"/>
      <c r="H1019" s="67"/>
      <c r="I1019" s="67"/>
      <c r="J1019" s="67"/>
      <c r="K1019" s="67"/>
      <c r="L1019" s="67"/>
      <c r="M1019" s="67"/>
      <c r="N1019" s="67"/>
      <c r="O1019" s="67"/>
      <c r="P1019" s="67"/>
      <c r="Q1019" s="67"/>
      <c r="R1019" s="67"/>
      <c r="S1019" s="67"/>
      <c r="T1019" s="67"/>
      <c r="U1019" s="67"/>
      <c r="V1019" s="67"/>
      <c r="W1019" s="67"/>
      <c r="X1019" s="67"/>
      <c r="Y1019" s="67"/>
      <c r="Z1019" s="67"/>
      <c r="AA1019" s="67"/>
      <c r="AB1019" s="67"/>
      <c r="AC1019" s="67"/>
      <c r="AD1019" s="67"/>
      <c r="AE1019" s="67"/>
      <c r="AF1019" s="67"/>
      <c r="AG1019" s="67"/>
      <c r="AH1019" s="67"/>
      <c r="AI1019" s="67"/>
      <c r="AJ1019" s="67"/>
      <c r="AK1019" s="67"/>
      <c r="AL1019" s="67"/>
      <c r="AM1019" s="67"/>
      <c r="AN1019" s="67"/>
      <c r="AO1019" s="67"/>
      <c r="AP1019" s="67"/>
      <c r="AQ1019" s="74"/>
      <c r="AR1019" s="74"/>
      <c r="AS1019" s="74"/>
      <c r="AT1019" s="74"/>
      <c r="AU1019" s="74"/>
      <c r="AV1019" s="74"/>
    </row>
    <row r="1020" spans="1:48" ht="14.25" customHeight="1">
      <c r="A1020" s="67"/>
      <c r="B1020" s="67"/>
      <c r="C1020" s="82"/>
      <c r="D1020" s="67"/>
      <c r="E1020" s="67"/>
      <c r="F1020" s="67"/>
      <c r="G1020" s="67"/>
      <c r="H1020" s="67"/>
      <c r="I1020" s="67"/>
      <c r="J1020" s="67"/>
      <c r="K1020" s="67"/>
      <c r="L1020" s="67"/>
      <c r="M1020" s="67"/>
      <c r="N1020" s="67"/>
      <c r="O1020" s="67"/>
      <c r="P1020" s="67"/>
      <c r="Q1020" s="67"/>
      <c r="R1020" s="67"/>
      <c r="S1020" s="67"/>
      <c r="T1020" s="67"/>
      <c r="U1020" s="67"/>
      <c r="V1020" s="67"/>
      <c r="W1020" s="67"/>
      <c r="X1020" s="67"/>
      <c r="Y1020" s="67"/>
      <c r="Z1020" s="67"/>
      <c r="AA1020" s="67"/>
      <c r="AB1020" s="67"/>
      <c r="AC1020" s="67"/>
      <c r="AD1020" s="67"/>
      <c r="AE1020" s="67"/>
      <c r="AF1020" s="67"/>
      <c r="AG1020" s="67"/>
      <c r="AH1020" s="67"/>
      <c r="AI1020" s="67"/>
      <c r="AJ1020" s="67"/>
      <c r="AK1020" s="67"/>
      <c r="AL1020" s="67"/>
      <c r="AM1020" s="67"/>
      <c r="AN1020" s="67"/>
      <c r="AO1020" s="67"/>
      <c r="AP1020" s="67"/>
      <c r="AQ1020" s="74"/>
      <c r="AR1020" s="74"/>
      <c r="AS1020" s="74"/>
      <c r="AT1020" s="74"/>
      <c r="AU1020" s="74"/>
      <c r="AV1020" s="74"/>
    </row>
    <row r="1021" spans="1:48" ht="14.25" customHeight="1">
      <c r="A1021" s="67"/>
      <c r="B1021" s="67"/>
      <c r="C1021" s="82"/>
      <c r="D1021" s="67"/>
      <c r="E1021" s="67"/>
      <c r="F1021" s="67"/>
      <c r="G1021" s="67"/>
      <c r="H1021" s="67"/>
      <c r="I1021" s="67"/>
      <c r="J1021" s="67"/>
      <c r="K1021" s="67"/>
      <c r="L1021" s="67"/>
      <c r="M1021" s="67"/>
      <c r="N1021" s="67"/>
      <c r="O1021" s="67"/>
      <c r="P1021" s="67"/>
      <c r="Q1021" s="67"/>
      <c r="R1021" s="67"/>
      <c r="S1021" s="67"/>
      <c r="T1021" s="67"/>
      <c r="U1021" s="67"/>
      <c r="V1021" s="67"/>
      <c r="W1021" s="67"/>
      <c r="X1021" s="67"/>
      <c r="Y1021" s="67"/>
      <c r="Z1021" s="67"/>
      <c r="AA1021" s="67"/>
      <c r="AB1021" s="67"/>
      <c r="AC1021" s="67"/>
      <c r="AD1021" s="67"/>
      <c r="AE1021" s="67"/>
      <c r="AF1021" s="67"/>
      <c r="AG1021" s="67"/>
      <c r="AH1021" s="67"/>
      <c r="AI1021" s="67"/>
      <c r="AJ1021" s="67"/>
      <c r="AK1021" s="67"/>
      <c r="AL1021" s="67"/>
      <c r="AM1021" s="67"/>
      <c r="AN1021" s="67"/>
      <c r="AO1021" s="67"/>
      <c r="AP1021" s="67"/>
      <c r="AQ1021" s="74"/>
      <c r="AR1021" s="74"/>
      <c r="AS1021" s="74"/>
      <c r="AT1021" s="74"/>
      <c r="AU1021" s="74"/>
      <c r="AV1021" s="74"/>
    </row>
    <row r="1022" spans="1:48" ht="14.25" customHeight="1">
      <c r="A1022" s="67"/>
      <c r="B1022" s="67"/>
      <c r="C1022" s="82"/>
      <c r="D1022" s="67"/>
      <c r="E1022" s="67"/>
      <c r="F1022" s="67"/>
      <c r="G1022" s="67"/>
      <c r="H1022" s="67"/>
      <c r="I1022" s="67"/>
      <c r="J1022" s="67"/>
      <c r="K1022" s="67"/>
      <c r="L1022" s="67"/>
      <c r="M1022" s="67"/>
      <c r="N1022" s="67"/>
      <c r="O1022" s="67"/>
      <c r="P1022" s="67"/>
      <c r="Q1022" s="67"/>
      <c r="R1022" s="67"/>
      <c r="S1022" s="67"/>
      <c r="T1022" s="67"/>
      <c r="U1022" s="67"/>
      <c r="V1022" s="67"/>
      <c r="W1022" s="67"/>
      <c r="X1022" s="67"/>
      <c r="Y1022" s="67"/>
      <c r="Z1022" s="67"/>
      <c r="AA1022" s="67"/>
      <c r="AB1022" s="67"/>
      <c r="AC1022" s="67"/>
      <c r="AD1022" s="67"/>
      <c r="AE1022" s="67"/>
      <c r="AF1022" s="67"/>
      <c r="AG1022" s="67"/>
      <c r="AH1022" s="67"/>
      <c r="AI1022" s="67"/>
      <c r="AJ1022" s="67"/>
      <c r="AK1022" s="67"/>
      <c r="AL1022" s="67"/>
      <c r="AM1022" s="67"/>
      <c r="AN1022" s="67"/>
      <c r="AO1022" s="67"/>
      <c r="AP1022" s="67"/>
      <c r="AQ1022" s="74"/>
      <c r="AR1022" s="74"/>
      <c r="AS1022" s="74"/>
      <c r="AT1022" s="74"/>
      <c r="AU1022" s="74"/>
      <c r="AV1022" s="74"/>
    </row>
    <row r="1023" spans="1:48" ht="14.25" customHeight="1">
      <c r="A1023" s="67"/>
      <c r="B1023" s="67"/>
      <c r="C1023" s="82"/>
      <c r="D1023" s="67"/>
      <c r="E1023" s="67"/>
      <c r="F1023" s="67"/>
      <c r="G1023" s="67"/>
      <c r="H1023" s="67"/>
      <c r="I1023" s="67"/>
      <c r="J1023" s="67"/>
      <c r="K1023" s="67"/>
      <c r="L1023" s="67"/>
      <c r="M1023" s="67"/>
      <c r="N1023" s="67"/>
      <c r="O1023" s="67"/>
      <c r="P1023" s="67"/>
      <c r="Q1023" s="67"/>
      <c r="R1023" s="67"/>
      <c r="S1023" s="67"/>
      <c r="T1023" s="67"/>
      <c r="U1023" s="67"/>
      <c r="V1023" s="67"/>
      <c r="W1023" s="67"/>
      <c r="X1023" s="67"/>
      <c r="Y1023" s="67"/>
      <c r="Z1023" s="67"/>
      <c r="AA1023" s="67"/>
      <c r="AB1023" s="67"/>
      <c r="AC1023" s="67"/>
      <c r="AD1023" s="67"/>
      <c r="AE1023" s="67"/>
      <c r="AF1023" s="67"/>
      <c r="AG1023" s="67"/>
      <c r="AH1023" s="67"/>
      <c r="AI1023" s="67"/>
      <c r="AJ1023" s="67"/>
      <c r="AK1023" s="67"/>
      <c r="AL1023" s="67"/>
      <c r="AM1023" s="67"/>
      <c r="AN1023" s="67"/>
      <c r="AO1023" s="67"/>
      <c r="AP1023" s="67"/>
      <c r="AQ1023" s="74"/>
      <c r="AR1023" s="74"/>
      <c r="AS1023" s="74"/>
      <c r="AT1023" s="74"/>
      <c r="AU1023" s="74"/>
      <c r="AV1023" s="74"/>
    </row>
    <row r="1024" spans="1:48" ht="14.25" customHeight="1">
      <c r="A1024" s="67"/>
      <c r="B1024" s="67"/>
      <c r="C1024" s="82"/>
      <c r="D1024" s="67"/>
      <c r="E1024" s="67"/>
      <c r="F1024" s="67"/>
      <c r="G1024" s="67"/>
      <c r="H1024" s="67"/>
      <c r="I1024" s="67"/>
      <c r="J1024" s="67"/>
      <c r="K1024" s="67"/>
      <c r="L1024" s="67"/>
      <c r="M1024" s="67"/>
      <c r="N1024" s="67"/>
      <c r="O1024" s="67"/>
      <c r="P1024" s="67"/>
      <c r="Q1024" s="67"/>
      <c r="R1024" s="67"/>
      <c r="S1024" s="67"/>
      <c r="T1024" s="67"/>
      <c r="U1024" s="67"/>
      <c r="V1024" s="67"/>
      <c r="W1024" s="67"/>
      <c r="X1024" s="67"/>
      <c r="Y1024" s="67"/>
      <c r="Z1024" s="67"/>
      <c r="AA1024" s="67"/>
      <c r="AB1024" s="67"/>
      <c r="AC1024" s="67"/>
      <c r="AD1024" s="67"/>
      <c r="AE1024" s="67"/>
      <c r="AF1024" s="67"/>
      <c r="AG1024" s="67"/>
      <c r="AH1024" s="67"/>
      <c r="AI1024" s="67"/>
      <c r="AJ1024" s="67"/>
      <c r="AK1024" s="67"/>
      <c r="AL1024" s="67"/>
      <c r="AM1024" s="67"/>
      <c r="AN1024" s="67"/>
      <c r="AO1024" s="67"/>
      <c r="AP1024" s="67"/>
      <c r="AQ1024" s="74"/>
      <c r="AR1024" s="74"/>
      <c r="AS1024" s="74"/>
      <c r="AT1024" s="74"/>
      <c r="AU1024" s="74"/>
      <c r="AV1024" s="74"/>
    </row>
    <row r="1025" spans="1:48" ht="14.25" customHeight="1">
      <c r="A1025" s="67"/>
      <c r="B1025" s="67"/>
      <c r="C1025" s="82"/>
      <c r="D1025" s="67"/>
      <c r="E1025" s="67"/>
      <c r="F1025" s="67"/>
      <c r="G1025" s="67"/>
      <c r="H1025" s="67"/>
      <c r="I1025" s="67"/>
      <c r="J1025" s="67"/>
      <c r="K1025" s="67"/>
      <c r="L1025" s="67"/>
      <c r="M1025" s="67"/>
      <c r="N1025" s="67"/>
      <c r="O1025" s="67"/>
      <c r="P1025" s="67"/>
      <c r="Q1025" s="67"/>
      <c r="R1025" s="67"/>
      <c r="S1025" s="67"/>
      <c r="T1025" s="67"/>
      <c r="U1025" s="67"/>
      <c r="V1025" s="67"/>
      <c r="W1025" s="67"/>
      <c r="X1025" s="67"/>
      <c r="Y1025" s="67"/>
      <c r="Z1025" s="67"/>
      <c r="AA1025" s="67"/>
      <c r="AB1025" s="67"/>
      <c r="AC1025" s="67"/>
      <c r="AD1025" s="67"/>
      <c r="AE1025" s="67"/>
      <c r="AF1025" s="67"/>
      <c r="AG1025" s="67"/>
      <c r="AH1025" s="67"/>
      <c r="AI1025" s="67"/>
      <c r="AJ1025" s="67"/>
      <c r="AK1025" s="67"/>
      <c r="AL1025" s="67"/>
      <c r="AM1025" s="67"/>
      <c r="AN1025" s="67"/>
      <c r="AO1025" s="67"/>
      <c r="AP1025" s="67"/>
      <c r="AQ1025" s="74"/>
      <c r="AR1025" s="74"/>
      <c r="AS1025" s="74"/>
      <c r="AT1025" s="74"/>
      <c r="AU1025" s="74"/>
      <c r="AV1025" s="74"/>
    </row>
    <row r="1026" spans="1:48" ht="14.25" customHeight="1">
      <c r="A1026" s="67"/>
      <c r="B1026" s="67"/>
      <c r="C1026" s="82"/>
      <c r="D1026" s="67"/>
      <c r="E1026" s="67"/>
      <c r="F1026" s="67"/>
      <c r="G1026" s="67"/>
      <c r="H1026" s="67"/>
      <c r="I1026" s="67"/>
      <c r="J1026" s="67"/>
      <c r="K1026" s="67"/>
      <c r="L1026" s="67"/>
      <c r="M1026" s="67"/>
      <c r="N1026" s="67"/>
      <c r="O1026" s="67"/>
      <c r="P1026" s="67"/>
      <c r="Q1026" s="67"/>
      <c r="R1026" s="67"/>
      <c r="S1026" s="67"/>
      <c r="T1026" s="67"/>
      <c r="U1026" s="67"/>
      <c r="V1026" s="67"/>
      <c r="W1026" s="67"/>
      <c r="X1026" s="67"/>
      <c r="Y1026" s="67"/>
      <c r="Z1026" s="67"/>
      <c r="AA1026" s="67"/>
      <c r="AB1026" s="67"/>
      <c r="AC1026" s="67"/>
      <c r="AD1026" s="67"/>
      <c r="AE1026" s="67"/>
      <c r="AF1026" s="67"/>
      <c r="AG1026" s="67"/>
      <c r="AH1026" s="67"/>
      <c r="AI1026" s="67"/>
      <c r="AJ1026" s="67"/>
      <c r="AK1026" s="67"/>
      <c r="AL1026" s="67"/>
      <c r="AM1026" s="67"/>
      <c r="AN1026" s="67"/>
      <c r="AO1026" s="67"/>
      <c r="AP1026" s="67"/>
      <c r="AQ1026" s="74"/>
      <c r="AR1026" s="74"/>
      <c r="AS1026" s="74"/>
      <c r="AT1026" s="74"/>
      <c r="AU1026" s="74"/>
      <c r="AV1026" s="74"/>
    </row>
    <row r="1027" spans="1:48" ht="14.25" customHeight="1">
      <c r="A1027" s="67"/>
      <c r="B1027" s="67"/>
      <c r="C1027" s="82"/>
      <c r="D1027" s="67"/>
      <c r="E1027" s="67"/>
      <c r="F1027" s="67"/>
      <c r="G1027" s="67"/>
      <c r="H1027" s="67"/>
      <c r="I1027" s="67"/>
      <c r="J1027" s="67"/>
      <c r="K1027" s="67"/>
      <c r="L1027" s="67"/>
      <c r="M1027" s="67"/>
      <c r="N1027" s="67"/>
      <c r="O1027" s="67"/>
      <c r="P1027" s="67"/>
      <c r="Q1027" s="67"/>
      <c r="R1027" s="67"/>
      <c r="S1027" s="67"/>
      <c r="T1027" s="67"/>
      <c r="U1027" s="67"/>
      <c r="V1027" s="67"/>
      <c r="W1027" s="67"/>
      <c r="X1027" s="67"/>
      <c r="Y1027" s="67"/>
      <c r="Z1027" s="67"/>
      <c r="AA1027" s="67"/>
      <c r="AB1027" s="67"/>
      <c r="AC1027" s="67"/>
      <c r="AD1027" s="67"/>
      <c r="AE1027" s="67"/>
      <c r="AF1027" s="67"/>
      <c r="AG1027" s="67"/>
      <c r="AH1027" s="67"/>
      <c r="AI1027" s="67"/>
      <c r="AJ1027" s="67"/>
      <c r="AK1027" s="67"/>
      <c r="AL1027" s="67"/>
      <c r="AM1027" s="67"/>
      <c r="AN1027" s="67"/>
      <c r="AO1027" s="67"/>
      <c r="AP1027" s="67"/>
      <c r="AQ1027" s="74"/>
      <c r="AR1027" s="74"/>
      <c r="AS1027" s="74"/>
      <c r="AT1027" s="74"/>
      <c r="AU1027" s="74"/>
      <c r="AV1027" s="74"/>
    </row>
    <row r="1028" spans="1:48" ht="14.25" customHeight="1">
      <c r="A1028" s="67"/>
      <c r="B1028" s="67"/>
      <c r="C1028" s="82"/>
      <c r="D1028" s="67"/>
      <c r="E1028" s="67"/>
      <c r="F1028" s="67"/>
      <c r="G1028" s="67"/>
      <c r="H1028" s="67"/>
      <c r="I1028" s="67"/>
      <c r="J1028" s="67"/>
      <c r="K1028" s="67"/>
      <c r="L1028" s="67"/>
      <c r="M1028" s="67"/>
      <c r="N1028" s="67"/>
      <c r="O1028" s="67"/>
      <c r="P1028" s="67"/>
      <c r="Q1028" s="67"/>
      <c r="R1028" s="67"/>
      <c r="S1028" s="67"/>
      <c r="T1028" s="67"/>
      <c r="U1028" s="67"/>
      <c r="V1028" s="67"/>
      <c r="W1028" s="67"/>
      <c r="X1028" s="67"/>
      <c r="Y1028" s="67"/>
      <c r="Z1028" s="67"/>
      <c r="AA1028" s="67"/>
      <c r="AB1028" s="67"/>
      <c r="AC1028" s="67"/>
      <c r="AD1028" s="67"/>
      <c r="AE1028" s="67"/>
      <c r="AF1028" s="67"/>
      <c r="AG1028" s="67"/>
      <c r="AH1028" s="67"/>
      <c r="AI1028" s="67"/>
      <c r="AJ1028" s="67"/>
      <c r="AK1028" s="67"/>
      <c r="AL1028" s="67"/>
      <c r="AM1028" s="67"/>
      <c r="AN1028" s="67"/>
      <c r="AO1028" s="67"/>
      <c r="AP1028" s="67"/>
      <c r="AQ1028" s="74"/>
      <c r="AR1028" s="74"/>
      <c r="AS1028" s="74"/>
      <c r="AT1028" s="74"/>
      <c r="AU1028" s="74"/>
      <c r="AV1028" s="74"/>
    </row>
    <row r="1029" spans="1:48" ht="14.25" customHeight="1">
      <c r="A1029" s="67"/>
      <c r="B1029" s="67"/>
      <c r="C1029" s="82"/>
      <c r="D1029" s="67"/>
      <c r="E1029" s="67"/>
      <c r="F1029" s="67"/>
      <c r="G1029" s="67"/>
      <c r="H1029" s="67"/>
      <c r="I1029" s="67"/>
      <c r="J1029" s="67"/>
      <c r="K1029" s="67"/>
      <c r="L1029" s="67"/>
      <c r="M1029" s="67"/>
      <c r="N1029" s="67"/>
      <c r="O1029" s="67"/>
      <c r="P1029" s="67"/>
      <c r="Q1029" s="67"/>
      <c r="R1029" s="67"/>
      <c r="S1029" s="67"/>
      <c r="T1029" s="67"/>
      <c r="U1029" s="67"/>
      <c r="V1029" s="67"/>
      <c r="W1029" s="67"/>
      <c r="X1029" s="67"/>
      <c r="Y1029" s="67"/>
      <c r="Z1029" s="67"/>
      <c r="AA1029" s="67"/>
      <c r="AB1029" s="67"/>
      <c r="AC1029" s="67"/>
      <c r="AD1029" s="67"/>
      <c r="AE1029" s="67"/>
      <c r="AF1029" s="67"/>
      <c r="AG1029" s="67"/>
      <c r="AH1029" s="67"/>
      <c r="AI1029" s="67"/>
      <c r="AJ1029" s="67"/>
      <c r="AK1029" s="67"/>
      <c r="AL1029" s="67"/>
      <c r="AM1029" s="67"/>
      <c r="AN1029" s="67"/>
      <c r="AO1029" s="67"/>
      <c r="AP1029" s="67"/>
      <c r="AQ1029" s="74"/>
      <c r="AR1029" s="74"/>
      <c r="AS1029" s="74"/>
      <c r="AT1029" s="74"/>
      <c r="AU1029" s="74"/>
      <c r="AV1029" s="74"/>
    </row>
    <row r="1030" spans="1:48" ht="14.25" customHeight="1">
      <c r="A1030" s="67"/>
      <c r="B1030" s="67"/>
      <c r="C1030" s="82"/>
      <c r="D1030" s="67"/>
      <c r="E1030" s="67"/>
      <c r="F1030" s="67"/>
      <c r="G1030" s="67"/>
      <c r="H1030" s="67"/>
      <c r="I1030" s="67"/>
      <c r="J1030" s="67"/>
      <c r="K1030" s="67"/>
      <c r="L1030" s="67"/>
      <c r="M1030" s="67"/>
      <c r="N1030" s="67"/>
      <c r="O1030" s="67"/>
      <c r="P1030" s="67"/>
      <c r="Q1030" s="67"/>
      <c r="R1030" s="67"/>
      <c r="S1030" s="67"/>
      <c r="T1030" s="67"/>
      <c r="U1030" s="67"/>
      <c r="V1030" s="67"/>
      <c r="W1030" s="67"/>
      <c r="X1030" s="67"/>
      <c r="Y1030" s="67"/>
      <c r="Z1030" s="67"/>
      <c r="AA1030" s="67"/>
      <c r="AB1030" s="67"/>
      <c r="AC1030" s="67"/>
      <c r="AD1030" s="67"/>
      <c r="AE1030" s="67"/>
      <c r="AF1030" s="67"/>
      <c r="AG1030" s="67"/>
      <c r="AH1030" s="67"/>
      <c r="AI1030" s="67"/>
      <c r="AJ1030" s="67"/>
      <c r="AK1030" s="67"/>
      <c r="AL1030" s="67"/>
      <c r="AM1030" s="67"/>
      <c r="AN1030" s="67"/>
      <c r="AO1030" s="67"/>
      <c r="AP1030" s="67"/>
      <c r="AQ1030" s="74"/>
      <c r="AR1030" s="74"/>
      <c r="AS1030" s="74"/>
      <c r="AT1030" s="74"/>
      <c r="AU1030" s="74"/>
      <c r="AV1030" s="74"/>
    </row>
    <row r="1031" spans="1:48" ht="14.25" customHeight="1">
      <c r="A1031" s="67"/>
      <c r="B1031" s="67"/>
      <c r="C1031" s="82"/>
      <c r="D1031" s="67"/>
      <c r="E1031" s="67"/>
      <c r="F1031" s="67"/>
      <c r="G1031" s="67"/>
      <c r="H1031" s="67"/>
      <c r="I1031" s="67"/>
      <c r="J1031" s="67"/>
      <c r="K1031" s="67"/>
      <c r="L1031" s="67"/>
      <c r="M1031" s="67"/>
      <c r="N1031" s="67"/>
      <c r="O1031" s="67"/>
      <c r="P1031" s="67"/>
      <c r="Q1031" s="67"/>
      <c r="R1031" s="67"/>
      <c r="S1031" s="67"/>
      <c r="T1031" s="67"/>
      <c r="U1031" s="67"/>
      <c r="V1031" s="67"/>
      <c r="W1031" s="67"/>
      <c r="X1031" s="67"/>
      <c r="Y1031" s="67"/>
      <c r="Z1031" s="67"/>
      <c r="AA1031" s="67"/>
      <c r="AB1031" s="67"/>
      <c r="AC1031" s="67"/>
      <c r="AD1031" s="67"/>
      <c r="AE1031" s="67"/>
      <c r="AF1031" s="67"/>
      <c r="AG1031" s="67"/>
      <c r="AH1031" s="67"/>
      <c r="AI1031" s="67"/>
      <c r="AJ1031" s="67"/>
      <c r="AK1031" s="67"/>
      <c r="AL1031" s="67"/>
      <c r="AM1031" s="67"/>
      <c r="AN1031" s="67"/>
      <c r="AO1031" s="67"/>
      <c r="AP1031" s="67"/>
      <c r="AQ1031" s="74"/>
      <c r="AR1031" s="74"/>
      <c r="AS1031" s="74"/>
      <c r="AT1031" s="74"/>
      <c r="AU1031" s="74"/>
      <c r="AV1031" s="74"/>
    </row>
    <row r="1032" spans="1:48" ht="14.25" customHeight="1">
      <c r="A1032" s="67"/>
      <c r="B1032" s="67"/>
      <c r="C1032" s="82"/>
      <c r="D1032" s="67"/>
      <c r="E1032" s="67"/>
      <c r="F1032" s="67"/>
      <c r="G1032" s="67"/>
      <c r="H1032" s="67"/>
      <c r="I1032" s="67"/>
      <c r="J1032" s="67"/>
      <c r="K1032" s="67"/>
      <c r="L1032" s="67"/>
      <c r="M1032" s="67"/>
      <c r="N1032" s="67"/>
      <c r="O1032" s="67"/>
      <c r="P1032" s="67"/>
      <c r="Q1032" s="67"/>
      <c r="R1032" s="67"/>
      <c r="S1032" s="67"/>
      <c r="T1032" s="67"/>
      <c r="U1032" s="67"/>
      <c r="V1032" s="67"/>
      <c r="W1032" s="67"/>
      <c r="X1032" s="67"/>
      <c r="Y1032" s="67"/>
      <c r="Z1032" s="67"/>
      <c r="AA1032" s="67"/>
      <c r="AB1032" s="67"/>
      <c r="AC1032" s="67"/>
      <c r="AD1032" s="67"/>
      <c r="AE1032" s="67"/>
      <c r="AF1032" s="67"/>
      <c r="AG1032" s="67"/>
      <c r="AH1032" s="67"/>
      <c r="AI1032" s="67"/>
      <c r="AJ1032" s="67"/>
      <c r="AK1032" s="67"/>
      <c r="AL1032" s="67"/>
      <c r="AM1032" s="67"/>
      <c r="AN1032" s="67"/>
      <c r="AO1032" s="67"/>
      <c r="AP1032" s="67"/>
      <c r="AQ1032" s="74"/>
      <c r="AR1032" s="74"/>
      <c r="AS1032" s="74"/>
      <c r="AT1032" s="74"/>
      <c r="AU1032" s="74"/>
      <c r="AV1032" s="74"/>
    </row>
    <row r="1033" spans="1:48" ht="14.25" customHeight="1">
      <c r="A1033" s="67"/>
      <c r="B1033" s="67"/>
      <c r="C1033" s="82"/>
      <c r="D1033" s="67"/>
      <c r="E1033" s="67"/>
      <c r="F1033" s="67"/>
      <c r="G1033" s="67"/>
      <c r="H1033" s="67"/>
      <c r="I1033" s="67"/>
      <c r="J1033" s="67"/>
      <c r="K1033" s="67"/>
      <c r="L1033" s="67"/>
      <c r="M1033" s="67"/>
      <c r="N1033" s="67"/>
      <c r="O1033" s="67"/>
      <c r="P1033" s="67"/>
      <c r="Q1033" s="67"/>
      <c r="R1033" s="67"/>
      <c r="S1033" s="67"/>
      <c r="T1033" s="67"/>
      <c r="U1033" s="67"/>
      <c r="V1033" s="67"/>
      <c r="W1033" s="67"/>
      <c r="X1033" s="67"/>
      <c r="Y1033" s="67"/>
      <c r="Z1033" s="67"/>
      <c r="AA1033" s="67"/>
      <c r="AB1033" s="67"/>
      <c r="AC1033" s="67"/>
      <c r="AD1033" s="67"/>
      <c r="AE1033" s="67"/>
      <c r="AF1033" s="67"/>
      <c r="AG1033" s="67"/>
      <c r="AH1033" s="67"/>
      <c r="AI1033" s="67"/>
      <c r="AJ1033" s="67"/>
      <c r="AK1033" s="67"/>
      <c r="AL1033" s="67"/>
      <c r="AM1033" s="67"/>
      <c r="AN1033" s="67"/>
      <c r="AO1033" s="67"/>
      <c r="AP1033" s="67"/>
      <c r="AQ1033" s="74"/>
      <c r="AR1033" s="74"/>
      <c r="AS1033" s="74"/>
      <c r="AT1033" s="74"/>
      <c r="AU1033" s="74"/>
      <c r="AV1033" s="74"/>
    </row>
    <row r="1034" spans="1:48" ht="14.25" customHeight="1">
      <c r="A1034" s="67"/>
      <c r="B1034" s="67"/>
      <c r="C1034" s="82"/>
      <c r="D1034" s="67"/>
      <c r="E1034" s="67"/>
      <c r="F1034" s="67"/>
      <c r="G1034" s="67"/>
      <c r="H1034" s="67"/>
      <c r="I1034" s="67"/>
      <c r="J1034" s="67"/>
      <c r="K1034" s="67"/>
      <c r="L1034" s="67"/>
      <c r="M1034" s="67"/>
      <c r="N1034" s="67"/>
      <c r="O1034" s="67"/>
      <c r="P1034" s="67"/>
      <c r="Q1034" s="67"/>
      <c r="R1034" s="67"/>
      <c r="S1034" s="67"/>
      <c r="T1034" s="67"/>
      <c r="U1034" s="67"/>
      <c r="V1034" s="67"/>
      <c r="W1034" s="67"/>
      <c r="X1034" s="67"/>
      <c r="Y1034" s="67"/>
      <c r="Z1034" s="67"/>
      <c r="AA1034" s="67"/>
      <c r="AB1034" s="67"/>
      <c r="AC1034" s="67"/>
      <c r="AD1034" s="67"/>
      <c r="AE1034" s="67"/>
      <c r="AF1034" s="67"/>
      <c r="AG1034" s="67"/>
      <c r="AH1034" s="67"/>
      <c r="AI1034" s="67"/>
      <c r="AJ1034" s="67"/>
      <c r="AK1034" s="67"/>
      <c r="AL1034" s="67"/>
      <c r="AM1034" s="67"/>
      <c r="AN1034" s="67"/>
      <c r="AO1034" s="67"/>
      <c r="AP1034" s="67"/>
      <c r="AQ1034" s="74"/>
      <c r="AR1034" s="74"/>
      <c r="AS1034" s="74"/>
      <c r="AT1034" s="74"/>
      <c r="AU1034" s="74"/>
      <c r="AV1034" s="74"/>
    </row>
    <row r="1035" spans="1:48" ht="14.25" customHeight="1">
      <c r="A1035" s="67"/>
      <c r="B1035" s="67"/>
      <c r="C1035" s="82"/>
      <c r="D1035" s="67"/>
      <c r="E1035" s="67"/>
      <c r="F1035" s="67"/>
      <c r="G1035" s="67"/>
      <c r="H1035" s="67"/>
      <c r="I1035" s="67"/>
      <c r="J1035" s="67"/>
      <c r="K1035" s="67"/>
      <c r="L1035" s="67"/>
      <c r="M1035" s="67"/>
      <c r="N1035" s="67"/>
      <c r="O1035" s="67"/>
      <c r="P1035" s="67"/>
      <c r="Q1035" s="67"/>
      <c r="R1035" s="67"/>
      <c r="S1035" s="67"/>
      <c r="T1035" s="67"/>
      <c r="U1035" s="67"/>
      <c r="V1035" s="67"/>
      <c r="W1035" s="67"/>
      <c r="X1035" s="67"/>
      <c r="Y1035" s="67"/>
      <c r="Z1035" s="67"/>
      <c r="AA1035" s="67"/>
      <c r="AB1035" s="67"/>
      <c r="AC1035" s="67"/>
      <c r="AD1035" s="67"/>
      <c r="AE1035" s="67"/>
      <c r="AF1035" s="67"/>
      <c r="AG1035" s="67"/>
      <c r="AH1035" s="67"/>
      <c r="AI1035" s="67"/>
      <c r="AJ1035" s="67"/>
      <c r="AK1035" s="67"/>
      <c r="AL1035" s="67"/>
      <c r="AM1035" s="67"/>
      <c r="AN1035" s="67"/>
      <c r="AO1035" s="67"/>
      <c r="AP1035" s="67"/>
      <c r="AQ1035" s="74"/>
      <c r="AR1035" s="74"/>
      <c r="AS1035" s="74"/>
      <c r="AT1035" s="74"/>
      <c r="AU1035" s="74"/>
      <c r="AV1035" s="74"/>
    </row>
    <row r="1036" spans="1:48" ht="14.25" customHeight="1">
      <c r="A1036" s="67"/>
      <c r="B1036" s="67"/>
      <c r="C1036" s="82"/>
      <c r="D1036" s="67"/>
      <c r="E1036" s="67"/>
      <c r="F1036" s="67"/>
      <c r="G1036" s="67"/>
      <c r="H1036" s="67"/>
      <c r="I1036" s="67"/>
      <c r="J1036" s="67"/>
      <c r="K1036" s="67"/>
      <c r="L1036" s="67"/>
      <c r="M1036" s="67"/>
      <c r="N1036" s="67"/>
      <c r="O1036" s="67"/>
      <c r="P1036" s="67"/>
      <c r="Q1036" s="67"/>
      <c r="R1036" s="67"/>
      <c r="S1036" s="67"/>
      <c r="T1036" s="67"/>
      <c r="U1036" s="67"/>
      <c r="V1036" s="67"/>
      <c r="W1036" s="67"/>
      <c r="X1036" s="67"/>
      <c r="Y1036" s="67"/>
      <c r="Z1036" s="67"/>
      <c r="AA1036" s="67"/>
      <c r="AB1036" s="67"/>
      <c r="AC1036" s="67"/>
      <c r="AD1036" s="67"/>
      <c r="AE1036" s="67"/>
      <c r="AF1036" s="67"/>
      <c r="AG1036" s="67"/>
      <c r="AH1036" s="67"/>
      <c r="AI1036" s="67"/>
      <c r="AJ1036" s="67"/>
      <c r="AK1036" s="67"/>
      <c r="AL1036" s="67"/>
      <c r="AM1036" s="67"/>
      <c r="AN1036" s="67"/>
      <c r="AO1036" s="67"/>
      <c r="AP1036" s="67"/>
      <c r="AQ1036" s="74"/>
      <c r="AR1036" s="74"/>
      <c r="AS1036" s="74"/>
      <c r="AT1036" s="74"/>
      <c r="AU1036" s="74"/>
      <c r="AV1036" s="74"/>
    </row>
    <row r="1037" spans="1:48" ht="14.25" customHeight="1">
      <c r="A1037" s="67"/>
      <c r="B1037" s="67"/>
      <c r="C1037" s="82"/>
      <c r="D1037" s="67"/>
      <c r="E1037" s="67"/>
      <c r="F1037" s="67"/>
      <c r="G1037" s="67"/>
      <c r="H1037" s="67"/>
      <c r="I1037" s="67"/>
      <c r="J1037" s="67"/>
      <c r="K1037" s="67"/>
      <c r="L1037" s="67"/>
      <c r="M1037" s="67"/>
      <c r="N1037" s="67"/>
      <c r="O1037" s="67"/>
      <c r="P1037" s="67"/>
      <c r="Q1037" s="67"/>
      <c r="R1037" s="67"/>
      <c r="S1037" s="67"/>
      <c r="T1037" s="67"/>
      <c r="U1037" s="67"/>
      <c r="V1037" s="67"/>
      <c r="W1037" s="67"/>
      <c r="X1037" s="67"/>
      <c r="Y1037" s="67"/>
      <c r="Z1037" s="67"/>
      <c r="AA1037" s="67"/>
      <c r="AB1037" s="67"/>
      <c r="AC1037" s="67"/>
      <c r="AD1037" s="67"/>
      <c r="AE1037" s="67"/>
      <c r="AF1037" s="67"/>
      <c r="AG1037" s="67"/>
      <c r="AH1037" s="67"/>
      <c r="AI1037" s="67"/>
      <c r="AJ1037" s="67"/>
      <c r="AK1037" s="67"/>
      <c r="AL1037" s="67"/>
      <c r="AM1037" s="67"/>
      <c r="AN1037" s="67"/>
      <c r="AO1037" s="67"/>
      <c r="AP1037" s="67"/>
      <c r="AQ1037" s="74"/>
      <c r="AR1037" s="74"/>
      <c r="AS1037" s="74"/>
      <c r="AT1037" s="74"/>
      <c r="AU1037" s="74"/>
      <c r="AV1037" s="74"/>
    </row>
    <row r="1038" spans="1:48" ht="14.25" customHeight="1">
      <c r="A1038" s="67"/>
      <c r="B1038" s="67"/>
      <c r="C1038" s="82"/>
      <c r="D1038" s="67"/>
      <c r="E1038" s="67"/>
      <c r="F1038" s="67"/>
      <c r="G1038" s="67"/>
      <c r="H1038" s="67"/>
      <c r="I1038" s="67"/>
      <c r="J1038" s="67"/>
      <c r="K1038" s="67"/>
      <c r="L1038" s="67"/>
      <c r="M1038" s="67"/>
      <c r="N1038" s="67"/>
      <c r="O1038" s="67"/>
      <c r="P1038" s="67"/>
      <c r="Q1038" s="67"/>
      <c r="R1038" s="67"/>
      <c r="S1038" s="67"/>
      <c r="T1038" s="67"/>
      <c r="U1038" s="67"/>
      <c r="V1038" s="67"/>
      <c r="W1038" s="67"/>
      <c r="X1038" s="67"/>
      <c r="Y1038" s="67"/>
      <c r="Z1038" s="67"/>
      <c r="AA1038" s="67"/>
      <c r="AB1038" s="67"/>
      <c r="AC1038" s="67"/>
      <c r="AD1038" s="67"/>
      <c r="AE1038" s="67"/>
      <c r="AF1038" s="67"/>
      <c r="AG1038" s="67"/>
      <c r="AH1038" s="67"/>
      <c r="AI1038" s="67"/>
      <c r="AJ1038" s="67"/>
      <c r="AK1038" s="67"/>
      <c r="AL1038" s="67"/>
      <c r="AM1038" s="67"/>
      <c r="AN1038" s="67"/>
      <c r="AO1038" s="67"/>
      <c r="AP1038" s="67"/>
      <c r="AQ1038" s="74"/>
      <c r="AR1038" s="74"/>
      <c r="AS1038" s="74"/>
      <c r="AT1038" s="74"/>
      <c r="AU1038" s="74"/>
      <c r="AV1038" s="74"/>
    </row>
    <row r="1039" spans="1:48" ht="14.25" customHeight="1">
      <c r="A1039" s="67"/>
      <c r="B1039" s="67"/>
      <c r="C1039" s="82"/>
      <c r="D1039" s="67"/>
      <c r="E1039" s="67"/>
      <c r="F1039" s="67"/>
      <c r="G1039" s="67"/>
      <c r="H1039" s="67"/>
      <c r="I1039" s="67"/>
      <c r="J1039" s="67"/>
      <c r="K1039" s="67"/>
      <c r="L1039" s="67"/>
      <c r="M1039" s="67"/>
      <c r="N1039" s="67"/>
      <c r="O1039" s="67"/>
      <c r="P1039" s="67"/>
      <c r="Q1039" s="67"/>
      <c r="R1039" s="67"/>
      <c r="S1039" s="67"/>
      <c r="T1039" s="67"/>
      <c r="U1039" s="67"/>
      <c r="V1039" s="67"/>
      <c r="W1039" s="67"/>
      <c r="X1039" s="67"/>
      <c r="Y1039" s="67"/>
      <c r="Z1039" s="67"/>
      <c r="AA1039" s="67"/>
      <c r="AB1039" s="67"/>
      <c r="AC1039" s="67"/>
      <c r="AD1039" s="67"/>
      <c r="AE1039" s="67"/>
      <c r="AF1039" s="67"/>
      <c r="AG1039" s="67"/>
      <c r="AH1039" s="67"/>
      <c r="AI1039" s="67"/>
      <c r="AJ1039" s="67"/>
      <c r="AK1039" s="67"/>
      <c r="AL1039" s="67"/>
      <c r="AM1039" s="67"/>
      <c r="AN1039" s="67"/>
      <c r="AO1039" s="67"/>
      <c r="AP1039" s="67"/>
      <c r="AQ1039" s="74"/>
      <c r="AR1039" s="74"/>
      <c r="AS1039" s="74"/>
      <c r="AT1039" s="74"/>
      <c r="AU1039" s="74"/>
      <c r="AV1039" s="74"/>
    </row>
    <row r="1040" spans="1:48" ht="14.25" customHeight="1">
      <c r="A1040" s="67"/>
      <c r="B1040" s="67"/>
      <c r="C1040" s="82"/>
      <c r="D1040" s="67"/>
      <c r="E1040" s="67"/>
      <c r="F1040" s="67"/>
      <c r="G1040" s="67"/>
      <c r="H1040" s="67"/>
      <c r="I1040" s="67"/>
      <c r="J1040" s="67"/>
      <c r="K1040" s="67"/>
      <c r="L1040" s="67"/>
      <c r="M1040" s="67"/>
      <c r="N1040" s="67"/>
      <c r="O1040" s="67"/>
      <c r="P1040" s="67"/>
      <c r="Q1040" s="67"/>
      <c r="R1040" s="67"/>
      <c r="S1040" s="67"/>
      <c r="T1040" s="67"/>
      <c r="U1040" s="67"/>
      <c r="V1040" s="67"/>
      <c r="W1040" s="67"/>
      <c r="X1040" s="67"/>
      <c r="Y1040" s="67"/>
      <c r="Z1040" s="67"/>
      <c r="AA1040" s="67"/>
      <c r="AB1040" s="67"/>
      <c r="AC1040" s="67"/>
      <c r="AD1040" s="67"/>
      <c r="AE1040" s="67"/>
      <c r="AF1040" s="67"/>
      <c r="AG1040" s="67"/>
      <c r="AH1040" s="67"/>
      <c r="AI1040" s="67"/>
      <c r="AJ1040" s="67"/>
      <c r="AK1040" s="67"/>
      <c r="AL1040" s="67"/>
      <c r="AM1040" s="67"/>
      <c r="AN1040" s="67"/>
      <c r="AO1040" s="67"/>
      <c r="AP1040" s="67"/>
      <c r="AQ1040" s="74"/>
      <c r="AR1040" s="74"/>
      <c r="AS1040" s="74"/>
      <c r="AT1040" s="74"/>
      <c r="AU1040" s="74"/>
      <c r="AV1040" s="74"/>
    </row>
    <row r="1041" spans="1:48" ht="14.25" customHeight="1">
      <c r="A1041" s="67"/>
      <c r="B1041" s="67"/>
      <c r="C1041" s="82"/>
      <c r="D1041" s="67"/>
      <c r="E1041" s="67"/>
      <c r="F1041" s="67"/>
      <c r="G1041" s="67"/>
      <c r="H1041" s="67"/>
      <c r="I1041" s="67"/>
      <c r="J1041" s="67"/>
      <c r="K1041" s="67"/>
      <c r="L1041" s="67"/>
      <c r="M1041" s="67"/>
      <c r="N1041" s="67"/>
      <c r="O1041" s="67"/>
      <c r="P1041" s="67"/>
      <c r="Q1041" s="67"/>
      <c r="R1041" s="67"/>
      <c r="S1041" s="67"/>
      <c r="T1041" s="67"/>
      <c r="U1041" s="67"/>
      <c r="V1041" s="67"/>
      <c r="W1041" s="67"/>
      <c r="X1041" s="67"/>
      <c r="Y1041" s="67"/>
      <c r="Z1041" s="67"/>
      <c r="AA1041" s="67"/>
      <c r="AB1041" s="67"/>
      <c r="AC1041" s="67"/>
      <c r="AD1041" s="67"/>
      <c r="AE1041" s="67"/>
      <c r="AF1041" s="67"/>
      <c r="AG1041" s="67"/>
      <c r="AH1041" s="67"/>
      <c r="AI1041" s="67"/>
      <c r="AJ1041" s="67"/>
      <c r="AK1041" s="67"/>
      <c r="AL1041" s="67"/>
      <c r="AM1041" s="67"/>
      <c r="AN1041" s="67"/>
      <c r="AO1041" s="67"/>
      <c r="AP1041" s="67"/>
      <c r="AQ1041" s="74"/>
      <c r="AR1041" s="74"/>
      <c r="AS1041" s="74"/>
      <c r="AT1041" s="74"/>
      <c r="AU1041" s="74"/>
      <c r="AV1041" s="74"/>
    </row>
    <row r="1042" spans="1:48" ht="14.25" customHeight="1">
      <c r="A1042" s="67"/>
      <c r="B1042" s="67"/>
      <c r="C1042" s="82"/>
      <c r="D1042" s="67"/>
      <c r="E1042" s="67"/>
      <c r="F1042" s="67"/>
      <c r="G1042" s="67"/>
      <c r="H1042" s="67"/>
      <c r="I1042" s="67"/>
      <c r="J1042" s="67"/>
      <c r="K1042" s="67"/>
      <c r="L1042" s="67"/>
      <c r="M1042" s="67"/>
      <c r="N1042" s="67"/>
      <c r="O1042" s="67"/>
      <c r="P1042" s="67"/>
      <c r="Q1042" s="67"/>
      <c r="R1042" s="67"/>
      <c r="S1042" s="67"/>
      <c r="T1042" s="67"/>
      <c r="U1042" s="67"/>
      <c r="V1042" s="67"/>
      <c r="W1042" s="67"/>
      <c r="X1042" s="67"/>
      <c r="Y1042" s="67"/>
      <c r="Z1042" s="67"/>
      <c r="AA1042" s="67"/>
      <c r="AB1042" s="67"/>
      <c r="AC1042" s="67"/>
      <c r="AD1042" s="67"/>
      <c r="AE1042" s="67"/>
      <c r="AF1042" s="67"/>
      <c r="AG1042" s="67"/>
      <c r="AH1042" s="67"/>
      <c r="AI1042" s="67"/>
      <c r="AJ1042" s="67"/>
      <c r="AK1042" s="67"/>
      <c r="AL1042" s="67"/>
      <c r="AM1042" s="67"/>
      <c r="AN1042" s="67"/>
      <c r="AO1042" s="67"/>
      <c r="AP1042" s="67"/>
      <c r="AQ1042" s="74"/>
      <c r="AR1042" s="74"/>
      <c r="AS1042" s="74"/>
      <c r="AT1042" s="74"/>
      <c r="AU1042" s="74"/>
      <c r="AV1042" s="74"/>
    </row>
    <row r="1043" spans="1:48" ht="14.25" customHeight="1">
      <c r="A1043" s="67"/>
      <c r="B1043" s="67"/>
      <c r="C1043" s="82"/>
      <c r="D1043" s="67"/>
      <c r="E1043" s="67"/>
      <c r="F1043" s="67"/>
      <c r="G1043" s="67"/>
      <c r="H1043" s="67"/>
      <c r="I1043" s="67"/>
      <c r="J1043" s="67"/>
      <c r="K1043" s="67"/>
      <c r="L1043" s="67"/>
      <c r="M1043" s="67"/>
      <c r="N1043" s="67"/>
      <c r="O1043" s="67"/>
      <c r="P1043" s="67"/>
      <c r="Q1043" s="67"/>
      <c r="R1043" s="67"/>
      <c r="S1043" s="67"/>
      <c r="T1043" s="67"/>
      <c r="U1043" s="67"/>
      <c r="V1043" s="67"/>
      <c r="W1043" s="67"/>
      <c r="X1043" s="67"/>
      <c r="Y1043" s="67"/>
      <c r="Z1043" s="67"/>
      <c r="AA1043" s="67"/>
      <c r="AB1043" s="67"/>
      <c r="AC1043" s="67"/>
      <c r="AD1043" s="67"/>
      <c r="AE1043" s="67"/>
      <c r="AF1043" s="67"/>
      <c r="AG1043" s="67"/>
      <c r="AH1043" s="67"/>
      <c r="AI1043" s="67"/>
      <c r="AJ1043" s="67"/>
      <c r="AK1043" s="67"/>
      <c r="AL1043" s="67"/>
      <c r="AM1043" s="67"/>
      <c r="AN1043" s="67"/>
      <c r="AO1043" s="67"/>
      <c r="AP1043" s="67"/>
      <c r="AQ1043" s="74"/>
      <c r="AR1043" s="74"/>
      <c r="AS1043" s="74"/>
      <c r="AT1043" s="74"/>
      <c r="AU1043" s="74"/>
      <c r="AV1043" s="74"/>
    </row>
    <row r="1044" spans="1:48" ht="14.25" customHeight="1">
      <c r="A1044" s="67"/>
      <c r="B1044" s="67"/>
      <c r="C1044" s="82"/>
      <c r="D1044" s="67"/>
      <c r="E1044" s="67"/>
      <c r="F1044" s="67"/>
      <c r="G1044" s="67"/>
      <c r="H1044" s="67"/>
      <c r="I1044" s="67"/>
      <c r="J1044" s="67"/>
      <c r="K1044" s="67"/>
      <c r="L1044" s="67"/>
      <c r="M1044" s="67"/>
      <c r="N1044" s="67"/>
      <c r="O1044" s="67"/>
      <c r="P1044" s="67"/>
      <c r="Q1044" s="67"/>
      <c r="R1044" s="67"/>
      <c r="S1044" s="67"/>
      <c r="T1044" s="67"/>
      <c r="U1044" s="67"/>
      <c r="V1044" s="67"/>
      <c r="W1044" s="67"/>
      <c r="X1044" s="67"/>
      <c r="Y1044" s="67"/>
      <c r="Z1044" s="67"/>
      <c r="AA1044" s="67"/>
      <c r="AB1044" s="67"/>
      <c r="AC1044" s="67"/>
      <c r="AD1044" s="67"/>
      <c r="AE1044" s="67"/>
      <c r="AF1044" s="67"/>
      <c r="AG1044" s="67"/>
      <c r="AH1044" s="67"/>
      <c r="AI1044" s="67"/>
      <c r="AJ1044" s="67"/>
      <c r="AK1044" s="67"/>
      <c r="AL1044" s="67"/>
      <c r="AM1044" s="67"/>
      <c r="AN1044" s="67"/>
      <c r="AO1044" s="67"/>
      <c r="AP1044" s="67"/>
      <c r="AQ1044" s="74"/>
      <c r="AR1044" s="74"/>
      <c r="AS1044" s="74"/>
      <c r="AT1044" s="74"/>
      <c r="AU1044" s="74"/>
      <c r="AV1044" s="74"/>
    </row>
    <row r="1045" spans="1:48" ht="14.25" customHeight="1">
      <c r="A1045" s="67"/>
      <c r="B1045" s="67"/>
      <c r="C1045" s="82"/>
      <c r="D1045" s="67"/>
      <c r="E1045" s="67"/>
      <c r="F1045" s="67"/>
      <c r="G1045" s="67"/>
      <c r="H1045" s="67"/>
      <c r="I1045" s="67"/>
      <c r="J1045" s="67"/>
      <c r="K1045" s="67"/>
      <c r="L1045" s="67"/>
      <c r="M1045" s="67"/>
      <c r="N1045" s="67"/>
      <c r="O1045" s="67"/>
      <c r="P1045" s="67"/>
      <c r="Q1045" s="67"/>
      <c r="R1045" s="67"/>
      <c r="S1045" s="67"/>
      <c r="T1045" s="67"/>
      <c r="U1045" s="67"/>
      <c r="V1045" s="67"/>
      <c r="W1045" s="67"/>
      <c r="X1045" s="67"/>
      <c r="Y1045" s="67"/>
      <c r="Z1045" s="67"/>
      <c r="AA1045" s="67"/>
      <c r="AB1045" s="67"/>
      <c r="AC1045" s="67"/>
      <c r="AD1045" s="67"/>
      <c r="AE1045" s="67"/>
      <c r="AF1045" s="67"/>
      <c r="AG1045" s="67"/>
      <c r="AH1045" s="67"/>
      <c r="AI1045" s="67"/>
      <c r="AJ1045" s="67"/>
      <c r="AK1045" s="67"/>
      <c r="AL1045" s="67"/>
      <c r="AM1045" s="67"/>
      <c r="AN1045" s="67"/>
      <c r="AO1045" s="67"/>
      <c r="AP1045" s="67"/>
      <c r="AQ1045" s="74"/>
      <c r="AR1045" s="74"/>
      <c r="AS1045" s="74"/>
      <c r="AT1045" s="74"/>
      <c r="AU1045" s="74"/>
      <c r="AV1045" s="74"/>
    </row>
    <row r="1046" spans="1:48" ht="14.25" customHeight="1">
      <c r="A1046" s="67"/>
      <c r="B1046" s="67"/>
      <c r="C1046" s="82"/>
      <c r="D1046" s="67"/>
      <c r="E1046" s="67"/>
      <c r="F1046" s="67"/>
      <c r="G1046" s="67"/>
      <c r="H1046" s="67"/>
      <c r="I1046" s="67"/>
      <c r="J1046" s="67"/>
      <c r="K1046" s="67"/>
      <c r="L1046" s="67"/>
      <c r="M1046" s="67"/>
      <c r="N1046" s="67"/>
      <c r="O1046" s="67"/>
      <c r="P1046" s="67"/>
      <c r="Q1046" s="67"/>
      <c r="R1046" s="67"/>
      <c r="S1046" s="67"/>
      <c r="T1046" s="67"/>
      <c r="U1046" s="67"/>
      <c r="V1046" s="67"/>
      <c r="W1046" s="67"/>
      <c r="X1046" s="67"/>
      <c r="Y1046" s="67"/>
      <c r="Z1046" s="67"/>
      <c r="AA1046" s="67"/>
      <c r="AB1046" s="67"/>
      <c r="AC1046" s="67"/>
      <c r="AD1046" s="67"/>
      <c r="AE1046" s="67"/>
      <c r="AF1046" s="67"/>
      <c r="AG1046" s="67"/>
      <c r="AH1046" s="67"/>
      <c r="AI1046" s="67"/>
      <c r="AJ1046" s="67"/>
      <c r="AK1046" s="67"/>
      <c r="AL1046" s="67"/>
      <c r="AM1046" s="67"/>
      <c r="AN1046" s="67"/>
      <c r="AO1046" s="67"/>
      <c r="AP1046" s="67"/>
      <c r="AQ1046" s="74"/>
      <c r="AR1046" s="74"/>
      <c r="AS1046" s="74"/>
      <c r="AT1046" s="74"/>
      <c r="AU1046" s="74"/>
      <c r="AV1046" s="74"/>
    </row>
    <row r="1047" spans="1:48" ht="14.25" customHeight="1">
      <c r="A1047" s="67"/>
      <c r="B1047" s="67"/>
      <c r="C1047" s="82"/>
      <c r="D1047" s="67"/>
      <c r="E1047" s="67"/>
      <c r="F1047" s="67"/>
      <c r="G1047" s="67"/>
      <c r="H1047" s="67"/>
      <c r="I1047" s="67"/>
      <c r="J1047" s="67"/>
      <c r="K1047" s="67"/>
      <c r="L1047" s="67"/>
      <c r="M1047" s="67"/>
      <c r="N1047" s="67"/>
      <c r="O1047" s="67"/>
      <c r="P1047" s="67"/>
      <c r="Q1047" s="67"/>
      <c r="R1047" s="67"/>
      <c r="S1047" s="67"/>
      <c r="T1047" s="67"/>
      <c r="U1047" s="67"/>
      <c r="V1047" s="67"/>
      <c r="W1047" s="67"/>
      <c r="X1047" s="67"/>
      <c r="Y1047" s="67"/>
      <c r="Z1047" s="67"/>
      <c r="AA1047" s="67"/>
      <c r="AB1047" s="67"/>
      <c r="AC1047" s="67"/>
      <c r="AD1047" s="67"/>
      <c r="AE1047" s="67"/>
      <c r="AF1047" s="67"/>
      <c r="AG1047" s="67"/>
      <c r="AH1047" s="67"/>
      <c r="AI1047" s="67"/>
      <c r="AJ1047" s="67"/>
      <c r="AK1047" s="67"/>
      <c r="AL1047" s="67"/>
      <c r="AM1047" s="67"/>
      <c r="AN1047" s="67"/>
      <c r="AO1047" s="67"/>
      <c r="AP1047" s="67"/>
      <c r="AQ1047" s="74"/>
      <c r="AR1047" s="74"/>
      <c r="AS1047" s="74"/>
      <c r="AT1047" s="74"/>
      <c r="AU1047" s="74"/>
      <c r="AV1047" s="74"/>
    </row>
    <row r="1048" spans="1:48" ht="14.25" customHeight="1">
      <c r="A1048" s="67"/>
      <c r="B1048" s="67"/>
      <c r="C1048" s="82"/>
      <c r="D1048" s="67"/>
      <c r="E1048" s="67"/>
      <c r="F1048" s="67"/>
      <c r="G1048" s="67"/>
      <c r="H1048" s="67"/>
      <c r="I1048" s="67"/>
      <c r="J1048" s="67"/>
      <c r="K1048" s="67"/>
      <c r="L1048" s="67"/>
      <c r="M1048" s="67"/>
      <c r="N1048" s="67"/>
      <c r="O1048" s="67"/>
      <c r="P1048" s="67"/>
      <c r="Q1048" s="67"/>
      <c r="R1048" s="67"/>
      <c r="S1048" s="67"/>
      <c r="T1048" s="67"/>
      <c r="U1048" s="67"/>
      <c r="V1048" s="67"/>
      <c r="W1048" s="67"/>
      <c r="X1048" s="67"/>
      <c r="Y1048" s="67"/>
      <c r="Z1048" s="67"/>
      <c r="AA1048" s="67"/>
      <c r="AB1048" s="67"/>
      <c r="AC1048" s="67"/>
      <c r="AD1048" s="67"/>
      <c r="AE1048" s="67"/>
      <c r="AF1048" s="67"/>
      <c r="AG1048" s="67"/>
      <c r="AH1048" s="67"/>
      <c r="AI1048" s="67"/>
      <c r="AJ1048" s="67"/>
      <c r="AK1048" s="67"/>
      <c r="AL1048" s="67"/>
      <c r="AM1048" s="67"/>
      <c r="AN1048" s="67"/>
      <c r="AO1048" s="67"/>
      <c r="AP1048" s="67"/>
      <c r="AQ1048" s="74"/>
      <c r="AR1048" s="74"/>
      <c r="AS1048" s="74"/>
      <c r="AT1048" s="74"/>
      <c r="AU1048" s="74"/>
      <c r="AV1048" s="74"/>
    </row>
    <row r="1049" spans="1:48" ht="14.25" customHeight="1">
      <c r="A1049" s="67"/>
      <c r="B1049" s="67"/>
      <c r="C1049" s="82"/>
      <c r="D1049" s="67"/>
      <c r="E1049" s="67"/>
      <c r="F1049" s="67"/>
      <c r="G1049" s="67"/>
      <c r="H1049" s="67"/>
      <c r="I1049" s="67"/>
      <c r="J1049" s="67"/>
      <c r="K1049" s="67"/>
      <c r="L1049" s="67"/>
      <c r="M1049" s="67"/>
      <c r="N1049" s="67"/>
      <c r="O1049" s="67"/>
      <c r="P1049" s="67"/>
      <c r="Q1049" s="67"/>
      <c r="R1049" s="67"/>
      <c r="S1049" s="67"/>
      <c r="T1049" s="67"/>
      <c r="U1049" s="67"/>
      <c r="V1049" s="67"/>
      <c r="W1049" s="67"/>
      <c r="X1049" s="67"/>
      <c r="Y1049" s="67"/>
      <c r="Z1049" s="67"/>
      <c r="AA1049" s="67"/>
      <c r="AB1049" s="67"/>
      <c r="AC1049" s="67"/>
      <c r="AD1049" s="67"/>
      <c r="AE1049" s="67"/>
      <c r="AF1049" s="67"/>
      <c r="AG1049" s="67"/>
      <c r="AH1049" s="67"/>
      <c r="AI1049" s="67"/>
      <c r="AJ1049" s="67"/>
      <c r="AK1049" s="67"/>
      <c r="AL1049" s="67"/>
      <c r="AM1049" s="67"/>
      <c r="AN1049" s="67"/>
      <c r="AO1049" s="67"/>
      <c r="AP1049" s="67"/>
      <c r="AQ1049" s="74"/>
      <c r="AR1049" s="74"/>
      <c r="AS1049" s="74"/>
      <c r="AT1049" s="74"/>
      <c r="AU1049" s="74"/>
      <c r="AV1049" s="74"/>
    </row>
    <row r="1050" spans="1:48" ht="14.25" customHeight="1">
      <c r="A1050" s="67"/>
      <c r="B1050" s="67"/>
      <c r="C1050" s="82"/>
      <c r="D1050" s="67"/>
      <c r="E1050" s="67"/>
      <c r="F1050" s="67"/>
      <c r="G1050" s="67"/>
      <c r="H1050" s="67"/>
      <c r="I1050" s="67"/>
      <c r="J1050" s="67"/>
      <c r="K1050" s="67"/>
      <c r="L1050" s="67"/>
      <c r="M1050" s="67"/>
      <c r="N1050" s="67"/>
      <c r="O1050" s="67"/>
      <c r="P1050" s="67"/>
      <c r="Q1050" s="67"/>
      <c r="R1050" s="67"/>
      <c r="S1050" s="67"/>
      <c r="T1050" s="67"/>
      <c r="U1050" s="67"/>
      <c r="V1050" s="67"/>
      <c r="W1050" s="67"/>
      <c r="X1050" s="67"/>
      <c r="Y1050" s="67"/>
      <c r="Z1050" s="67"/>
      <c r="AA1050" s="67"/>
      <c r="AB1050" s="67"/>
      <c r="AC1050" s="67"/>
      <c r="AD1050" s="67"/>
      <c r="AE1050" s="67"/>
      <c r="AF1050" s="67"/>
      <c r="AG1050" s="67"/>
      <c r="AH1050" s="67"/>
      <c r="AI1050" s="67"/>
      <c r="AJ1050" s="67"/>
      <c r="AK1050" s="67"/>
      <c r="AL1050" s="67"/>
      <c r="AM1050" s="67"/>
      <c r="AN1050" s="67"/>
      <c r="AO1050" s="67"/>
      <c r="AP1050" s="67"/>
      <c r="AQ1050" s="74"/>
      <c r="AR1050" s="74"/>
      <c r="AS1050" s="74"/>
      <c r="AT1050" s="74"/>
      <c r="AU1050" s="74"/>
      <c r="AV1050" s="74"/>
    </row>
    <row r="1051" spans="1:48" ht="14.25" customHeight="1">
      <c r="A1051" s="67"/>
      <c r="B1051" s="67"/>
      <c r="C1051" s="82"/>
      <c r="D1051" s="67"/>
      <c r="E1051" s="67"/>
      <c r="F1051" s="67"/>
      <c r="G1051" s="67"/>
      <c r="H1051" s="67"/>
      <c r="I1051" s="67"/>
      <c r="J1051" s="67"/>
      <c r="K1051" s="67"/>
      <c r="L1051" s="67"/>
      <c r="M1051" s="67"/>
      <c r="N1051" s="67"/>
      <c r="O1051" s="67"/>
      <c r="P1051" s="67"/>
      <c r="Q1051" s="67"/>
      <c r="R1051" s="67"/>
      <c r="S1051" s="67"/>
      <c r="T1051" s="67"/>
      <c r="U1051" s="67"/>
      <c r="V1051" s="67"/>
      <c r="W1051" s="67"/>
      <c r="X1051" s="67"/>
      <c r="Y1051" s="67"/>
      <c r="Z1051" s="67"/>
      <c r="AA1051" s="67"/>
      <c r="AB1051" s="67"/>
      <c r="AC1051" s="67"/>
      <c r="AD1051" s="67"/>
      <c r="AE1051" s="67"/>
      <c r="AF1051" s="67"/>
      <c r="AG1051" s="67"/>
      <c r="AH1051" s="67"/>
      <c r="AI1051" s="67"/>
      <c r="AJ1051" s="67"/>
      <c r="AK1051" s="67"/>
      <c r="AL1051" s="67"/>
      <c r="AM1051" s="67"/>
      <c r="AN1051" s="67"/>
      <c r="AO1051" s="67"/>
      <c r="AP1051" s="67"/>
      <c r="AQ1051" s="74"/>
      <c r="AR1051" s="74"/>
      <c r="AS1051" s="74"/>
      <c r="AT1051" s="74"/>
      <c r="AU1051" s="74"/>
      <c r="AV1051" s="74"/>
    </row>
    <row r="1052" spans="1:48" ht="14.25" customHeight="1">
      <c r="A1052" s="67"/>
      <c r="B1052" s="67"/>
      <c r="C1052" s="82"/>
      <c r="D1052" s="67"/>
      <c r="E1052" s="67"/>
      <c r="F1052" s="67"/>
      <c r="G1052" s="67"/>
      <c r="H1052" s="67"/>
      <c r="I1052" s="67"/>
      <c r="J1052" s="67"/>
      <c r="K1052" s="67"/>
      <c r="L1052" s="67"/>
      <c r="M1052" s="67"/>
      <c r="N1052" s="67"/>
      <c r="O1052" s="67"/>
      <c r="P1052" s="67"/>
      <c r="Q1052" s="67"/>
      <c r="R1052" s="67"/>
      <c r="S1052" s="67"/>
      <c r="T1052" s="67"/>
      <c r="U1052" s="67"/>
      <c r="V1052" s="67"/>
      <c r="W1052" s="67"/>
      <c r="X1052" s="67"/>
      <c r="Y1052" s="67"/>
      <c r="Z1052" s="67"/>
      <c r="AA1052" s="67"/>
      <c r="AB1052" s="67"/>
      <c r="AC1052" s="67"/>
      <c r="AD1052" s="67"/>
      <c r="AE1052" s="67"/>
      <c r="AF1052" s="67"/>
      <c r="AG1052" s="67"/>
      <c r="AH1052" s="67"/>
      <c r="AI1052" s="67"/>
      <c r="AJ1052" s="67"/>
      <c r="AK1052" s="67"/>
      <c r="AL1052" s="67"/>
      <c r="AM1052" s="67"/>
      <c r="AN1052" s="67"/>
      <c r="AO1052" s="67"/>
      <c r="AP1052" s="67"/>
      <c r="AQ1052" s="74"/>
      <c r="AR1052" s="74"/>
      <c r="AS1052" s="74"/>
      <c r="AT1052" s="74"/>
      <c r="AU1052" s="74"/>
      <c r="AV1052" s="74"/>
    </row>
    <row r="1053" spans="1:48" ht="14.25" customHeight="1">
      <c r="A1053" s="67"/>
      <c r="B1053" s="67"/>
      <c r="C1053" s="82"/>
      <c r="D1053" s="67"/>
      <c r="E1053" s="67"/>
      <c r="F1053" s="67"/>
      <c r="G1053" s="67"/>
      <c r="H1053" s="67"/>
      <c r="I1053" s="67"/>
      <c r="J1053" s="67"/>
      <c r="K1053" s="67"/>
      <c r="L1053" s="67"/>
      <c r="M1053" s="67"/>
      <c r="N1053" s="67"/>
      <c r="O1053" s="67"/>
      <c r="P1053" s="67"/>
      <c r="Q1053" s="67"/>
      <c r="R1053" s="67"/>
      <c r="S1053" s="67"/>
      <c r="T1053" s="67"/>
      <c r="U1053" s="67"/>
      <c r="V1053" s="67"/>
      <c r="W1053" s="67"/>
      <c r="X1053" s="67"/>
      <c r="Y1053" s="67"/>
      <c r="Z1053" s="67"/>
      <c r="AA1053" s="67"/>
      <c r="AB1053" s="67"/>
      <c r="AC1053" s="67"/>
      <c r="AD1053" s="67"/>
      <c r="AE1053" s="67"/>
      <c r="AF1053" s="67"/>
      <c r="AG1053" s="67"/>
      <c r="AH1053" s="67"/>
      <c r="AI1053" s="67"/>
      <c r="AJ1053" s="67"/>
      <c r="AK1053" s="67"/>
      <c r="AL1053" s="67"/>
      <c r="AM1053" s="67"/>
      <c r="AN1053" s="67"/>
      <c r="AO1053" s="67"/>
      <c r="AP1053" s="67"/>
      <c r="AQ1053" s="74"/>
      <c r="AR1053" s="74"/>
      <c r="AS1053" s="74"/>
      <c r="AT1053" s="74"/>
      <c r="AU1053" s="74"/>
      <c r="AV1053" s="74"/>
    </row>
    <row r="1054" spans="1:48" ht="14.25" customHeight="1">
      <c r="A1054" s="67"/>
      <c r="B1054" s="67"/>
      <c r="C1054" s="82"/>
      <c r="D1054" s="67"/>
      <c r="E1054" s="67"/>
      <c r="F1054" s="67"/>
      <c r="G1054" s="67"/>
      <c r="H1054" s="67"/>
      <c r="I1054" s="67"/>
      <c r="J1054" s="67"/>
      <c r="K1054" s="67"/>
      <c r="L1054" s="67"/>
      <c r="M1054" s="67"/>
      <c r="N1054" s="67"/>
      <c r="O1054" s="67"/>
      <c r="P1054" s="67"/>
      <c r="Q1054" s="67"/>
      <c r="R1054" s="67"/>
      <c r="S1054" s="67"/>
      <c r="T1054" s="67"/>
      <c r="U1054" s="67"/>
      <c r="V1054" s="67"/>
      <c r="W1054" s="67"/>
      <c r="X1054" s="67"/>
      <c r="Y1054" s="67"/>
      <c r="Z1054" s="67"/>
      <c r="AA1054" s="67"/>
      <c r="AB1054" s="67"/>
      <c r="AC1054" s="67"/>
      <c r="AD1054" s="67"/>
      <c r="AE1054" s="67"/>
      <c r="AF1054" s="67"/>
      <c r="AG1054" s="67"/>
      <c r="AH1054" s="67"/>
      <c r="AI1054" s="67"/>
      <c r="AJ1054" s="67"/>
      <c r="AK1054" s="67"/>
      <c r="AL1054" s="67"/>
      <c r="AM1054" s="67"/>
      <c r="AN1054" s="67"/>
      <c r="AO1054" s="67"/>
      <c r="AP1054" s="67"/>
      <c r="AQ1054" s="74"/>
      <c r="AR1054" s="74"/>
      <c r="AS1054" s="74"/>
      <c r="AT1054" s="74"/>
      <c r="AU1054" s="74"/>
      <c r="AV1054" s="74"/>
    </row>
    <row r="1055" spans="1:48" ht="14.25" customHeight="1">
      <c r="A1055" s="67"/>
      <c r="B1055" s="67"/>
      <c r="C1055" s="82"/>
      <c r="D1055" s="67"/>
      <c r="E1055" s="67"/>
      <c r="F1055" s="67"/>
      <c r="G1055" s="67"/>
      <c r="H1055" s="67"/>
      <c r="I1055" s="67"/>
      <c r="J1055" s="67"/>
      <c r="K1055" s="67"/>
      <c r="L1055" s="67"/>
      <c r="M1055" s="67"/>
      <c r="N1055" s="67"/>
      <c r="O1055" s="67"/>
      <c r="P1055" s="67"/>
      <c r="Q1055" s="67"/>
      <c r="R1055" s="67"/>
      <c r="S1055" s="67"/>
      <c r="T1055" s="67"/>
      <c r="U1055" s="67"/>
      <c r="V1055" s="67"/>
      <c r="W1055" s="67"/>
      <c r="X1055" s="67"/>
      <c r="Y1055" s="67"/>
      <c r="Z1055" s="67"/>
      <c r="AA1055" s="67"/>
      <c r="AB1055" s="67"/>
      <c r="AC1055" s="67"/>
      <c r="AD1055" s="67"/>
      <c r="AE1055" s="67"/>
      <c r="AF1055" s="67"/>
      <c r="AG1055" s="67"/>
      <c r="AH1055" s="67"/>
      <c r="AI1055" s="67"/>
      <c r="AJ1055" s="67"/>
      <c r="AK1055" s="67"/>
      <c r="AL1055" s="67"/>
      <c r="AM1055" s="67"/>
      <c r="AN1055" s="67"/>
      <c r="AO1055" s="67"/>
      <c r="AP1055" s="67"/>
      <c r="AQ1055" s="74"/>
      <c r="AR1055" s="74"/>
      <c r="AS1055" s="74"/>
      <c r="AT1055" s="74"/>
      <c r="AU1055" s="74"/>
      <c r="AV1055" s="74"/>
    </row>
  </sheetData>
  <mergeCells count="20">
    <mergeCell ref="AC75:AG75"/>
    <mergeCell ref="A3:C3"/>
    <mergeCell ref="AQ3:AV3"/>
    <mergeCell ref="D1:R1"/>
    <mergeCell ref="T1:AH1"/>
    <mergeCell ref="A2:C2"/>
    <mergeCell ref="D2:F2"/>
    <mergeCell ref="G2:I2"/>
    <mergeCell ref="J2:L2"/>
    <mergeCell ref="M2:O2"/>
    <mergeCell ref="AF2:AH2"/>
    <mergeCell ref="AJ2:AJ5"/>
    <mergeCell ref="AC72:AG72"/>
    <mergeCell ref="AC73:AG73"/>
    <mergeCell ref="AC74:AG74"/>
    <mergeCell ref="P2:R2"/>
    <mergeCell ref="T2:V2"/>
    <mergeCell ref="W2:Y2"/>
    <mergeCell ref="Z2:AB2"/>
    <mergeCell ref="AC2:AE2"/>
  </mergeCells>
  <conditionalFormatting sqref="D6:S70 T6:AI69">
    <cfRule type="notContainsBlanks" dxfId="0" priority="1">
      <formula>LEN(TRIM(D6))&gt;0</formula>
    </cfRule>
  </conditionalFormatting>
  <dataValidations count="4">
    <dataValidation type="list" allowBlank="1" showDropDown="1" showErrorMessage="1" sqref="AG7 AG9 AG12 AG14 AG17:AG18 AG30 AG33 AG35 AG43 AG46 AG48 AG53 AG68:AG69 E6:E70 H6:H70 K6:K70 N6:N70 Q6:Q70 U6:U70 X6:X70 AA6:AA70 AD6:AD70">
      <formula1>"0,1,2,3,4"</formula1>
    </dataValidation>
    <dataValidation type="list" allowBlank="1" showDropDown="1" showErrorMessage="1" sqref="D4:AI4">
      <formula1>"CO1,CO2,CO3,CO4,CO5,CO6"</formula1>
    </dataValidation>
    <dataValidation type="list" allowBlank="1" showDropDown="1" showErrorMessage="1" sqref="AH6:AH69 F6:F70 I6:I70 L6:L70 O6:O70 R6:R70 V6:V70 Y6:Y70 AB6:AB70 AE6:AE70">
      <formula1>"1,2,3,4,5,6,7"</formula1>
    </dataValidation>
    <dataValidation type="list" allowBlank="1" showDropDown="1" showErrorMessage="1" sqref="T6:T70 W6:W70 Z6:Z70 AC6:AC70 AF6:AF70 D6:D74 G6:G75 J6:J75 M6:M75 P6:P75">
      <formula1>"0,1,2,3"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OSV1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2024-08-30T03:42:36Z</dcterms:modified>
</cp:coreProperties>
</file>