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7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12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10.xml"/>
  <Override ContentType="application/vnd.openxmlformats-officedocument.spreadsheetml.externalLink+xml" PartName="/xl/externalLinks/externalLink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13.xml"/>
  <Override ContentType="application/vnd.openxmlformats-officedocument.spreadsheetml.externalLink+xml" PartName="/xl/externalLinks/externalLink8.xml"/>
  <Override ContentType="application/vnd.openxmlformats-officedocument.spreadsheetml.externalLink+xml" PartName="/xl/externalLinks/externalLink11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 0301" sheetId="1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abc">OFFSET('[1]Dynamic Ranges and Charts'!$B$29,COUNTA('[1]Dynamic Ranges and Charts'!$B$29:$B$213)-n,0,n,1)</definedName>
    <definedName name="CodeList">'[2]In List'!$C$2:$C$4</definedName>
    <definedName name="codes">'[3]Conditional format  A1'!#REF!</definedName>
    <definedName name="codes1">'[3]Conditional format  A1'!#REF!</definedName>
    <definedName name="COGS">'[4]Scenario Manager'!$B$4</definedName>
    <definedName name="Courses">[5]!tblCourseList[TITLE]</definedName>
    <definedName name="das">[7]Scenarios!$B$14</definedName>
    <definedName name="data">[8]Data!$B$7:$K$107</definedName>
    <definedName name="Days">ROW(INDIRECT("1:31"))</definedName>
    <definedName name="Dep.Exp.">'[4]Scenario Manager'!$B$6</definedName>
    <definedName name="dyn_budget">OFFSET('[1]Dynamic Ranges and Charts'!$B$5,1,2,COUNTA('[1]Dynamic Ranges and Charts'!$B$6:$B$17),1)</definedName>
    <definedName name="dyn_lastn_dates">OFFSET('[1]Dynamic Ranges and Charts'!$B$29,COUNTA('[1]Dynamic Ranges and Charts'!$B$29:$B$213)-n,0,n,1)</definedName>
    <definedName name="dyn_lastn_values">OFFSET('[1]Dynamic Ranges and Charts'!$B$29,COUNTA('[1]Dynamic Ranges and Charts'!$B$29:$B$213)-n,1,n,1)</definedName>
    <definedName name="dyn_range">OFFSET('[1]Dynamic Ranges'!$B$5,0,0,COUNTA(!$B$5:$B$100),3)</definedName>
    <definedName name="dyn_salary">OFFSET('[1]Dynamic Ranges and Charts'!$B$5,1,1,COUNTA('[1]Dynamic Ranges and Charts'!$B$6:$B$17),1)</definedName>
    <definedName name="EBIT">'[4]Scenario Manager'!$B$7</definedName>
    <definedName name="Employees">[5]!tblEmployeeInfo[NAME]</definedName>
    <definedName name="Expenses">'[4]Scenario Manager'!$B$5</definedName>
    <definedName name="hourly_labor_cost">[7]Scenarios!$B$2</definedName>
    <definedName name="income">'[9]Worksheet-1'!$B$2:$F$2</definedName>
    <definedName name="Int.Exp.">'[4]Scenario Manager'!$B$9</definedName>
    <definedName name="InventoryPart">'[10]Assumptions for DV'!$A$2:$A$17</definedName>
    <definedName name="lastname">[9]Sheet1!$A$3:$A$150</definedName>
    <definedName name="material_cost">[7]Scenarios!$B$3</definedName>
    <definedName name="n">'[1]Dynamic Ranges and Charts'!$D$30</definedName>
    <definedName name="policyno">[9]Sheet1!$C$3:$C$150</definedName>
    <definedName name="PPE_life">[11]Offset!$J$11</definedName>
    <definedName name="PreTaxIncome">'[4]Scenario Manager'!$B$10</definedName>
    <definedName name="Profit_Product_A">[7]Scenarios!$B$12</definedName>
    <definedName name="Profit_Product_B">[7]Scenarios!$C$12</definedName>
    <definedName name="Profit_Product_C">[7]Scenarios!$D$12</definedName>
    <definedName name="profits">[7]Scenarios!$B$12:$D$12</definedName>
    <definedName name="province">'[9]Worksheet-1'!$A$3:$A$11</definedName>
    <definedName name="Range1">'[12]Worksheet 2'!#REF!</definedName>
    <definedName name="Sales">'[4]Scenario Manager'!$B$3</definedName>
    <definedName name="Tax">'[13]Error Ex2'!#REF!</definedName>
    <definedName name="TaxExp.">'[4]Scenario Manager'!$B$12</definedName>
    <definedName name="taxrate">'[9]Worksheet-1'!$B$3:$F$11</definedName>
    <definedName name="Total_Profit">[7]Scenarios!$B$14</definedName>
    <definedName name="ProductA_Profit">#REF!</definedName>
    <definedName name="x">#REF!</definedName>
    <definedName name="a">#REF!</definedName>
    <definedName name="jan">#REF!</definedName>
    <definedName name="name">#REF!</definedName>
    <definedName name="Start_16">#REF!</definedName>
    <definedName name="profit">#REF!</definedName>
    <definedName name="quarterly_rates">#REF!</definedName>
    <definedName name="KCosts_9">#REF!</definedName>
    <definedName name="ProductB_Profit">#REF!</definedName>
    <definedName name="Number_mailed">#REF!</definedName>
    <definedName name="Start_5">#REF!</definedName>
    <definedName name="ProductC_Profit">#REF!</definedName>
    <definedName name="y">#REF!</definedName>
    <definedName name="b">#REF!</definedName>
    <definedName name="Increments">#REF!</definedName>
    <definedName name="Start_19">#REF!</definedName>
    <definedName name="Start_6">#REF!</definedName>
    <definedName name="Start_4">#REF!</definedName>
    <definedName name="Start_3">#REF!</definedName>
    <definedName name="t">#REF!</definedName>
    <definedName name="Start_18">#REF!</definedName>
    <definedName name="Response_rate">#REF!</definedName>
    <definedName name="Start_10">#REF!</definedName>
    <definedName name="Start_7">#REF!</definedName>
    <definedName name="lettergrade">#REF!</definedName>
    <definedName name="dec">#REF!</definedName>
    <definedName hidden="1" localSheetId="0" name="_xlnm._FilterDatabase">'Ex 0301'!$B$4:$F$66</definedName>
  </definedNames>
  <calcPr/>
  <extLst>
    <ext uri="GoogleSheetsCustomDataVersion2">
      <go:sheetsCustomData xmlns:go="http://customooxmlschemas.google.com/" r:id="rId18" roundtripDataChecksum="WnBPQDA/IZOIh8vssnj4BdCC/SvI5ml31khGHqsQdGc="/>
    </ext>
  </extLst>
</workbook>
</file>

<file path=xl/sharedStrings.xml><?xml version="1.0" encoding="utf-8"?>
<sst xmlns="http://schemas.openxmlformats.org/spreadsheetml/2006/main" count="199" uniqueCount="32">
  <si>
    <t>SumIf &amp; SumIfs</t>
  </si>
  <si>
    <t>Month</t>
  </si>
  <si>
    <t>Office</t>
  </si>
  <si>
    <t>stdents</t>
  </si>
  <si>
    <t>Units</t>
  </si>
  <si>
    <t>Sales</t>
  </si>
  <si>
    <r>
      <rPr>
        <rFont val="Calibri"/>
        <color theme="1"/>
        <sz val="11.0"/>
      </rPr>
      <t xml:space="preserve">Sum of </t>
    </r>
    <r>
      <rPr>
        <rFont val="Calibri"/>
        <b/>
        <color theme="1"/>
        <sz val="11.0"/>
      </rPr>
      <t>Units</t>
    </r>
    <r>
      <rPr>
        <rFont val="Arial"/>
        <color theme="1"/>
        <sz val="10.0"/>
      </rPr>
      <t xml:space="preserve"> for:</t>
    </r>
  </si>
  <si>
    <t>Dec</t>
  </si>
  <si>
    <t>Harrow</t>
  </si>
  <si>
    <t>online</t>
  </si>
  <si>
    <t>Sep</t>
  </si>
  <si>
    <t>Hounslow</t>
  </si>
  <si>
    <t>AAT</t>
  </si>
  <si>
    <t>Oct</t>
  </si>
  <si>
    <t>Mile end</t>
  </si>
  <si>
    <t>Jan</t>
  </si>
  <si>
    <t>Birmingham</t>
  </si>
  <si>
    <t>exams</t>
  </si>
  <si>
    <r>
      <rPr>
        <rFont val="Calibri"/>
        <color theme="1"/>
        <sz val="11.0"/>
      </rPr>
      <t xml:space="preserve">Total </t>
    </r>
    <r>
      <rPr>
        <rFont val="Calibri"/>
        <b/>
        <color theme="1"/>
        <sz val="11.0"/>
      </rPr>
      <t>Sales</t>
    </r>
    <r>
      <rPr>
        <rFont val="Arial"/>
        <color theme="1"/>
        <sz val="10.0"/>
      </rPr>
      <t xml:space="preserve"> in:</t>
    </r>
  </si>
  <si>
    <t xml:space="preserve">Manchester </t>
  </si>
  <si>
    <t>Feb</t>
  </si>
  <si>
    <t>Finchely</t>
  </si>
  <si>
    <t>Apr</t>
  </si>
  <si>
    <r>
      <rPr>
        <rFont val="Calibri"/>
        <color theme="1"/>
        <sz val="11.0"/>
      </rPr>
      <t xml:space="preserve">Total </t>
    </r>
    <r>
      <rPr>
        <rFont val="Calibri"/>
        <b/>
        <color theme="1"/>
        <sz val="11.0"/>
      </rPr>
      <t>Sales</t>
    </r>
    <r>
      <rPr>
        <rFont val="Arial"/>
        <color theme="1"/>
        <sz val="10.0"/>
      </rPr>
      <t xml:space="preserve"> where </t>
    </r>
    <r>
      <rPr>
        <rFont val="Calibri"/>
        <b/>
        <color theme="1"/>
        <sz val="11.0"/>
      </rPr>
      <t>Units</t>
    </r>
    <r>
      <rPr>
        <rFont val="Arial"/>
        <color theme="1"/>
        <sz val="10.0"/>
      </rPr>
      <t xml:space="preserve"> is greater than 50:</t>
    </r>
  </si>
  <si>
    <t>Jul</t>
  </si>
  <si>
    <t>Mar</t>
  </si>
  <si>
    <r>
      <rPr>
        <rFont val="Calibri"/>
        <color theme="1"/>
        <sz val="11.0"/>
      </rPr>
      <t xml:space="preserve">Sum of Units for </t>
    </r>
    <r>
      <rPr>
        <rFont val="Calibri"/>
        <b/>
        <color theme="1"/>
        <sz val="11.0"/>
      </rPr>
      <t>Harrow</t>
    </r>
    <r>
      <rPr>
        <rFont val="Arial"/>
        <color theme="1"/>
        <sz val="10.0"/>
      </rPr>
      <t xml:space="preserve"> where Product is </t>
    </r>
    <r>
      <rPr>
        <rFont val="Calibri"/>
        <b/>
        <color theme="1"/>
        <sz val="11.0"/>
      </rPr>
      <t>Online</t>
    </r>
  </si>
  <si>
    <t>Jun</t>
  </si>
  <si>
    <r>
      <rPr>
        <rFont val="Calibri"/>
        <color theme="1"/>
        <sz val="11.0"/>
      </rPr>
      <t xml:space="preserve">Total </t>
    </r>
    <r>
      <rPr>
        <rFont val="Calibri"/>
        <b/>
        <color theme="1"/>
        <sz val="11.0"/>
      </rPr>
      <t>Sales</t>
    </r>
    <r>
      <rPr>
        <rFont val="Arial"/>
        <color theme="1"/>
        <sz val="10.0"/>
      </rPr>
      <t xml:space="preserve"> in </t>
    </r>
    <r>
      <rPr>
        <rFont val="Calibri"/>
        <b/>
        <color theme="1"/>
        <sz val="11.0"/>
      </rPr>
      <t>Jan</t>
    </r>
    <r>
      <rPr>
        <rFont val="Arial"/>
        <color theme="1"/>
        <sz val="10.0"/>
      </rPr>
      <t xml:space="preserve"> for </t>
    </r>
    <r>
      <rPr>
        <rFont val="Calibri"/>
        <b/>
        <color theme="1"/>
        <sz val="11.0"/>
      </rPr>
      <t>Hounslow</t>
    </r>
    <r>
      <rPr>
        <rFont val="Arial"/>
        <color theme="1"/>
        <sz val="10.0"/>
      </rPr>
      <t xml:space="preserve"> and Online</t>
    </r>
  </si>
  <si>
    <t>Aug</t>
  </si>
  <si>
    <t>May</t>
  </si>
  <si>
    <t>Nov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</si>
</sst>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_);[Red]\(&quot;$&quot;#,##0\)"/>
    <numFmt numFmtId="165" formatCode="_-* #,##0_-;\-* #,##0_-;_-* &quot;-&quot;??_-;_-@"/>
    <numFmt numFmtId="166" formatCode="&quot;$&quot;#,##0;[Red]\-&quot;$&quot;#,##0"/>
    <numFmt numFmtId="167" formatCode="&quot;$&quot;#,##0.00_);\(&quot;$&quot;#,##0.00\)"/>
  </numFmts>
  <fonts count="8">
    <font>
      <sz val="11.0"/>
      <color theme="1"/>
      <name val="Calibri"/>
      <scheme val="minor"/>
    </font>
    <font>
      <sz val="11.0"/>
      <color theme="1"/>
      <name val="Calibri"/>
    </font>
    <font>
      <sz val="24.0"/>
      <color rgb="FF31859B"/>
      <name val="High tower text"/>
    </font>
    <font>
      <sz val="10.0"/>
      <color rgb="FF595959"/>
      <name val="Cambria"/>
    </font>
    <font>
      <u/>
      <sz val="11.0"/>
      <color theme="10"/>
      <name val="Calibri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36C09"/>
        <bgColor rgb="FFE36C09"/>
      </patternFill>
    </fill>
    <fill>
      <patternFill patternType="solid">
        <fgColor rgb="FFFDE9D9"/>
        <bgColor rgb="FFFDE9D9"/>
      </patternFill>
    </fill>
    <fill>
      <patternFill patternType="solid">
        <fgColor rgb="FFEAF1DD"/>
        <bgColor rgb="FFEAF1DD"/>
      </patternFill>
    </fill>
  </fills>
  <borders count="4">
    <border/>
    <border>
      <bottom style="medium">
        <color rgb="FF953734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Alignment="1" applyBorder="1" applyFont="1">
      <alignment vertical="center"/>
    </xf>
    <xf borderId="0" fillId="0" fontId="4" numFmtId="0" xfId="0" applyFont="1"/>
    <xf borderId="2" fillId="2" fontId="5" numFmtId="0" xfId="0" applyBorder="1" applyFill="1" applyFont="1"/>
    <xf borderId="2" fillId="2" fontId="5" numFmtId="164" xfId="0" applyBorder="1" applyFont="1" applyNumberFormat="1"/>
    <xf borderId="0" fillId="0" fontId="1" numFmtId="0" xfId="0" applyAlignment="1" applyFont="1">
      <alignment horizontal="right"/>
    </xf>
    <xf borderId="2" fillId="0" fontId="6" numFmtId="0" xfId="0" applyBorder="1" applyFont="1"/>
    <xf borderId="2" fillId="0" fontId="6" numFmtId="164" xfId="0" applyBorder="1" applyFont="1" applyNumberFormat="1"/>
    <xf borderId="0" fillId="0" fontId="1" numFmtId="0" xfId="0" applyAlignment="1" applyFont="1">
      <alignment horizontal="left"/>
    </xf>
    <xf borderId="0" fillId="0" fontId="1" numFmtId="164" xfId="0" applyFont="1" applyNumberFormat="1"/>
    <xf borderId="3" fillId="3" fontId="1" numFmtId="165" xfId="0" applyBorder="1" applyFill="1" applyFont="1" applyNumberFormat="1"/>
    <xf borderId="0" fillId="0" fontId="1" numFmtId="165" xfId="0" applyFont="1" applyNumberFormat="1"/>
    <xf borderId="2" fillId="0" fontId="7" numFmtId="0" xfId="0" applyBorder="1" applyFont="1"/>
    <xf borderId="3" fillId="3" fontId="1" numFmtId="166" xfId="0" applyBorder="1" applyFont="1" applyNumberFormat="1"/>
    <xf borderId="0" fillId="0" fontId="1" numFmtId="166" xfId="0" applyFont="1" applyNumberFormat="1"/>
    <xf borderId="3" fillId="4" fontId="1" numFmtId="166" xfId="0" applyBorder="1" applyFill="1" applyFont="1" applyNumberFormat="1"/>
    <xf borderId="3" fillId="3" fontId="1" numFmtId="0" xfId="0" applyBorder="1" applyFont="1"/>
    <xf quotePrefix="1" borderId="2" fillId="0" fontId="1" numFmtId="0" xfId="0" applyBorder="1" applyFont="1"/>
    <xf borderId="2" fillId="0" fontId="1" numFmtId="167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18" Type="http://customschemas.google.com/relationships/workbookmetadata" Target="metadata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DOCUME~1/ZACHGE~1/LOCALS~1/Temp/Excel%20Tips%20from%20Chris%20G%20(%232).xls" TargetMode="External"/></Relationships>
</file>

<file path=xl/externalLinks/_rels/externalLink10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Chapter%205.xls" TargetMode="External"/></Relationships>
</file>

<file path=xl/externalLinks/_rels/externalLink11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useful_functions_exercise.xls" TargetMode="External"/></Relationships>
</file>

<file path=xl/externalLinks/_rels/externalLink12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utorial%20Two.xls" TargetMode="External"/></Relationships>
</file>

<file path=xl/externalLinks/_rels/externalLink1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Excel%20Contents%20-%20New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Conditional%20format/CondFormat01.xls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Folder/Folder/Excel%20Training%20-%20Illustrations%20v2/Excel%20Training%20-%20Illustrations%20v2.xls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EP/Downloads/Data%20Analysis%20Tools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/C_Backup/Desktop/Yousuf/Template/2013%20Table%20Slicer%20-%20Employee%20training%20tracker1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mm/Desktop/Documents%20and%20Settings/akumarja/Local%20Settings/Temporary%20Internet%20Files/Content.Outlook/HP0FWUWB/Excel%20Manual.xls" TargetMode="External"/></Relationships>
</file>

<file path=xl/externalLinks/_rels/externalLink7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x/Scenario.xls" TargetMode="External"/></Relationships>
</file>

<file path=xl/externalLinks/_rels/externalLink8.xml.rels><?xml version="1.0" encoding="UTF-8" standalone="yes"?><Relationships xmlns="http://schemas.openxmlformats.org/package/2006/relationships"><Relationship Id="rId1" Type="http://schemas.openxmlformats.org/officeDocument/2006/relationships/externalLinkPath" Target="/Training/Excel/Ref/New_desktop/G_download/exl/test.xls" TargetMode="External"/></Relationships>
</file>

<file path=xl/externalLinks/_rels/externalLink9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/>
      <sheetData sheetId="9"/>
    </sheetDataSet>
  </externalBook>
</externalLink>
</file>

<file path=xl/externalLinks/externalLink10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cenario"/>
      <sheetName val="Scenarios"/>
      <sheetName val="Worksheet 5"/>
    </sheetNames>
    <sheetDataSet>
      <sheetData sheetId="0"/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9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29"/>
    <col customWidth="1" min="3" max="3" width="12.14"/>
    <col customWidth="1" min="4" max="7" width="10.29"/>
    <col customWidth="1" min="8" max="8" width="43.0"/>
    <col customWidth="1" min="9" max="9" width="14.71"/>
    <col customWidth="1" min="10" max="26" width="10.29"/>
  </cols>
  <sheetData>
    <row r="1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1</v>
      </c>
      <c r="C4" s="5" t="s">
        <v>2</v>
      </c>
      <c r="D4" s="5" t="s">
        <v>3</v>
      </c>
      <c r="E4" s="5" t="s">
        <v>4</v>
      </c>
      <c r="F4" s="6" t="s">
        <v>5</v>
      </c>
      <c r="G4" s="1"/>
      <c r="H4" s="1" t="s">
        <v>6</v>
      </c>
      <c r="I4" s="7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8" t="s">
        <v>7</v>
      </c>
      <c r="C5" s="8" t="s">
        <v>8</v>
      </c>
      <c r="D5" s="8" t="s">
        <v>9</v>
      </c>
      <c r="E5" s="8">
        <v>50.0</v>
      </c>
      <c r="F5" s="9">
        <v>7686.0</v>
      </c>
      <c r="G5" s="1"/>
      <c r="H5" s="10" t="s">
        <v>8</v>
      </c>
      <c r="I5" s="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 t="s">
        <v>10</v>
      </c>
      <c r="C6" s="8" t="s">
        <v>11</v>
      </c>
      <c r="D6" s="8" t="s">
        <v>12</v>
      </c>
      <c r="E6" s="8">
        <v>30.0</v>
      </c>
      <c r="F6" s="9">
        <v>2956.0</v>
      </c>
      <c r="G6" s="1"/>
      <c r="H6" s="12">
        <f>SUMIF(C5:C66,C5,E5:E66)</f>
        <v>590</v>
      </c>
      <c r="I6" s="13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 t="s">
        <v>13</v>
      </c>
      <c r="C7" s="8" t="s">
        <v>14</v>
      </c>
      <c r="D7" s="8" t="s">
        <v>2</v>
      </c>
      <c r="E7" s="8">
        <v>90.0</v>
      </c>
      <c r="F7" s="9">
        <v>8165.0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 t="s">
        <v>15</v>
      </c>
      <c r="C8" s="8" t="s">
        <v>16</v>
      </c>
      <c r="D8" s="8" t="s">
        <v>17</v>
      </c>
      <c r="E8" s="8">
        <v>20.0</v>
      </c>
      <c r="F8" s="9">
        <v>4448.0</v>
      </c>
      <c r="G8" s="1"/>
      <c r="H8" s="1" t="s">
        <v>18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4" t="s">
        <v>10</v>
      </c>
      <c r="C9" s="8" t="s">
        <v>19</v>
      </c>
      <c r="D9" s="8" t="s">
        <v>9</v>
      </c>
      <c r="E9" s="8">
        <v>60.0</v>
      </c>
      <c r="F9" s="9">
        <v>4545.0</v>
      </c>
      <c r="G9" s="1"/>
      <c r="H9" s="10" t="s">
        <v>15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 t="s">
        <v>20</v>
      </c>
      <c r="C10" s="8" t="s">
        <v>21</v>
      </c>
      <c r="D10" s="8" t="s">
        <v>12</v>
      </c>
      <c r="E10" s="8">
        <v>50.0</v>
      </c>
      <c r="F10" s="9">
        <v>4923.0</v>
      </c>
      <c r="G10" s="1"/>
      <c r="H10" s="15">
        <f>SUMIF(B5:B66,B8,F5:F66)</f>
        <v>36279</v>
      </c>
      <c r="I10" s="1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8" t="s">
        <v>7</v>
      </c>
      <c r="C11" s="8" t="s">
        <v>8</v>
      </c>
      <c r="D11" s="8" t="s">
        <v>9</v>
      </c>
      <c r="E11" s="8">
        <v>100.0</v>
      </c>
      <c r="F11" s="9">
        <v>2733.0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8" t="s">
        <v>22</v>
      </c>
      <c r="C12" s="8" t="s">
        <v>11</v>
      </c>
      <c r="D12" s="8" t="s">
        <v>12</v>
      </c>
      <c r="E12" s="8">
        <v>21.0</v>
      </c>
      <c r="F12" s="9">
        <v>450.0</v>
      </c>
      <c r="G12" s="1"/>
      <c r="H12" s="1" t="s">
        <v>23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 t="s">
        <v>24</v>
      </c>
      <c r="C13" s="8" t="s">
        <v>14</v>
      </c>
      <c r="D13" s="8" t="s">
        <v>2</v>
      </c>
      <c r="E13" s="8">
        <v>60.0</v>
      </c>
      <c r="F13" s="9">
        <v>797.0</v>
      </c>
      <c r="G13" s="1"/>
      <c r="H13" s="15">
        <f>SUMIF(E5:E66,"&gt;50",F5:F66)</f>
        <v>202227</v>
      </c>
      <c r="I13" s="1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8" t="s">
        <v>25</v>
      </c>
      <c r="C14" s="8" t="s">
        <v>16</v>
      </c>
      <c r="D14" s="8" t="s">
        <v>9</v>
      </c>
      <c r="E14" s="8">
        <v>54.0</v>
      </c>
      <c r="F14" s="9">
        <v>8751.0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" t="s">
        <v>25</v>
      </c>
      <c r="C15" s="8" t="s">
        <v>19</v>
      </c>
      <c r="D15" s="8" t="s">
        <v>12</v>
      </c>
      <c r="E15" s="8">
        <v>24.0</v>
      </c>
      <c r="F15" s="9">
        <v>2741.0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8" t="s">
        <v>7</v>
      </c>
      <c r="C16" s="8" t="s">
        <v>21</v>
      </c>
      <c r="D16" s="8" t="s">
        <v>2</v>
      </c>
      <c r="E16" s="8">
        <v>90.0</v>
      </c>
      <c r="F16" s="9">
        <v>7047.0</v>
      </c>
      <c r="G16" s="1"/>
      <c r="H16" s="1" t="s">
        <v>26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8" t="s">
        <v>13</v>
      </c>
      <c r="C17" s="8" t="s">
        <v>8</v>
      </c>
      <c r="D17" s="8" t="s">
        <v>17</v>
      </c>
      <c r="E17" s="8">
        <v>20.0</v>
      </c>
      <c r="F17" s="9">
        <v>7191.0</v>
      </c>
      <c r="G17" s="1"/>
      <c r="H17" s="12">
        <f>SUMIFS(E5:E66,C5:C66,C5,D5:D66,D5)</f>
        <v>310</v>
      </c>
      <c r="I17" s="1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8" t="s">
        <v>27</v>
      </c>
      <c r="C18" s="8" t="s">
        <v>11</v>
      </c>
      <c r="D18" s="8" t="s">
        <v>9</v>
      </c>
      <c r="E18" s="8">
        <v>60.0</v>
      </c>
      <c r="F18" s="9">
        <v>5575.0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8" t="s">
        <v>24</v>
      </c>
      <c r="C19" s="8" t="s">
        <v>14</v>
      </c>
      <c r="D19" s="8" t="s">
        <v>9</v>
      </c>
      <c r="E19" s="8">
        <v>90.0</v>
      </c>
      <c r="F19" s="9">
        <v>7612.0</v>
      </c>
      <c r="G19" s="1"/>
      <c r="H19" s="1" t="s">
        <v>28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8" t="s">
        <v>29</v>
      </c>
      <c r="C20" s="8" t="s">
        <v>16</v>
      </c>
      <c r="D20" s="8" t="s">
        <v>12</v>
      </c>
      <c r="E20" s="8">
        <v>20.0</v>
      </c>
      <c r="F20" s="9">
        <v>4873.0</v>
      </c>
      <c r="G20" s="1"/>
      <c r="H20" s="17">
        <f>SUMIFS(F5:F66,B5:B66,B8,C5:C66,C6,D5:D66,D5)</f>
        <v>6544</v>
      </c>
      <c r="I20" s="1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8" t="s">
        <v>20</v>
      </c>
      <c r="C21" s="8" t="s">
        <v>19</v>
      </c>
      <c r="D21" s="8" t="s">
        <v>2</v>
      </c>
      <c r="E21" s="8">
        <v>60.0</v>
      </c>
      <c r="F21" s="9">
        <v>8076.0</v>
      </c>
      <c r="G21" s="1"/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8" t="s">
        <v>13</v>
      </c>
      <c r="C22" s="8" t="s">
        <v>8</v>
      </c>
      <c r="D22" s="8" t="s">
        <v>17</v>
      </c>
      <c r="E22" s="8">
        <v>90.0</v>
      </c>
      <c r="F22" s="9">
        <v>3338.0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8" t="s">
        <v>15</v>
      </c>
      <c r="C23" s="8" t="s">
        <v>11</v>
      </c>
      <c r="D23" s="8" t="s">
        <v>9</v>
      </c>
      <c r="E23" s="8">
        <v>20.0</v>
      </c>
      <c r="F23" s="9">
        <v>6544.0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8" t="s">
        <v>13</v>
      </c>
      <c r="C24" s="8" t="s">
        <v>14</v>
      </c>
      <c r="D24" s="8" t="s">
        <v>12</v>
      </c>
      <c r="E24" s="8">
        <v>60.0</v>
      </c>
      <c r="F24" s="9">
        <v>6955.0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8" t="s">
        <v>20</v>
      </c>
      <c r="C25" s="8" t="s">
        <v>16</v>
      </c>
      <c r="D25" s="8" t="s">
        <v>9</v>
      </c>
      <c r="E25" s="8">
        <v>50.0</v>
      </c>
      <c r="F25" s="9">
        <v>4138.0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8" t="s">
        <v>29</v>
      </c>
      <c r="C26" s="8" t="s">
        <v>19</v>
      </c>
      <c r="D26" s="8" t="s">
        <v>12</v>
      </c>
      <c r="E26" s="8">
        <v>100.0</v>
      </c>
      <c r="F26" s="9">
        <v>8447.0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8" t="s">
        <v>30</v>
      </c>
      <c r="C27" s="8" t="s">
        <v>8</v>
      </c>
      <c r="D27" s="8" t="s">
        <v>2</v>
      </c>
      <c r="E27" s="8">
        <v>60.0</v>
      </c>
      <c r="F27" s="9">
        <v>8516.0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8" t="s">
        <v>20</v>
      </c>
      <c r="C28" s="8" t="s">
        <v>11</v>
      </c>
      <c r="D28" s="8" t="s">
        <v>9</v>
      </c>
      <c r="E28" s="8">
        <v>90.0</v>
      </c>
      <c r="F28" s="9">
        <v>6930.0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8" t="s">
        <v>15</v>
      </c>
      <c r="C29" s="8" t="s">
        <v>14</v>
      </c>
      <c r="D29" s="8" t="s">
        <v>12</v>
      </c>
      <c r="E29" s="8">
        <v>20.0</v>
      </c>
      <c r="F29" s="9">
        <v>2686.0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8" t="s">
        <v>31</v>
      </c>
      <c r="C30" s="8" t="s">
        <v>16</v>
      </c>
      <c r="D30" s="8" t="s">
        <v>2</v>
      </c>
      <c r="E30" s="8">
        <v>60.0</v>
      </c>
      <c r="F30" s="9">
        <v>5720.0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8" t="s">
        <v>29</v>
      </c>
      <c r="C31" s="8" t="s">
        <v>19</v>
      </c>
      <c r="D31" s="8" t="s">
        <v>17</v>
      </c>
      <c r="E31" s="8">
        <v>50.0</v>
      </c>
      <c r="F31" s="9">
        <v>1647.0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8" t="s">
        <v>20</v>
      </c>
      <c r="C32" s="8" t="s">
        <v>8</v>
      </c>
      <c r="D32" s="8" t="s">
        <v>9</v>
      </c>
      <c r="E32" s="8">
        <v>100.0</v>
      </c>
      <c r="F32" s="9">
        <v>1450.0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8" t="s">
        <v>25</v>
      </c>
      <c r="C33" s="8" t="s">
        <v>11</v>
      </c>
      <c r="D33" s="8" t="s">
        <v>12</v>
      </c>
      <c r="E33" s="8">
        <v>20.0</v>
      </c>
      <c r="F33" s="9">
        <v>7113.0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8" t="s">
        <v>10</v>
      </c>
      <c r="C34" s="8" t="s">
        <v>14</v>
      </c>
      <c r="D34" s="8" t="s">
        <v>2</v>
      </c>
      <c r="E34" s="8">
        <v>60.0</v>
      </c>
      <c r="F34" s="9">
        <v>2420.0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8" t="s">
        <v>13</v>
      </c>
      <c r="C35" s="8" t="s">
        <v>16</v>
      </c>
      <c r="D35" s="8" t="s">
        <v>17</v>
      </c>
      <c r="E35" s="8">
        <v>50.0</v>
      </c>
      <c r="F35" s="9">
        <v>6028.0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8" t="s">
        <v>29</v>
      </c>
      <c r="C36" s="8" t="s">
        <v>19</v>
      </c>
      <c r="D36" s="8" t="s">
        <v>2</v>
      </c>
      <c r="E36" s="8">
        <v>100.0</v>
      </c>
      <c r="F36" s="9">
        <v>1441.0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8" t="s">
        <v>13</v>
      </c>
      <c r="C37" s="8" t="s">
        <v>21</v>
      </c>
      <c r="D37" s="8" t="s">
        <v>9</v>
      </c>
      <c r="E37" s="8">
        <v>55.0</v>
      </c>
      <c r="F37" s="9">
        <v>7347.0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8" t="s">
        <v>30</v>
      </c>
      <c r="C38" s="8" t="s">
        <v>19</v>
      </c>
      <c r="D38" s="8" t="s">
        <v>12</v>
      </c>
      <c r="E38" s="8">
        <v>99.0</v>
      </c>
      <c r="F38" s="9">
        <v>9566.0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8" t="s">
        <v>7</v>
      </c>
      <c r="C39" s="8" t="s">
        <v>14</v>
      </c>
      <c r="D39" s="8" t="s">
        <v>2</v>
      </c>
      <c r="E39" s="8">
        <v>90.0</v>
      </c>
      <c r="F39" s="9">
        <v>4545.0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8" t="s">
        <v>13</v>
      </c>
      <c r="C40" s="8" t="s">
        <v>16</v>
      </c>
      <c r="D40" s="8" t="s">
        <v>17</v>
      </c>
      <c r="E40" s="8">
        <v>20.0</v>
      </c>
      <c r="F40" s="9">
        <v>2516.0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8" t="s">
        <v>20</v>
      </c>
      <c r="C41" s="8" t="s">
        <v>19</v>
      </c>
      <c r="D41" s="8" t="s">
        <v>9</v>
      </c>
      <c r="E41" s="8">
        <v>60.0</v>
      </c>
      <c r="F41" s="9">
        <v>4953.0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8" t="s">
        <v>15</v>
      </c>
      <c r="C42" s="8" t="s">
        <v>21</v>
      </c>
      <c r="D42" s="8" t="s">
        <v>12</v>
      </c>
      <c r="E42" s="8">
        <v>90.0</v>
      </c>
      <c r="F42" s="9">
        <v>5594.0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8" t="s">
        <v>10</v>
      </c>
      <c r="C43" s="8" t="s">
        <v>19</v>
      </c>
      <c r="D43" s="8" t="s">
        <v>2</v>
      </c>
      <c r="E43" s="8">
        <v>20.0</v>
      </c>
      <c r="F43" s="9">
        <v>668.0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8" t="s">
        <v>15</v>
      </c>
      <c r="C44" s="8" t="s">
        <v>14</v>
      </c>
      <c r="D44" s="8" t="s">
        <v>17</v>
      </c>
      <c r="E44" s="8">
        <v>60.0</v>
      </c>
      <c r="F44" s="9">
        <v>6081.0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8" t="s">
        <v>7</v>
      </c>
      <c r="C45" s="8" t="s">
        <v>16</v>
      </c>
      <c r="D45" s="8" t="s">
        <v>9</v>
      </c>
      <c r="E45" s="8">
        <v>50.0</v>
      </c>
      <c r="F45" s="9">
        <v>9614.0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8" t="s">
        <v>15</v>
      </c>
      <c r="C46" s="8" t="s">
        <v>16</v>
      </c>
      <c r="D46" s="8" t="s">
        <v>12</v>
      </c>
      <c r="E46" s="8">
        <v>100.0</v>
      </c>
      <c r="F46" s="9">
        <v>9662.0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8" t="s">
        <v>20</v>
      </c>
      <c r="C47" s="8" t="s">
        <v>19</v>
      </c>
      <c r="D47" s="8" t="s">
        <v>2</v>
      </c>
      <c r="E47" s="8">
        <v>60.0</v>
      </c>
      <c r="F47" s="9">
        <v>5010.0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8" t="s">
        <v>24</v>
      </c>
      <c r="C48" s="8" t="s">
        <v>16</v>
      </c>
      <c r="D48" s="8" t="s">
        <v>17</v>
      </c>
      <c r="E48" s="8">
        <v>90.0</v>
      </c>
      <c r="F48" s="9">
        <v>5447.0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8" t="s">
        <v>24</v>
      </c>
      <c r="C49" s="8" t="s">
        <v>19</v>
      </c>
      <c r="D49" s="8" t="s">
        <v>9</v>
      </c>
      <c r="E49" s="8">
        <v>20.0</v>
      </c>
      <c r="F49" s="9">
        <v>9082.0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8" t="s">
        <v>20</v>
      </c>
      <c r="C50" s="8" t="s">
        <v>8</v>
      </c>
      <c r="D50" s="8" t="s">
        <v>12</v>
      </c>
      <c r="E50" s="8">
        <v>60.0</v>
      </c>
      <c r="F50" s="9">
        <v>3571.0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8" t="s">
        <v>13</v>
      </c>
      <c r="C51" s="8" t="s">
        <v>11</v>
      </c>
      <c r="D51" s="8" t="s">
        <v>2</v>
      </c>
      <c r="E51" s="8">
        <v>90.0</v>
      </c>
      <c r="F51" s="9">
        <v>2428.0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8" t="s">
        <v>20</v>
      </c>
      <c r="C52" s="8" t="s">
        <v>16</v>
      </c>
      <c r="D52" s="8" t="s">
        <v>17</v>
      </c>
      <c r="E52" s="8">
        <v>20.0</v>
      </c>
      <c r="F52" s="9">
        <v>3106.0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8" t="s">
        <v>31</v>
      </c>
      <c r="C53" s="8" t="s">
        <v>19</v>
      </c>
      <c r="D53" s="8" t="s">
        <v>9</v>
      </c>
      <c r="E53" s="8">
        <v>60.0</v>
      </c>
      <c r="F53" s="9">
        <v>8670.0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8" t="s">
        <v>10</v>
      </c>
      <c r="C54" s="8" t="s">
        <v>8</v>
      </c>
      <c r="D54" s="8" t="s">
        <v>12</v>
      </c>
      <c r="E54" s="8">
        <v>50.0</v>
      </c>
      <c r="F54" s="9">
        <v>3947.0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8" t="s">
        <v>10</v>
      </c>
      <c r="C55" s="8" t="s">
        <v>11</v>
      </c>
      <c r="D55" s="8" t="s">
        <v>2</v>
      </c>
      <c r="E55" s="8">
        <v>100.0</v>
      </c>
      <c r="F55" s="9">
        <v>645.0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8" t="s">
        <v>20</v>
      </c>
      <c r="C56" s="8" t="s">
        <v>16</v>
      </c>
      <c r="D56" s="8" t="s">
        <v>17</v>
      </c>
      <c r="E56" s="8">
        <v>60.0</v>
      </c>
      <c r="F56" s="9">
        <v>2666.0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8" t="s">
        <v>15</v>
      </c>
      <c r="C57" s="8" t="s">
        <v>14</v>
      </c>
      <c r="D57" s="8" t="s">
        <v>9</v>
      </c>
      <c r="E57" s="8">
        <v>90.0</v>
      </c>
      <c r="F57" s="9">
        <v>1264.0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8" t="s">
        <v>10</v>
      </c>
      <c r="C58" s="8" t="s">
        <v>16</v>
      </c>
      <c r="D58" s="8" t="s">
        <v>12</v>
      </c>
      <c r="E58" s="8">
        <v>20.0</v>
      </c>
      <c r="F58" s="9">
        <v>8859.0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8" t="s">
        <v>24</v>
      </c>
      <c r="C59" s="8" t="s">
        <v>16</v>
      </c>
      <c r="D59" s="8" t="s">
        <v>9</v>
      </c>
      <c r="E59" s="8">
        <v>60.0</v>
      </c>
      <c r="F59" s="9">
        <v>7029.0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8" t="s">
        <v>7</v>
      </c>
      <c r="C60" s="8" t="s">
        <v>19</v>
      </c>
      <c r="D60" s="8" t="s">
        <v>12</v>
      </c>
      <c r="E60" s="8">
        <v>90.0</v>
      </c>
      <c r="F60" s="9">
        <v>2211.0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8" t="s">
        <v>27</v>
      </c>
      <c r="C61" s="8" t="s">
        <v>19</v>
      </c>
      <c r="D61" s="8" t="s">
        <v>2</v>
      </c>
      <c r="E61" s="8">
        <v>20.0</v>
      </c>
      <c r="F61" s="9">
        <v>1361.0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8" t="s">
        <v>22</v>
      </c>
      <c r="C62" s="8" t="s">
        <v>8</v>
      </c>
      <c r="D62" s="8" t="s">
        <v>9</v>
      </c>
      <c r="E62" s="8">
        <v>60.0</v>
      </c>
      <c r="F62" s="9">
        <v>9136.0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9" t="s">
        <v>24</v>
      </c>
      <c r="C63" s="8" t="s">
        <v>11</v>
      </c>
      <c r="D63" s="8" t="s">
        <v>9</v>
      </c>
      <c r="E63" s="8">
        <v>50.0</v>
      </c>
      <c r="F63" s="20">
        <v>5243.0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9" t="s">
        <v>25</v>
      </c>
      <c r="C64" s="8" t="s">
        <v>16</v>
      </c>
      <c r="D64" s="8" t="s">
        <v>12</v>
      </c>
      <c r="E64" s="8">
        <v>100.0</v>
      </c>
      <c r="F64" s="20">
        <v>2154.0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9" t="s">
        <v>31</v>
      </c>
      <c r="C65" s="8" t="s">
        <v>16</v>
      </c>
      <c r="D65" s="8" t="s">
        <v>2</v>
      </c>
      <c r="E65" s="8">
        <v>60.0</v>
      </c>
      <c r="F65" s="20">
        <v>3596.0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9" t="s">
        <v>30</v>
      </c>
      <c r="C66" s="8" t="s">
        <v>16</v>
      </c>
      <c r="D66" s="8" t="s">
        <v>17</v>
      </c>
      <c r="E66" s="8">
        <v>90.0</v>
      </c>
      <c r="F66" s="20">
        <v>2134.0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B$4:$F$66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2016-05-23T11:08:11Z</dcterms:created>
  <dc:creator>mm</dc:creator>
</cp:coreProperties>
</file>