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icrosoft Excel - Advanced\2.Look-up Functions\7. SUMIF + VLOOKUP\"/>
    </mc:Choice>
  </mc:AlternateContent>
  <bookViews>
    <workbookView xWindow="-105" yWindow="-105" windowWidth="19425" windowHeight="10425"/>
  </bookViews>
  <sheets>
    <sheet name="Sheet1" sheetId="1" r:id="rId1"/>
    <sheet name="Sheet2" sheetId="2" r:id="rId2"/>
  </sheets>
  <definedNames>
    <definedName name="_xlnm._FilterDatabase" localSheetId="0" hidden="1">Sheet1!$B$2:$D$2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F19" i="1"/>
  <c r="G4" i="1"/>
  <c r="G5" i="1"/>
  <c r="G6" i="1"/>
  <c r="G7" i="1"/>
</calcChain>
</file>

<file path=xl/sharedStrings.xml><?xml version="1.0" encoding="utf-8"?>
<sst xmlns="http://schemas.openxmlformats.org/spreadsheetml/2006/main" count="49" uniqueCount="29">
  <si>
    <t>Customer ID</t>
  </si>
  <si>
    <t>Invoice No.</t>
  </si>
  <si>
    <t>Amount</t>
  </si>
  <si>
    <t>JK001</t>
  </si>
  <si>
    <t>JK002</t>
  </si>
  <si>
    <t>JK003</t>
  </si>
  <si>
    <t>JK004</t>
  </si>
  <si>
    <t>JK005</t>
  </si>
  <si>
    <t>INV-000108</t>
  </si>
  <si>
    <t>INV-000109</t>
  </si>
  <si>
    <t>INV-000110</t>
  </si>
  <si>
    <t>INV-000111</t>
  </si>
  <si>
    <t>INV-000112</t>
  </si>
  <si>
    <t>INV-000113</t>
  </si>
  <si>
    <t>INV-000114</t>
  </si>
  <si>
    <t>INV-000115</t>
  </si>
  <si>
    <t>INV-000116</t>
  </si>
  <si>
    <t>INV-000117</t>
  </si>
  <si>
    <t>INV-000118</t>
  </si>
  <si>
    <t>INV-000119</t>
  </si>
  <si>
    <t>INV-000120</t>
  </si>
  <si>
    <t>Customer Name</t>
  </si>
  <si>
    <t>Sum of Amount</t>
  </si>
  <si>
    <t>Pankaj Traders</t>
  </si>
  <si>
    <t>Aman Enterprises</t>
  </si>
  <si>
    <t>Jai Associates</t>
  </si>
  <si>
    <t>Prashant Agencies</t>
  </si>
  <si>
    <t>Hemant Agency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</si>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</sst>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center"/>
    </xf>
    <xf numFmtId="165" fontId="0" fillId="0" borderId="0" xfId="1" applyFont="1" applyFill="1" applyBorder="1" applyAlignment="1"/>
    <xf numFmtId="165" fontId="0" fillId="0" borderId="1" xfId="1" applyFont="1" applyFill="1" applyBorder="1" applyAlignment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1" xfId="0" applyBorder="1" applyAlignment="1">
      <alignment horizontal="center"/>
    </xf>
    <xf numFmtId="165" fontId="2" fillId="3" borderId="0" xfId="1" applyFont="1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16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I19"/>
  <sheetViews>
    <sheetView showGridLines="0" tabSelected="1" zoomScaleNormal="100" workbookViewId="0">
      <selection activeCell="G3" sqref="G3"/>
    </sheetView>
  </sheetViews>
  <sheetFormatPr defaultRowHeight="15" x14ac:dyDescent="0.25"/>
  <cols>
    <col min="1" max="1" width="2.28515625" customWidth="1"/>
    <col min="2" max="2" width="14.140625" customWidth="1"/>
    <col min="3" max="3" width="13.28515625" customWidth="1"/>
    <col min="4" max="4" width="10.5703125" customWidth="1"/>
    <col min="5" max="5" width="7.42578125" customWidth="1"/>
    <col min="6" max="6" width="18.140625" customWidth="1"/>
    <col min="7" max="7" width="16.85546875" customWidth="1"/>
  </cols>
  <sheetData>
    <row r="1" spans="2:9" ht="9.75" customHeight="1" thickBot="1" x14ac:dyDescent="0.3"/>
    <row r="2" spans="2:9" x14ac:dyDescent="0.25">
      <c r="B2" s="2" t="s">
        <v>0</v>
      </c>
      <c r="C2" s="2" t="s">
        <v>1</v>
      </c>
      <c r="D2" s="2" t="s">
        <v>2</v>
      </c>
      <c r="F2" s="5" t="s">
        <v>21</v>
      </c>
      <c r="G2" s="5" t="s">
        <v>22</v>
      </c>
      <c r="H2" t="s">
        <v>28</v>
      </c>
    </row>
    <row r="3" spans="2:9" x14ac:dyDescent="0.25">
      <c r="B3" t="s">
        <v>3</v>
      </c>
      <c r="C3" t="s">
        <v>20</v>
      </c>
      <c r="D3" s="3">
        <v>2269</v>
      </c>
      <c r="F3" s="10" t="s">
        <v>23</v>
      </c>
      <c r="G3" s="9">
        <f>SUMIF(B3:$B$15,VLOOKUP(F3,Sheet2!$B$3:$C$7,2,FALSE),Sheet1!$D$3:$D$15)</f>
        <v>13001</v>
      </c>
      <c r="H3" s="11"/>
      <c r="I3" s="11"/>
    </row>
    <row r="4" spans="2:9" x14ac:dyDescent="0.25">
      <c r="B4" t="s">
        <v>5</v>
      </c>
      <c r="C4" t="s">
        <v>19</v>
      </c>
      <c r="D4" s="3">
        <v>4450</v>
      </c>
      <c r="F4" t="s">
        <v>24</v>
      </c>
      <c r="G4" s="9">
        <f>SUMIF(B4:$B$15,VLOOKUP(F4,Sheet2!$B$3:$C$7,2,FALSE),Sheet1!$D$3:$D$15)</f>
        <v>3270</v>
      </c>
    </row>
    <row r="5" spans="2:9" x14ac:dyDescent="0.25">
      <c r="B5" s="12" t="s">
        <v>7</v>
      </c>
      <c r="C5" t="s">
        <v>18</v>
      </c>
      <c r="D5" s="3">
        <v>3752</v>
      </c>
      <c r="F5" t="s">
        <v>25</v>
      </c>
      <c r="G5" s="9">
        <f>SUMIF(B5:$B$15,VLOOKUP(F5,Sheet2!$B$3:$C$7,2,FALSE),Sheet1!$D$3:$D$15)</f>
        <v>4102</v>
      </c>
    </row>
    <row r="6" spans="2:9" x14ac:dyDescent="0.25">
      <c r="B6" t="s">
        <v>4</v>
      </c>
      <c r="C6" t="s">
        <v>17</v>
      </c>
      <c r="D6" s="3">
        <v>2827</v>
      </c>
      <c r="F6" t="s">
        <v>26</v>
      </c>
      <c r="G6" s="9">
        <f>SUMIF(B6:$B$15,VLOOKUP(F6,Sheet2!$B$3:$C$7,2,FALSE),Sheet1!$D$3:$D$15)</f>
        <v>9360</v>
      </c>
    </row>
    <row r="7" spans="2:9" ht="15.75" thickBot="1" x14ac:dyDescent="0.3">
      <c r="B7" t="s">
        <v>6</v>
      </c>
      <c r="C7" t="s">
        <v>16</v>
      </c>
      <c r="D7" s="3">
        <v>3498</v>
      </c>
      <c r="F7" s="1" t="s">
        <v>27</v>
      </c>
      <c r="G7" s="9">
        <f>SUMIF(B7:$B$15,VLOOKUP(F7,Sheet2!$B$3:$C$7,2,FALSE),Sheet1!$D$3:$D$15)</f>
        <v>6698</v>
      </c>
    </row>
    <row r="8" spans="2:9" x14ac:dyDescent="0.25">
      <c r="B8" t="s">
        <v>3</v>
      </c>
      <c r="C8" t="s">
        <v>15</v>
      </c>
      <c r="D8" s="3">
        <v>4429</v>
      </c>
    </row>
    <row r="9" spans="2:9" x14ac:dyDescent="0.25">
      <c r="B9" t="s">
        <v>4</v>
      </c>
      <c r="C9" t="s">
        <v>14</v>
      </c>
      <c r="D9" s="3">
        <v>1833</v>
      </c>
    </row>
    <row r="10" spans="2:9" x14ac:dyDescent="0.25">
      <c r="B10" t="s">
        <v>3</v>
      </c>
      <c r="C10" t="s">
        <v>13</v>
      </c>
      <c r="D10" s="3">
        <v>3718</v>
      </c>
    </row>
    <row r="11" spans="2:9" x14ac:dyDescent="0.25">
      <c r="B11" s="12" t="s">
        <v>7</v>
      </c>
      <c r="C11" t="s">
        <v>12</v>
      </c>
      <c r="D11" s="3">
        <v>4264</v>
      </c>
      <c r="F11" s="7"/>
    </row>
    <row r="12" spans="2:9" x14ac:dyDescent="0.25">
      <c r="B12" t="s">
        <v>6</v>
      </c>
      <c r="C12" t="s">
        <v>11</v>
      </c>
      <c r="D12" s="3">
        <v>1001</v>
      </c>
    </row>
    <row r="13" spans="2:9" x14ac:dyDescent="0.25">
      <c r="B13" t="s">
        <v>5</v>
      </c>
      <c r="C13" t="s">
        <v>10</v>
      </c>
      <c r="D13" s="3">
        <v>2260</v>
      </c>
    </row>
    <row r="14" spans="2:9" x14ac:dyDescent="0.25">
      <c r="B14" t="s">
        <v>4</v>
      </c>
      <c r="C14" t="s">
        <v>9</v>
      </c>
      <c r="D14" s="3">
        <v>1977</v>
      </c>
    </row>
    <row r="15" spans="2:9" ht="15.75" thickBot="1" x14ac:dyDescent="0.3">
      <c r="B15" s="1" t="s">
        <v>3</v>
      </c>
      <c r="C15" s="1" t="s">
        <v>8</v>
      </c>
      <c r="D15" s="4">
        <v>2585</v>
      </c>
      <c r="F15" s="13"/>
    </row>
    <row r="19" spans="6:6" x14ac:dyDescent="0.25">
      <c r="F19" s="14">
        <f>D15+D10+D8+D3</f>
        <v>13001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&amp;L&amp;1#&amp;"Calibri"&amp;8&amp;K000000Classification: Internal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Sheet2!$B$3:$B$7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showGridLines="0" zoomScaleNormal="100" workbookViewId="0">
      <selection activeCell="B3" sqref="B3:C7"/>
    </sheetView>
  </sheetViews>
  <sheetFormatPr defaultRowHeight="15" x14ac:dyDescent="0.25"/>
  <cols>
    <col min="1" max="1" width="4.140625" customWidth="1"/>
    <col min="2" max="2" width="17.42578125" bestFit="1" customWidth="1"/>
    <col min="3" max="3" width="17.5703125" customWidth="1"/>
  </cols>
  <sheetData>
    <row r="1" spans="2:3" ht="15.75" thickBot="1" x14ac:dyDescent="0.3"/>
    <row r="2" spans="2:3" x14ac:dyDescent="0.25">
      <c r="B2" s="2" t="s">
        <v>21</v>
      </c>
      <c r="C2" s="2" t="s">
        <v>0</v>
      </c>
    </row>
    <row r="3" spans="2:3" x14ac:dyDescent="0.25">
      <c r="B3" t="s">
        <v>23</v>
      </c>
      <c r="C3" s="6" t="s">
        <v>3</v>
      </c>
    </row>
    <row r="4" spans="2:3" x14ac:dyDescent="0.25">
      <c r="B4" t="s">
        <v>24</v>
      </c>
      <c r="C4" s="6" t="s">
        <v>5</v>
      </c>
    </row>
    <row r="5" spans="2:3" x14ac:dyDescent="0.25">
      <c r="B5" t="s">
        <v>25</v>
      </c>
      <c r="C5" s="6" t="s">
        <v>7</v>
      </c>
    </row>
    <row r="6" spans="2:3" x14ac:dyDescent="0.25">
      <c r="B6" t="s">
        <v>26</v>
      </c>
      <c r="C6" s="6" t="s">
        <v>4</v>
      </c>
    </row>
    <row r="7" spans="2:3" ht="15.75" thickBot="1" x14ac:dyDescent="0.3">
      <c r="B7" s="1" t="s">
        <v>27</v>
      </c>
      <c r="C7" s="8" t="s">
        <v>6</v>
      </c>
    </row>
  </sheetData>
  <pageMargins left="0.7" right="0.7" top="0.75" bottom="0.75" header="0.3" footer="0.3"/>
  <pageSetup paperSize="9" orientation="portrait" r:id="rId1"/>
  <headerFooter>
    <oddFooter>&amp;L&amp;1#&amp;"Calibri"&amp;8&amp;K000000Classification: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Kumar</dc:creator>
  <cp:lastModifiedBy>FC-March24</cp:lastModifiedBy>
  <dcterms:created xsi:type="dcterms:W3CDTF">2022-11-25T07:50:48Z</dcterms:created>
  <dcterms:modified xsi:type="dcterms:W3CDTF">2024-05-15T16:59:24Z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ff457-2133-44b5-a8f3-957e5eb54e11_Enabled">
    <vt:lpwstr>true</vt:lpwstr>
  </property>
  <property fmtid="{D5CDD505-2E9C-101B-9397-08002B2CF9AE}" pid="3" name="MSIP_Label_a40ff457-2133-44b5-a8f3-957e5eb54e11_SetDate">
    <vt:lpwstr>2022-11-25T08:55:11Z</vt:lpwstr>
  </property>
  <property fmtid="{D5CDD505-2E9C-101B-9397-08002B2CF9AE}" pid="4" name="MSIP_Label_a40ff457-2133-44b5-a8f3-957e5eb54e11_Method">
    <vt:lpwstr>Standard</vt:lpwstr>
  </property>
  <property fmtid="{D5CDD505-2E9C-101B-9397-08002B2CF9AE}" pid="5" name="MSIP_Label_a40ff457-2133-44b5-a8f3-957e5eb54e11_Name">
    <vt:lpwstr>Internal</vt:lpwstr>
  </property>
  <property fmtid="{D5CDD505-2E9C-101B-9397-08002B2CF9AE}" pid="6" name="MSIP_Label_a40ff457-2133-44b5-a8f3-957e5eb54e11_SiteId">
    <vt:lpwstr>66984d9a-b5aa-41d9-9cf6-12cbc4d18e7b</vt:lpwstr>
  </property>
  <property fmtid="{D5CDD505-2E9C-101B-9397-08002B2CF9AE}" pid="7" name="MSIP_Label_a40ff457-2133-44b5-a8f3-957e5eb54e11_ActionId">
    <vt:lpwstr>a17f5df5-acd7-431a-82e1-ca23c1b127c8</vt:lpwstr>
  </property>
  <property fmtid="{D5CDD505-2E9C-101B-9397-08002B2CF9AE}" pid="8" name="MSIP_Label_a40ff457-2133-44b5-a8f3-957e5eb54e11_ContentBits">
    <vt:lpwstr>2</vt:lpwstr>
  </property>
</Properties>
</file>