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8.xml" ContentType="application/vnd.openxmlformats-officedocument.spreadsheetml.worksheet+xml"/>
  <Override PartName="/xl/printerSettings/printerSettings29.bin" ContentType="application/vnd.openxmlformats-officedocument.spreadsheetml.printerSettings"/>
  <Override PartName="/xl/drawings/drawing30.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drawings/drawing33.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drawings/drawing36.xml" ContentType="application/vnd.openxmlformats-officedocument.drawing+xml"/>
  <Override PartName="/xl/charts/chart37.xml" ContentType="application/vnd.openxmlformats-officedocument.drawingml.chart+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30"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6" rupBuild="24026"/>
  <workbookPr codeName="ThisWorkbook" defaultThemeVersion="124226"/>
  <bookViews>
    <workbookView xWindow="-120" yWindow="-120" windowWidth="21600" windowHeight="10410" tabRatio="966"/>
  </bookViews>
  <sheets>
    <sheet name="Table of Contents" sheetId="1" r:id="rId2"/>
    <sheet name="Glance" sheetId="57" r:id="rId3"/>
    <sheet name="Summary" sheetId="55" r:id="rId4"/>
    <sheet name="Comp" sheetId="76" r:id="rId1"/>
    <sheet name="Response" sheetId="13" r:id="rId7"/>
    <sheet name="Day of Week" sheetId="60" r:id="rId5"/>
    <sheet name="Daily by Month" sheetId="47" r:id="rId6"/>
    <sheet name="Help" sheetId="74" r:id="rId8"/>
  </sheets>
  <definedNames>
    <definedName name="_xlnm.Print_Area" localSheetId="6">'Daily by Month'!$A$1:$AH$57</definedName>
    <definedName name="_xlnm.Print_Area" localSheetId="5">'Day of Week'!$A$1:$V$78</definedName>
    <definedName name="_xlnm.Print_Area" localSheetId="1">Glance!$A$1:$T$34</definedName>
    <definedName name="_xlnm.Print_Area" localSheetId="7">Help!$A$1:$J$16</definedName>
    <definedName name="_xlnm.Print_Area" localSheetId="4">Response!$A$1:$AR$106</definedName>
    <definedName name="_xlnm.Print_Area" localSheetId="2">Summary!$A$1:$U$45</definedName>
    <definedName name="_xlnm.Print_Area" localSheetId="0">'Table of Contents'!$A$1:$H$63</definedName>
    <definedName name="_xlnm.Print_Area" localSheetId="3">Comp!$A$1:$AG$57</definedName>
  </definedNames>
  <calcPr calcId="15251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<sst xmlns="http://schemas.openxmlformats.org/spreadsheetml/2006/main" xmlns:r="http://schemas.openxmlformats.org/officeDocument/2006/relationships" xmlns:xdr="http://schemas.openxmlformats.org/drawingml/2006/spreadsheetDrawing" xmlns:s="http://schemas.openxmlformats.org/officeDocument/2006/sharedTypes" xmlns:vt="http://schemas.openxmlformats.org/officeDocument/2006/docPropsVTypes" xmlns:a="http://schemas.openxmlformats.org/drawingml/2006/main" xmlns:cdr="http://schemas.openxmlformats.org/drawingml/2006/chartDrawing" count="1023" uniqueCount="126">
  <si>
    <t>Sun</t>
  </si>
  <si>
    <t>Mon</t>
  </si>
  <si>
    <t>Tue</t>
  </si>
  <si>
    <t>Wed</t>
  </si>
  <si>
    <t>Thu</t>
  </si>
  <si>
    <t>Fri</t>
  </si>
  <si>
    <t>Sat</t>
  </si>
  <si>
    <t>This Year</t>
  </si>
  <si>
    <t>Last Year</t>
  </si>
  <si>
    <t>ADR</t>
  </si>
  <si>
    <t>RevPAR</t>
  </si>
  <si>
    <t>Transient</t>
  </si>
  <si>
    <t>Total</t>
  </si>
  <si>
    <t>Group</t>
  </si>
  <si>
    <t>Contract</t>
  </si>
  <si>
    <t>Comp Set</t>
  </si>
  <si>
    <t>Comp set</t>
  </si>
  <si>
    <t>Other</t>
  </si>
  <si>
    <t>F&amp;B</t>
  </si>
  <si>
    <t>My Property</t>
  </si>
  <si>
    <t>Room</t>
  </si>
  <si>
    <t>Name</t>
  </si>
  <si>
    <t>Occupancy (%)</t>
  </si>
  <si>
    <t>Rank</t>
  </si>
  <si>
    <t>% Chg</t>
  </si>
  <si>
    <t>My Prop</t>
  </si>
  <si>
    <t>Market Scale</t>
  </si>
  <si>
    <t xml:space="preserve"> </t>
  </si>
  <si>
    <t>Supply</t>
  </si>
  <si>
    <t>Demand</t>
  </si>
  <si>
    <t>Census/Sample - Properties &amp; Rooms</t>
  </si>
  <si>
    <t>Census</t>
  </si>
  <si>
    <t>Sample</t>
  </si>
  <si>
    <t>Properties</t>
  </si>
  <si>
    <t>Rooms</t>
  </si>
  <si>
    <t>Competitive Set</t>
  </si>
  <si>
    <t>Sample %</t>
  </si>
  <si>
    <t>Year to Date</t>
  </si>
  <si>
    <t>Revenue</t>
  </si>
  <si>
    <t>Day of Week</t>
  </si>
  <si>
    <t>Weekday</t>
  </si>
  <si>
    <t>Time Period</t>
  </si>
  <si>
    <t>Current Month</t>
  </si>
  <si>
    <t>Sunday</t>
  </si>
  <si>
    <t>Running 3 Month</t>
  </si>
  <si>
    <t>Running 12 Month</t>
  </si>
  <si>
    <t>Monday</t>
  </si>
  <si>
    <t>Tuesday</t>
  </si>
  <si>
    <t>Wednesday</t>
  </si>
  <si>
    <t>Thursday</t>
  </si>
  <si>
    <t>Friday</t>
  </si>
  <si>
    <t>Saturday</t>
  </si>
  <si>
    <t>Weekend</t>
  </si>
  <si>
    <t>Occ</t>
  </si>
  <si>
    <t>Indexes</t>
  </si>
  <si>
    <t>(Fri-Sat)</t>
  </si>
  <si>
    <t xml:space="preserve">Pipeline </t>
  </si>
  <si>
    <t>Weekday/Weekend</t>
  </si>
  <si>
    <t>Year To Date</t>
  </si>
  <si>
    <t xml:space="preserve">  Year To Date</t>
  </si>
  <si>
    <t>Zip</t>
  </si>
  <si>
    <t>Phone</t>
  </si>
  <si>
    <t>Open Date</t>
  </si>
  <si>
    <t>Month % Chg</t>
  </si>
  <si>
    <t>YTD % Chg</t>
  </si>
  <si>
    <t>Run 3 Mon % Chg</t>
  </si>
  <si>
    <t>Run 12 Mon % Chg</t>
  </si>
  <si>
    <t>(Sun-Thu)</t>
  </si>
  <si>
    <t xml:space="preserve">     % Chg</t>
  </si>
  <si>
    <t>Percent of Total Revenue (%)</t>
  </si>
  <si>
    <t>Percent Change (%)</t>
  </si>
  <si>
    <t>STR#</t>
  </si>
  <si>
    <t>Occupancy</t>
  </si>
  <si>
    <t>Property</t>
  </si>
  <si>
    <t>Competitive Set: Competitors</t>
  </si>
  <si>
    <t xml:space="preserve">     Weekday</t>
  </si>
  <si>
    <t xml:space="preserve">     Weekend</t>
  </si>
  <si>
    <t>Ranking</t>
  </si>
  <si>
    <t>My Prop vs. Comp Set</t>
  </si>
  <si>
    <t xml:space="preserve">This Year </t>
  </si>
  <si>
    <t xml:space="preserve">Last Year  </t>
  </si>
  <si>
    <t>Date</t>
  </si>
  <si>
    <t>Total Sundays</t>
  </si>
  <si>
    <t>Total Mondays</t>
  </si>
  <si>
    <t>Total Tuesdays</t>
  </si>
  <si>
    <t>Total Wednesdays</t>
  </si>
  <si>
    <t>Total Thursdays</t>
  </si>
  <si>
    <t>Total Fridays</t>
  </si>
  <si>
    <t>Total Saturdays</t>
  </si>
  <si>
    <t>Exchange Rate*</t>
  </si>
  <si>
    <t>Average Daily Rate</t>
  </si>
  <si>
    <t>Revenue Per Rooms Sold</t>
  </si>
  <si>
    <t>Revenue Per Rooms Available</t>
  </si>
  <si>
    <t>Revenue Per Room Sold</t>
  </si>
  <si>
    <t>City, State Country</t>
  </si>
  <si>
    <t xml:space="preserve">City, State </t>
  </si>
  <si>
    <t>December LYTD</t>
  </si>
  <si>
    <t>Index (MPI)</t>
  </si>
  <si>
    <t>Index (ARI)</t>
  </si>
  <si>
    <t>Index (RGI)</t>
  </si>
  <si>
    <t>Exchange Rate</t>
  </si>
  <si>
    <t>Total (TrevPOR**)</t>
  </si>
  <si>
    <t xml:space="preserve">** TrevPOR = Total revenue per occupied room (sum of Room, F&amp;B, and Other revenue divided by total occupied rooms).  </t>
  </si>
  <si>
    <t>Total (TrevPAR**)</t>
  </si>
  <si>
    <t xml:space="preserve">** TrevPAR = Total revenue per available room (sum of Room, F&amp;B, and Other revenue divided by total available rooms).  </t>
  </si>
  <si>
    <t>Job #</t>
  </si>
  <si>
    <t>Title</t>
  </si>
  <si>
    <t>Options</t>
  </si>
  <si>
    <t>Table Of Contents</t>
  </si>
  <si>
    <t>Occupancy Index</t>
  </si>
  <si>
    <t>ADR Index</t>
  </si>
  <si>
    <t>RevPAR Index</t>
  </si>
  <si>
    <t>support@str.com     www.str.com</t>
  </si>
  <si>
    <t>Period</t>
  </si>
  <si>
    <t>Glossary:</t>
  </si>
  <si>
    <t>Frequently Asked Questions (FAQ):</t>
  </si>
  <si>
    <r>
      <t xml:space="preserve">For the latest in industry news, visit </t>
    </r>
    <r>
      <rPr>
        <u/>
        <sz val="11"/>
        <rFont val="Arial"/>
        <family val="2"/>
      </rPr>
      <t xml:space="preserve">HotelNewsNow.com</t>
    </r>
    <r>
      <rPr>
        <sz val="11"/>
        <rFont val="Arial"/>
        <family val="2"/>
      </rPr>
      <t xml:space="preserve">.</t>
    </r>
  </si>
  <si>
    <r>
      <t xml:space="preserve">To learn more about the Hotel Data Conference, visit </t>
    </r>
    <r>
      <rPr>
        <u/>
        <sz val="11"/>
        <rFont val="Arial"/>
        <family val="2"/>
      </rPr>
      <t xml:space="preserve">HotelDataConference.com</t>
    </r>
    <r>
      <rPr>
        <sz val="11"/>
        <rFont val="Arial"/>
        <family val="2"/>
      </rPr>
      <t xml:space="preserve">.</t>
    </r>
  </si>
  <si>
    <t>Corporate North American Headquarters</t>
  </si>
  <si>
    <t>International Headquarters</t>
  </si>
  <si>
    <t>T: +44 (0) 207 922 1930</t>
  </si>
  <si>
    <r>
      <t xml:space="preserve">For all STR definitions, please click here or visit </t>
    </r>
    <r>
      <rPr>
        <u/>
        <sz val="11"/>
        <rFont val="Arial"/>
        <family val="2"/>
      </rPr>
      <t xml:space="preserve">www.str.com/data-insights/resources/glossary</t>
    </r>
  </si>
  <si>
    <r>
      <t xml:space="preserve">For all STR FAQs, please click here or visit </t>
    </r>
    <r>
      <rPr>
        <u/>
        <sz val="11"/>
        <rFont val="Arial"/>
        <family val="2"/>
      </rPr>
      <t xml:space="preserve">www.str.com/data-insights/resources/FAQ</t>
    </r>
  </si>
  <si>
    <r>
      <t xml:space="preserve">For additional support, please </t>
    </r>
    <r>
      <rPr>
        <u/>
        <sz val="11"/>
        <rFont val="Arial"/>
        <family val="2"/>
      </rPr>
      <t xml:space="preserve">contact</t>
    </r>
    <r>
      <rPr>
        <sz val="11"/>
        <rFont val="Arial"/>
        <family val="2"/>
      </rPr>
      <t xml:space="preserve"> your regional office.</t>
    </r>
  </si>
  <si>
    <t>T: +1 (615) 824 8664</t>
  </si>
  <si>
    <t>hotelinfo@str.com     www.str.com</t>
  </si>
  <si>
    <t>2023 © CoStar Group. This STR Report is a publication of STR, LLC and STR Global, Ltd., CoStar Group companies, and is intended solely for use by paid subscribers. The information in the STR Report is provided on an “as is” and “as available” basis and should not be construed as investment, tax, accounting or legal advice. Reproduction or distribution of this STR Report, in whole or part, without written permission is prohibited and subject to legal action. If you have received this report and are NOT a subscriber to this STR Report, please contact us immediately. Source: 2023 STR, LLC / STR Global, Ltd. trading as “STR”.</t>
  </si>
  <si>
    <t>Tab 2 - Monthly Performance at a Glance - My Property vs. Competitive Set</t>
  </si>
  <si>
    <t>Monthly Performance at a Glance</t>
  </si>
  <si>
    <t>Tab 3 - STAR Summary - My Property vs. Comp Set and Industry Segments</t>
  </si>
  <si>
    <t>STAR Summary</t>
  </si>
  <si>
    <t>Tab 4 - Competitive Set Report</t>
  </si>
  <si>
    <t>Competitive Set Report</t>
  </si>
  <si>
    <t>Tab 5 - Response Report</t>
  </si>
  <si>
    <t>Response Report</t>
  </si>
  <si>
    <t>Tab 6 - Day of Week and Weekday/Weekend Report</t>
  </si>
  <si>
    <t>Day of Week &amp; Weekday/Weekend</t>
  </si>
  <si>
    <t>Tab 7 - Daily Data for the Month</t>
  </si>
  <si>
    <t>Daily Data for the Month</t>
  </si>
  <si>
    <t>Help</t>
  </si>
  <si>
    <t>Monthly STAR Report : Days Inn by Wyndham Bethel - Danbury</t>
  </si>
  <si>
    <t>STR # 18075 / Created August 17, 2023</t>
  </si>
  <si>
    <t>For the Month of: July 2023</t>
  </si>
  <si>
    <t>Currency: US Dollar  /  Competitive Set Data Excludes Subject Property</t>
  </si>
  <si>
    <t>Days Inn by Wyndham Bethel - Danbury        18 Stony Hill Rd        Bethel, CT 06801        Phone: (203) 743-5990</t>
  </si>
  <si>
    <t>STR # 18075        ChainID: 19403        MgtCo: None        Owner: None</t>
  </si>
  <si>
    <t>For the Month of: July 2023        Date Created: August 17, 2023        Monthly Competitive Set Data Excludes Subject Property</t>
  </si>
  <si>
    <t>July 2023</t>
  </si>
  <si>
    <t>July 2023 vs. 2022 Percent Change (%)</t>
  </si>
  <si>
    <t>Days Inn by Wyndham Bethel - Danbury</t>
  </si>
  <si>
    <t>Market: Connecticut Area</t>
  </si>
  <si>
    <t>Market Class: Economy Class</t>
  </si>
  <si>
    <t>Submarket: Stamford/Danbury, CT</t>
  </si>
  <si>
    <t>Submarket Scale: Economy Chains</t>
  </si>
  <si>
    <t>Data is Insufficient</t>
  </si>
  <si>
    <t>Feb</t>
  </si>
  <si>
    <t>4 of 7</t>
  </si>
  <si>
    <t>3 of 7</t>
  </si>
  <si>
    <t>5 of 7</t>
  </si>
  <si>
    <t>Mar</t>
  </si>
  <si>
    <t>Apr</t>
  </si>
  <si>
    <t>May</t>
  </si>
  <si>
    <t>Jun</t>
  </si>
  <si>
    <t>Jul</t>
  </si>
  <si>
    <t>Aug</t>
  </si>
  <si>
    <t>Sep</t>
  </si>
  <si>
    <t>Oct</t>
  </si>
  <si>
    <t>Nov</t>
  </si>
  <si>
    <t>6 of 7</t>
  </si>
  <si>
    <t>Dec</t>
  </si>
  <si>
    <t>Jan</t>
  </si>
  <si>
    <t>2 of 7</t>
  </si>
  <si>
    <t>1 of 7</t>
  </si>
  <si>
    <t>7 of 7</t>
  </si>
  <si>
    <t>For the Month of: July 2023        Date Created: August 17, 2023</t>
  </si>
  <si>
    <t>City, State</t>
  </si>
  <si>
    <t>July 2023 (This Year)</t>
  </si>
  <si>
    <t>July 2022 (Last Year)</t>
  </si>
  <si>
    <t>Tuesday, July 4th</t>
  </si>
  <si>
    <t>July 4th - Independence Day</t>
  </si>
  <si>
    <t>Monday, Jul 4th</t>
  </si>
  <si>
    <t>Jul 4th - Independence Day</t>
  </si>
  <si>
    <t>Bethel, CT</t>
  </si>
  <si>
    <t>06801</t>
  </si>
  <si>
    <t>(203) 743-5990</t>
  </si>
  <si>
    <t>43</t>
  </si>
  <si>
    <t>198406</t>
  </si>
  <si>
    <t>●</t>
  </si>
  <si>
    <t>Holiday Inn Danbury-Bethel @ I-84</t>
  </si>
  <si>
    <t>Danbury, CT</t>
  </si>
  <si>
    <t>06810-4152</t>
  </si>
  <si>
    <t>(203) 792-4000</t>
  </si>
  <si>
    <t>112</t>
  </si>
  <si>
    <t>197306</t>
  </si>
  <si>
    <t>Best Western Danbury Bethel</t>
  </si>
  <si>
    <t>06801-1055</t>
  </si>
  <si>
    <t>(203) 744-3200</t>
  </si>
  <si>
    <t>69</t>
  </si>
  <si>
    <t>198608</t>
  </si>
  <si>
    <t>Quality Inn &amp; Suites Danbury Near University</t>
  </si>
  <si>
    <t>06810</t>
  </si>
  <si>
    <t>(203) 743-6701</t>
  </si>
  <si>
    <t>72</t>
  </si>
  <si>
    <t>196406</t>
  </si>
  <si>
    <t>Motel 6 Bethel, CT</t>
  </si>
  <si>
    <t>(203) 743-3855</t>
  </si>
  <si>
    <t>32</t>
  </si>
  <si>
    <t xml:space="preserve">      </t>
  </si>
  <si>
    <t>Microtel Inn &amp; Suites by Wyndham Bethel Danbury</t>
  </si>
  <si>
    <t>(203) 748-8318</t>
  </si>
  <si>
    <t>78</t>
  </si>
  <si>
    <t>200009</t>
  </si>
  <si>
    <t>La Quinta Inns &amp; Suites Danbury</t>
  </si>
  <si>
    <t>(203) 798-1200</t>
  </si>
  <si>
    <t>133</t>
  </si>
  <si>
    <t>201007</t>
  </si>
  <si>
    <t xml:space="preserve">Data received: </t>
  </si>
  <si>
    <t>○</t>
  </si>
  <si>
    <t>= Monthly Only</t>
  </si>
  <si>
    <t>= Monthly &amp; Daily</t>
  </si>
  <si>
    <t>For the Month of: July 2023        Date Created: August 17, 2023        Daily Competitive Set Data Excludes Subject Property</t>
  </si>
  <si>
    <t>Sa</t>
  </si>
  <si>
    <t>July</t>
  </si>
  <si>
    <t>Su</t>
  </si>
  <si>
    <t>Mo</t>
  </si>
  <si>
    <t>Tu</t>
  </si>
  <si>
    <t>We</t>
  </si>
  <si>
    <t>Th</t>
  </si>
  <si>
    <t>Fr</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</si>
</sst>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m\ d\,\ yyyy"/>
    <numFmt numFmtId="165" formatCode="0.0%"/>
    <numFmt numFmtId="166" formatCode="0.0"/>
    <numFmt numFmtId="167" formatCode="&quot;$&quot;#,##0.00"/>
    <numFmt numFmtId="168" formatCode="#,##0.0_);\(#,##0.0\);_(* &quot;&quot;??_);"/>
    <numFmt numFmtId="169" formatCode="0.00_);\(0.00\)"/>
    <numFmt numFmtId="170" formatCode="mm/dd/yy;@"/>
    <numFmt numFmtId="171" formatCode="00000"/>
  </numFmts>
  <fonts count="110">
    <font>
      <sz val="10"/>
      <name val="Arial"/>
    </font>
    <font>
      <sz val="10"/>
      <name val="Arial"/>
      <family val="2"/>
    </font>
    <font>
      <sz val="24"/>
      <color indexed="9"/>
      <name val="Arial"/>
      <family val="2"/>
    </font>
    <font>
      <b/>
      <sz val="11"/>
      <color indexed="9"/>
      <name val="Arial"/>
      <family val="2"/>
    </font>
    <font>
      <sz val="10"/>
      <name val="Arial"/>
      <family val="2"/>
    </font>
    <font>
      <sz val="11"/>
      <name val="Arial"/>
      <family val="2"/>
    </font>
    <font>
      <b/>
      <sz val="12"/>
      <name val="Arial"/>
      <family val="2"/>
    </font>
    <font>
      <sz val="16"/>
      <name val="Arial"/>
      <family val="2"/>
    </font>
    <font>
      <sz val="14"/>
      <name val="Arial"/>
      <family val="2"/>
    </font>
    <font>
      <sz val="9"/>
      <name val="Arial"/>
      <family val="2"/>
    </font>
    <font>
      <b/>
      <sz val="9"/>
      <name val="Arial"/>
      <family val="2"/>
    </font>
    <font>
      <b/>
      <sz val="10"/>
      <name val="Arial"/>
      <family val="2"/>
    </font>
    <font>
      <sz val="8"/>
      <name val="Arial"/>
      <family val="2"/>
    </font>
    <font>
      <sz val="18"/>
      <name val="Arial"/>
      <family val="2"/>
    </font>
    <font>
      <sz val="12"/>
      <name val="Arial"/>
      <family val="2"/>
    </font>
    <font>
      <b/>
      <sz val="13"/>
      <name val="Arial"/>
      <family val="2"/>
    </font>
    <font>
      <sz val="7"/>
      <name val="Arial"/>
      <family val="2"/>
    </font>
    <font>
      <sz val="10"/>
      <color indexed="8"/>
      <name val="Arial"/>
      <family val="2"/>
    </font>
    <font>
      <b/>
      <sz val="12"/>
      <color indexed="9"/>
      <name val="Arial"/>
      <family val="2"/>
    </font>
    <font>
      <b/>
      <sz val="14"/>
      <name val="Arial"/>
      <family val="2"/>
    </font>
    <font>
      <b/>
      <sz val="12"/>
      <color indexed="8"/>
      <name val="Arial"/>
      <family val="2"/>
    </font>
    <font>
      <b/>
      <sz val="14"/>
      <color indexed="8"/>
      <name val="Arial"/>
      <family val="2"/>
    </font>
    <font>
      <b/>
      <sz val="9"/>
      <color indexed="8"/>
      <name val="Arial"/>
      <family val="2"/>
    </font>
    <font>
      <sz val="13"/>
      <name val="Arial"/>
      <family val="2"/>
    </font>
    <font>
      <sz val="8"/>
      <name val="Wingdings"/>
      <charset val="2"/>
    </font>
    <font>
      <b/>
      <sz val="14"/>
      <color indexed="9"/>
      <name val="Arial"/>
      <family val="2"/>
    </font>
    <font>
      <sz val="10"/>
      <color indexed="9"/>
      <name val="Arial"/>
      <family val="2"/>
    </font>
    <font>
      <b/>
      <sz val="8"/>
      <name val="Arial"/>
      <family val="2"/>
    </font>
    <font>
      <sz val="14"/>
      <name val="Arial"/>
      <family val="2"/>
    </font>
    <font>
      <b/>
      <sz val="9"/>
      <name val="Arial"/>
      <family val="2"/>
    </font>
    <font>
      <sz val="9"/>
      <name val="Arial"/>
      <family val="2"/>
    </font>
    <font>
      <sz val="18"/>
      <name val="Arial"/>
      <family val="2"/>
    </font>
    <font>
      <b/>
      <sz val="10"/>
      <name val="Arial"/>
      <family val="2"/>
    </font>
    <font>
      <sz val="7"/>
      <name val="Webdings"/>
      <family val="1"/>
      <charset val="2"/>
    </font>
    <font>
      <sz val="10"/>
      <name val="Webdings"/>
      <family val="1"/>
      <charset val="2"/>
    </font>
    <font>
      <sz val="24"/>
      <name val="Arial"/>
      <family val="2"/>
    </font>
    <font>
      <u/>
      <sz val="10"/>
      <color indexed="36"/>
      <name val="Arial"/>
      <family val="2"/>
    </font>
    <font>
      <u/>
      <sz val="10"/>
      <color indexed="39"/>
      <name val="Arial"/>
      <family val="2"/>
    </font>
    <font>
      <b/>
      <sz val="13"/>
      <name val="Arial"/>
      <family val="2"/>
    </font>
    <font>
      <sz val="14"/>
      <name val="Arial"/>
      <family val="2"/>
    </font>
    <font>
      <sz val="16"/>
      <name val="Arial"/>
      <family val="2"/>
    </font>
    <font>
      <b/>
      <sz val="10"/>
      <color indexed="8"/>
      <name val="Arial"/>
      <family val="2"/>
    </font>
    <font>
      <b/>
      <sz val="12"/>
      <color indexed="9"/>
      <name val="Arial"/>
      <family val="2"/>
    </font>
    <font>
      <b/>
      <sz val="10"/>
      <name val="Arial"/>
      <family val="2"/>
    </font>
    <font>
      <sz val="12"/>
      <name val="Arial"/>
      <family val="2"/>
    </font>
    <font>
      <b/>
      <i/>
      <sz val="10"/>
      <name val="Arial"/>
      <family val="2"/>
    </font>
    <font>
      <b/>
      <i/>
      <sz val="10"/>
      <color indexed="9"/>
      <name val="Arial"/>
      <family val="2"/>
    </font>
    <font>
      <sz val="10"/>
      <name val="Arial"/>
      <family val="2"/>
    </font>
    <font>
      <b/>
      <sz val="10"/>
      <color indexed="9"/>
      <name val="Arial"/>
      <family val="2"/>
    </font>
    <font>
      <sz val="18"/>
      <name val="Arial"/>
      <family val="2"/>
    </font>
    <font>
      <b/>
      <sz val="12"/>
      <name val="Arial"/>
      <family val="2"/>
    </font>
    <font>
      <b/>
      <sz val="11"/>
      <color indexed="9"/>
      <name val="Arial"/>
      <family val="2"/>
    </font>
    <font>
      <sz val="10"/>
      <color indexed="9"/>
      <name val="Arial"/>
      <family val="2"/>
    </font>
    <font>
      <b/>
      <sz val="14"/>
      <name val="Arial"/>
      <family val="2"/>
    </font>
    <font>
      <sz val="10"/>
      <color indexed="8"/>
      <name val="Arial"/>
      <family val="2"/>
    </font>
    <font>
      <sz val="9"/>
      <color indexed="9"/>
      <name val="Arial"/>
      <family val="2"/>
    </font>
    <font>
      <b/>
      <sz val="16"/>
      <name val="Arial"/>
      <family val="2"/>
    </font>
    <font>
      <b/>
      <sz val="11"/>
      <name val="Arial"/>
      <family val="2"/>
    </font>
    <font>
      <b/>
      <sz val="16"/>
      <name val="Arial"/>
      <family val="2"/>
    </font>
    <font>
      <b/>
      <sz val="12"/>
      <color indexed="39"/>
      <name val="Arial"/>
      <family val="2"/>
    </font>
    <font>
      <sz val="12"/>
      <color indexed="39"/>
      <name val="Arial"/>
      <family val="2"/>
    </font>
    <font>
      <sz val="10"/>
      <color indexed="39"/>
      <name val="Arial"/>
      <family val="2"/>
    </font>
    <font>
      <sz val="10"/>
      <color indexed="33"/>
      <name val="Arial"/>
      <family val="2"/>
    </font>
    <font>
      <sz val="10"/>
      <name val="Arial"/>
      <family val="2"/>
    </font>
    <font>
      <sz val="14"/>
      <color indexed="9"/>
      <name val="Arial"/>
      <family val="2"/>
    </font>
    <font>
      <sz val="11"/>
      <color indexed="8"/>
      <name val="Calibri"/>
      <family val="2"/>
    </font>
    <font>
      <sz val="11"/>
      <color indexed="9"/>
      <name val="Calibri"/>
      <family val="2"/>
    </font>
    <font>
      <sz val="11"/>
      <color indexed="3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28"/>
      <name val="Calibri"/>
      <family val="2"/>
    </font>
    <font>
      <b/>
      <sz val="18"/>
      <color indexed="62"/>
      <name val="Cambria"/>
      <family val="2"/>
    </font>
    <font>
      <b/>
      <sz val="11"/>
      <color indexed="8"/>
      <name val="Calibri"/>
      <family val="2"/>
    </font>
    <font>
      <sz val="11"/>
      <color indexed="10"/>
      <name val="Calibri"/>
      <family val="2"/>
    </font>
    <font>
      <sz val="9"/>
      <name val="Arial"/>
      <family val="2"/>
    </font>
    <font>
      <sz val="8"/>
      <name val="Arial"/>
      <family val="2"/>
    </font>
    <font>
      <sz val="8"/>
      <color indexed="9"/>
      <name val="Arial"/>
      <family val="2"/>
    </font>
    <font>
      <sz val="19"/>
      <color indexed="9"/>
      <name val="Arial"/>
      <family val="2"/>
    </font>
    <font>
      <u/>
      <sz val="11"/>
      <name val="Arial"/>
      <family val="2"/>
    </font>
    <font>
      <sz val="8"/>
      <color indexed="8"/>
      <name val="Arial"/>
      <family val="2"/>
    </font>
    <font>
      <sz val="10"/>
      <name val="Arial"/>
      <family val="2"/>
    </font>
    <font>
      <sz val="10"/>
      <color indexed="57"/>
      <name val="Arial"/>
      <family val="2"/>
    </font>
    <font>
      <u/>
      <sz val="10"/>
      <color indexed="60"/>
      <name val="Arial"/>
      <family val="2"/>
    </font>
    <font>
      <u/>
      <sz val="10"/>
      <color indexed="62"/>
      <name val="Arial"/>
      <family val="2"/>
    </font>
    <font>
      <sz val="11"/>
      <color indexed="55"/>
      <name val="Calibri"/>
      <family val="2"/>
    </font>
    <font>
      <b/>
      <sz val="11"/>
      <color indexed="53"/>
      <name val="Calibri"/>
      <family val="2"/>
    </font>
    <font>
      <b/>
      <sz val="18"/>
      <color indexed="62"/>
      <name val="Cambria"/>
      <family val="1"/>
    </font>
    <font>
      <u/>
      <sz val="11"/>
      <color theme="10"/>
      <name val="Calibri"/>
      <family val="2"/>
      <scheme val="minor"/>
    </font>
    <font>
      <sz val="11"/>
      <color theme="1"/>
      <name val="Calibri"/>
      <family val="2"/>
      <scheme val="minor"/>
    </font>
    <font>
      <b/>
      <sz val="18"/>
      <color theme="1"/>
      <name val="Arial"/>
      <family val="2"/>
    </font>
    <font>
      <sz val="18"/>
      <color theme="1"/>
      <name val="Arial"/>
      <family val="2"/>
    </font>
    <font>
      <sz val="11"/>
      <color rgb="FFFF0000"/>
      <name val="Calibri"/>
      <family val="2"/>
      <scheme val="minor"/>
    </font>
    <font>
      <b/>
      <sz val="11"/>
      <color theme="1"/>
      <name val="Arial"/>
      <family val="2"/>
    </font>
    <font>
      <sz val="11"/>
      <color theme="1"/>
      <name val="Arial"/>
      <family val="2"/>
    </font>
    <font>
      <u/>
      <color rgb="FF0000FF"/>
    </font>
    <font>
      <b/>
      <sz val="12"/>
      <color rgb="FFFFFFFF"/>
      <name val="Arial"/>
    </font>
    <font>
      <b/>
      <sz val="10"/>
      <name val="Arial"/>
    </font>
    <font>
      <color rgb="FFFFFFFF"/>
    </font>
    <font>
      <color rgb="FFA0A0A0"/>
    </font>
    <font/>
    <font>
      <sz val="18"/>
    </font>
    <font>
      <b val="0"/>
      <sz val="10"/>
      <color rgb="FF000000"/>
      <name val="Arial"/>
    </font>
  </fonts>
  <fills count="41">
    <fill>
      <patternFill patternType="none"/>
    </fill>
    <fill>
      <patternFill patternType="gray125"/>
    </fill>
    <fill>
      <patternFill patternType="solid">
        <fgColor indexed="22"/>
      </patternFill>
    </fill>
    <fill>
      <patternFill patternType="solid">
        <fgColor indexed="56"/>
      </patternFill>
    </fill>
    <fill>
      <patternFill patternType="solid">
        <fgColor indexed="29"/>
      </patternFill>
    </fill>
    <fill>
      <patternFill patternType="solid">
        <fgColor indexed="54"/>
      </patternFill>
    </fill>
    <fill>
      <patternFill patternType="solid">
        <fgColor indexed="41"/>
      </patternFill>
    </fill>
    <fill>
      <patternFill patternType="solid">
        <fgColor indexed="41"/>
      </patternFill>
    </fill>
    <fill>
      <patternFill patternType="solid">
        <fgColor indexed="47"/>
      </patternFill>
    </fill>
    <fill>
      <patternFill patternType="solid">
        <fgColor indexed="47"/>
      </patternFill>
    </fill>
    <fill>
      <patternFill patternType="solid">
        <fgColor indexed="44"/>
      </patternFill>
    </fill>
    <fill>
      <patternFill patternType="solid">
        <fgColor indexed="44"/>
      </patternFill>
    </fill>
    <fill>
      <patternFill patternType="solid">
        <fgColor indexed="49"/>
      </patternFill>
    </fill>
    <fill>
      <patternFill patternType="solid">
        <fgColor indexed="49"/>
      </patternFill>
    </fill>
    <fill>
      <patternFill patternType="solid">
        <fgColor indexed="33"/>
      </patternFill>
    </fill>
    <fill>
      <patternFill patternType="solid">
        <fgColor indexed="57"/>
      </patternFill>
    </fill>
    <fill>
      <patternFill patternType="solid">
        <fgColor indexed="37"/>
      </patternFill>
    </fill>
    <fill>
      <patternFill patternType="solid">
        <fgColor indexed="61"/>
      </patternFill>
    </fill>
    <fill>
      <patternFill patternType="solid">
        <fgColor indexed="36"/>
      </patternFill>
    </fill>
    <fill>
      <patternFill patternType="solid">
        <fgColor indexed="60"/>
      </patternFill>
    </fill>
    <fill>
      <patternFill patternType="solid">
        <fgColor indexed="54"/>
      </patternFill>
    </fill>
    <fill>
      <patternFill patternType="solid">
        <fgColor indexed="53"/>
      </patternFill>
    </fill>
    <fill>
      <patternFill patternType="solid">
        <fgColor indexed="53"/>
      </patternFill>
    </fill>
    <fill>
      <patternFill patternType="solid">
        <fgColor indexed="45"/>
      </patternFill>
    </fill>
    <fill>
      <patternFill patternType="solid">
        <fgColor indexed="63"/>
      </patternFill>
    </fill>
    <fill>
      <patternFill patternType="solid">
        <fgColor indexed="42"/>
      </patternFill>
    </fill>
    <fill>
      <patternFill patternType="solid">
        <fgColor indexed="42"/>
      </patternFill>
    </fill>
    <fill>
      <patternFill patternType="solid">
        <fgColor indexed="43"/>
      </patternFill>
    </fill>
    <fill>
      <patternFill patternType="solid">
        <fgColor indexed="43"/>
      </patternFill>
    </fill>
    <fill>
      <patternFill patternType="solid">
        <fgColor indexed="59"/>
      </patternFill>
    </fill>
    <fill>
      <patternFill patternType="solid">
        <fgColor indexed="9"/>
      </patternFill>
    </fill>
    <fill>
      <patternFill patternType="solid">
        <fgColor indexed="37"/>
      </patternFill>
    </fill>
    <fill>
      <patternFill patternType="solid">
        <fgColor indexed="55"/>
      </patternFill>
    </fill>
    <fill>
      <patternFill patternType="solid">
        <fgColor indexed="22"/>
      </patternFill>
    </fill>
    <fill>
      <patternFill patternType="solid">
        <fgColor indexed="31"/>
      </patternFill>
    </fill>
    <fill>
      <patternFill patternType="solid">
        <fgColor indexed="33"/>
      </patternFill>
    </fill>
    <fill>
      <patternFill patternType="solid">
        <fgColor indexed="45"/>
      </patternFill>
    </fill>
    <fill>
      <patternFill patternType="solid">
        <fgColor theme="0"/>
      </patternFill>
    </fill>
    <fill>
      <patternFill patternType="solid">
        <fgColor rgb="FFFFFFFF"/>
      </patternFill>
    </fill>
    <fill>
      <patternFill patternType="solid">
        <fgColor rgb="FFA0A0A0"/>
      </patternFill>
    </fill>
    <fill>
      <patternFill patternType="solid">
        <fgColor rgb="FFEAEAEA"/>
      </patternFill>
    </fill>
  </fills>
  <borders count="71">
    <border>
      <left>
        <color/>
      </left>
      <right>
        <color/>
      </right>
      <top>
        <color/>
      </top>
      <bottom>
        <color/>
      </bottom>
      <diagonal>
        <color/>
      </diagonal>
    </border>
    <border>
      <left style="thin">
        <color indexed="23"/>
      </left>
      <right style="thin">
        <color indexed="23"/>
      </right>
      <top style="thin">
        <color indexed="23"/>
      </top>
      <bottom style="thin">
        <color indexed="23"/>
      </bottom>
      <diagonal>
        <color/>
      </diagonal>
    </border>
    <border>
      <left style="double">
        <color indexed="28"/>
      </left>
      <right style="double">
        <color indexed="28"/>
      </right>
      <top style="double">
        <color indexed="28"/>
      </top>
      <bottom style="double">
        <color indexed="28"/>
      </bottom>
      <diagonal>
        <color/>
      </diagonal>
    </border>
    <border>
      <left style="double">
        <color indexed="53"/>
      </left>
      <right style="double">
        <color indexed="53"/>
      </right>
      <top style="double">
        <color indexed="53"/>
      </top>
      <bottom style="double">
        <color indexed="53"/>
      </bottom>
      <diagonal>
        <color/>
      </diagonal>
    </border>
    <border>
      <left>
        <color/>
      </left>
      <right>
        <color/>
      </right>
      <top>
        <color/>
      </top>
      <bottom style="thick">
        <color indexed="49"/>
      </bottom>
      <diagonal>
        <color/>
      </diagonal>
    </border>
    <border>
      <left>
        <color/>
      </left>
      <right>
        <color/>
      </right>
      <top>
        <color/>
      </top>
      <bottom style="medium">
        <color indexed="49"/>
      </bottom>
      <diagonal>
        <color/>
      </diagonal>
    </border>
    <border>
      <left>
        <color/>
      </left>
      <right>
        <color/>
      </right>
      <top>
        <color/>
      </top>
      <bottom style="double">
        <color indexed="52"/>
      </bottom>
      <diagonal>
        <color/>
      </diagonal>
    </border>
    <border>
      <left style="thin">
        <color indexed="33"/>
      </left>
      <right style="thin">
        <color indexed="33"/>
      </right>
      <top style="thin">
        <color indexed="33"/>
      </top>
      <bottom style="thin">
        <color indexed="33"/>
      </bottom>
      <diagonal>
        <color/>
      </diagonal>
    </border>
    <border>
      <left style="thin">
        <color indexed="57"/>
      </left>
      <right style="thin">
        <color indexed="57"/>
      </right>
      <top style="thin">
        <color indexed="57"/>
      </top>
      <bottom style="thin">
        <color indexed="57"/>
      </bottom>
      <diagonal>
        <color/>
      </diagonal>
    </border>
    <border>
      <left style="thin">
        <color indexed="28"/>
      </left>
      <right style="thin">
        <color indexed="28"/>
      </right>
      <top style="thin">
        <color indexed="28"/>
      </top>
      <bottom style="thin">
        <color indexed="28"/>
      </bottom>
      <diagonal>
        <color/>
      </diagonal>
    </border>
    <border>
      <left style="thin">
        <color indexed="53"/>
      </left>
      <right style="thin">
        <color indexed="53"/>
      </right>
      <top style="thin">
        <color indexed="53"/>
      </top>
      <bottom style="thin">
        <color indexed="53"/>
      </bottom>
      <diagonal>
        <color/>
      </diagonal>
    </border>
    <border>
      <left style="thin">
        <color indexed="55"/>
      </left>
      <right style="thin">
        <color indexed="55"/>
      </right>
      <top style="thin">
        <color indexed="55"/>
      </top>
      <bottom style="thin">
        <color indexed="55"/>
      </bottom>
      <diagonal>
        <color/>
      </diagonal>
    </border>
    <border>
      <left>
        <color/>
      </left>
      <right>
        <color/>
      </right>
      <top style="thin">
        <color indexed="55"/>
      </top>
      <bottom style="thin">
        <color indexed="55"/>
      </bottom>
      <diagonal>
        <color/>
      </diagonal>
    </border>
    <border>
      <left style="thin">
        <color indexed="55"/>
      </left>
      <right>
        <color/>
      </right>
      <top style="thin">
        <color indexed="55"/>
      </top>
      <bottom style="thin">
        <color indexed="55"/>
      </bottom>
      <diagonal>
        <color/>
      </diagonal>
    </border>
    <border>
      <left>
        <color/>
      </left>
      <right style="thin">
        <color indexed="55"/>
      </right>
      <top style="thin">
        <color indexed="55"/>
      </top>
      <bottom style="thin">
        <color indexed="55"/>
      </bottom>
      <diagonal>
        <color/>
      </diagonal>
    </border>
    <border>
      <left>
        <color/>
      </left>
      <right>
        <color/>
      </right>
      <top style="thin">
        <color indexed="57"/>
      </top>
      <bottom style="thin">
        <color indexed="57"/>
      </bottom>
      <diagonal>
        <color/>
      </diagonal>
    </border>
    <border>
      <left style="thin">
        <color indexed="57"/>
      </left>
      <right>
        <color/>
      </right>
      <top style="thin">
        <color indexed="57"/>
      </top>
      <bottom style="thin">
        <color indexed="57"/>
      </bottom>
      <diagonal>
        <color/>
      </diagonal>
    </border>
    <border>
      <left>
        <color/>
      </left>
      <right style="thin">
        <color indexed="57"/>
      </right>
      <top style="thin">
        <color indexed="57"/>
      </top>
      <bottom style="thin">
        <color indexed="57"/>
      </bottom>
      <diagonal>
        <color/>
      </diagonal>
    </border>
    <border>
      <left>
        <color/>
      </left>
      <right>
        <color/>
      </right>
      <top style="thin">
        <color indexed="49"/>
      </top>
      <bottom style="double">
        <color indexed="49"/>
      </bottom>
      <diagonal>
        <color/>
      </diagonal>
    </border>
    <border>
      <left>
        <color/>
      </left>
      <right style="thin">
        <color indexed="55"/>
      </right>
      <top>
        <color/>
      </top>
      <bottom>
        <color/>
      </bottom>
      <diagonal>
        <color/>
      </diagonal>
    </border>
    <border>
      <left>
        <color/>
      </left>
      <right style="thin">
        <color indexed="55"/>
      </right>
      <top style="thin">
        <color indexed="55"/>
      </top>
      <bottom>
        <color/>
      </bottom>
      <diagonal>
        <color/>
      </diagonal>
    </border>
    <border>
      <left>
        <color/>
      </left>
      <right>
        <color/>
      </right>
      <top style="thin">
        <color indexed="55"/>
      </top>
      <bottom>
        <color/>
      </bottom>
      <diagonal>
        <color/>
      </diagonal>
    </border>
    <border>
      <left style="thin">
        <color indexed="22"/>
      </left>
      <right>
        <color/>
      </right>
      <top style="thin">
        <color indexed="22"/>
      </top>
      <bottom>
        <color/>
      </bottom>
      <diagonal>
        <color/>
      </diagonal>
    </border>
    <border>
      <left style="thin">
        <color indexed="22"/>
      </left>
      <right>
        <color/>
      </right>
      <top>
        <color/>
      </top>
      <bottom>
        <color/>
      </bottom>
      <diagonal>
        <color/>
      </diagonal>
    </border>
    <border>
      <left style="thin">
        <color indexed="22"/>
      </left>
      <right>
        <color/>
      </right>
      <top>
        <color/>
      </top>
      <bottom style="thin">
        <color indexed="22"/>
      </bottom>
      <diagonal>
        <color/>
      </diagonal>
    </border>
    <border>
      <left>
        <color/>
      </left>
      <right>
        <color/>
      </right>
      <top>
        <color/>
      </top>
      <bottom style="thin">
        <color indexed="55"/>
      </bottom>
      <diagonal>
        <color/>
      </diagonal>
    </border>
    <border>
      <left style="thin">
        <color indexed="33"/>
      </left>
      <right>
        <color/>
      </right>
      <top style="thin">
        <color indexed="33"/>
      </top>
      <bottom>
        <color/>
      </bottom>
      <diagonal>
        <color/>
      </diagonal>
    </border>
    <border>
      <left>
        <color/>
      </left>
      <right style="thin">
        <color indexed="33"/>
      </right>
      <top style="thin">
        <color indexed="33"/>
      </top>
      <bottom>
        <color/>
      </bottom>
      <diagonal>
        <color/>
      </diagonal>
    </border>
    <border>
      <left style="thin">
        <color indexed="33"/>
      </left>
      <right>
        <color/>
      </right>
      <top>
        <color/>
      </top>
      <bottom>
        <color/>
      </bottom>
      <diagonal>
        <color/>
      </diagonal>
    </border>
    <border>
      <left>
        <color/>
      </left>
      <right style="thin">
        <color indexed="33"/>
      </right>
      <top>
        <color/>
      </top>
      <bottom>
        <color/>
      </bottom>
      <diagonal>
        <color/>
      </diagonal>
    </border>
    <border>
      <left style="thin">
        <color indexed="33"/>
      </left>
      <right>
        <color/>
      </right>
      <top>
        <color/>
      </top>
      <bottom style="thin">
        <color indexed="33"/>
      </bottom>
      <diagonal>
        <color/>
      </diagonal>
    </border>
    <border>
      <left>
        <color/>
      </left>
      <right style="thin">
        <color indexed="33"/>
      </right>
      <top>
        <color/>
      </top>
      <bottom style="thin">
        <color indexed="33"/>
      </bottom>
      <diagonal>
        <color/>
      </diagonal>
    </border>
    <border>
      <left>
        <color/>
      </left>
      <right>
        <color/>
      </right>
      <top style="thin">
        <color indexed="33"/>
      </top>
      <bottom>
        <color/>
      </bottom>
      <diagonal>
        <color/>
      </diagonal>
    </border>
    <border>
      <left>
        <color/>
      </left>
      <right>
        <color/>
      </right>
      <top>
        <color/>
      </top>
      <bottom style="thin">
        <color indexed="33"/>
      </bottom>
      <diagonal>
        <color/>
      </diagonal>
    </border>
    <border>
      <left style="thin">
        <color indexed="33"/>
      </left>
      <right>
        <color/>
      </right>
      <top style="thin">
        <color indexed="33"/>
      </top>
      <bottom style="thin">
        <color indexed="33"/>
      </bottom>
      <diagonal>
        <color/>
      </diagonal>
    </border>
    <border>
      <left>
        <color/>
      </left>
      <right>
        <color/>
      </right>
      <top style="thin">
        <color indexed="33"/>
      </top>
      <bottom style="thin">
        <color indexed="33"/>
      </bottom>
      <diagonal>
        <color/>
      </diagonal>
    </border>
    <border>
      <left>
        <color/>
      </left>
      <right style="thin">
        <color indexed="33"/>
      </right>
      <top style="thin">
        <color indexed="33"/>
      </top>
      <bottom style="thin">
        <color indexed="33"/>
      </bottom>
      <diagonal>
        <color/>
      </diagonal>
    </border>
    <border>
      <left style="thin">
        <color indexed="33"/>
      </left>
      <right style="thin">
        <color indexed="33"/>
      </right>
      <top style="thin">
        <color indexed="33"/>
      </top>
      <bottom>
        <color/>
      </bottom>
      <diagonal>
        <color/>
      </diagonal>
    </border>
    <border>
      <left style="thin">
        <color indexed="33"/>
      </left>
      <right style="thin">
        <color indexed="33"/>
      </right>
      <top>
        <color/>
      </top>
      <bottom>
        <color/>
      </bottom>
      <diagonal>
        <color/>
      </diagonal>
    </border>
    <border>
      <left style="thin">
        <color indexed="33"/>
      </left>
      <right style="thin">
        <color indexed="33"/>
      </right>
      <top>
        <color/>
      </top>
      <bottom style="thin">
        <color indexed="33"/>
      </bottom>
      <diagonal>
        <color/>
      </diagonal>
    </border>
    <border>
      <left style="thin">
        <color indexed="22"/>
      </left>
      <right>
        <color/>
      </right>
      <top style="thin">
        <color indexed="22"/>
      </top>
      <bottom style="thin">
        <color indexed="22"/>
      </bottom>
      <diagonal>
        <color/>
      </diagonal>
    </border>
    <border>
      <left>
        <color/>
      </left>
      <right style="thin">
        <color indexed="23"/>
      </right>
      <top>
        <color/>
      </top>
      <bottom>
        <color/>
      </bottom>
      <diagonal>
        <color/>
      </diagonal>
    </border>
    <border>
      <left style="thin">
        <color indexed="55"/>
      </left>
      <right>
        <color/>
      </right>
      <top>
        <color/>
      </top>
      <bottom>
        <color/>
      </bottom>
      <diagonal>
        <color/>
      </diagonal>
    </border>
    <border>
      <left style="thin">
        <color indexed="23"/>
      </left>
      <right>
        <color/>
      </right>
      <top>
        <color/>
      </top>
      <bottom>
        <color/>
      </bottom>
      <diagonal>
        <color/>
      </diagonal>
    </border>
    <border>
      <left style="thin">
        <color indexed="33"/>
      </left>
      <right>
        <color/>
      </right>
      <top>
        <color/>
      </top>
      <bottom style="thin">
        <color indexed="55"/>
      </bottom>
      <diagonal>
        <color/>
      </diagonal>
    </border>
    <border>
      <left>
        <color/>
      </left>
      <right style="thin">
        <color indexed="33"/>
      </right>
      <top>
        <color/>
      </top>
      <bottom style="thin">
        <color indexed="55"/>
      </bottom>
      <diagonal>
        <color/>
      </diagonal>
    </border>
    <border>
      <left>
        <color/>
      </left>
      <right>
        <color/>
      </right>
      <top style="thin">
        <color indexed="55"/>
      </top>
      <bottom style="thin">
        <color indexed="33"/>
      </bottom>
      <diagonal>
        <color/>
      </diagonal>
    </border>
    <border>
      <left style="thin">
        <color indexed="33"/>
      </left>
      <right style="dashed">
        <color indexed="33"/>
      </right>
      <top style="thin">
        <color indexed="33"/>
      </top>
      <bottom>
        <color/>
      </bottom>
      <diagonal>
        <color/>
      </diagonal>
    </border>
    <border>
      <left style="thin">
        <color indexed="33"/>
      </left>
      <right style="dashed">
        <color indexed="33"/>
      </right>
      <top>
        <color/>
      </top>
      <bottom style="thin">
        <color indexed="33"/>
      </bottom>
      <diagonal>
        <color/>
      </diagonal>
    </border>
    <border>
      <left style="thin">
        <color indexed="33"/>
      </left>
      <right style="thin">
        <color indexed="55"/>
      </right>
      <top style="thin">
        <color indexed="33"/>
      </top>
      <bottom style="thin">
        <color indexed="33"/>
      </bottom>
      <diagonal>
        <color/>
      </diagonal>
    </border>
    <border>
      <left style="thin">
        <color indexed="55"/>
      </left>
      <right style="thin">
        <color indexed="55"/>
      </right>
      <top style="thin">
        <color indexed="33"/>
      </top>
      <bottom style="thin">
        <color indexed="33"/>
      </bottom>
      <diagonal>
        <color/>
      </diagonal>
    </border>
    <border>
      <left style="thin">
        <color indexed="55"/>
      </left>
      <right style="thin">
        <color indexed="33"/>
      </right>
      <top style="thin">
        <color indexed="33"/>
      </top>
      <bottom style="thin">
        <color indexed="33"/>
      </bottom>
      <diagonal>
        <color/>
      </diagonal>
    </border>
    <border>
      <left>
        <color/>
      </left>
      <right style="thin">
        <color indexed="64"/>
      </right>
      <top>
        <color/>
      </top>
      <bottom>
        <color/>
      </bottom>
      <diagonal>
        <color/>
      </diagonal>
    </border>
    <border>
      <left>
        <color/>
      </left>
      <right style="thin">
        <color indexed="55"/>
      </right>
      <top>
        <color/>
      </top>
      <bottom style="thin">
        <color indexed="55"/>
      </bottom>
      <diagonal>
        <color/>
      </diagonal>
    </border>
    <border>
      <left style="thin">
        <color indexed="33"/>
      </left>
      <right style="dashed">
        <color indexed="33"/>
      </right>
      <top style="thin">
        <color indexed="33"/>
      </top>
      <bottom style="thin">
        <color indexed="33"/>
      </bottom>
      <diagonal>
        <color/>
      </diagonal>
    </border>
    <border diagonalUp="0" diagonalDown="0">
      <left style="thin">
        <color indexed="33"/>
      </left>
      <right>
        <color rgb="FFA0A0A0"/>
      </right>
      <top style="thin">
        <color indexed="33"/>
      </top>
      <bottom style="thin">
        <color indexed="33"/>
      </bottom>
      <diagonal>
        <color/>
      </diagonal>
    </border>
    <border diagonalUp="0" diagonalDown="0">
      <left style="thin">
        <color indexed="33"/>
      </left>
      <right style="thin">
        <color rgb="FFA0A0A0"/>
      </right>
      <top style="thin">
        <color indexed="33"/>
      </top>
      <bottom style="thin">
        <color indexed="33"/>
      </bottom>
      <diagonal>
        <color/>
      </diagonal>
    </border>
    <border diagonalUp="0" diagonalDown="0">
      <left>
        <color auto="1" indexed="64"/>
      </left>
      <right>
        <color rgb="FFA0A0A0"/>
      </right>
      <top style="thin">
        <color indexed="33"/>
      </top>
      <bottom style="thin">
        <color indexed="33"/>
      </bottom>
      <diagonal>
        <color/>
      </diagonal>
    </border>
    <border diagonalUp="0" diagonalDown="0">
      <left>
        <color auto="1" indexed="64"/>
      </left>
      <right style="thin">
        <color rgb="FFA0A0A0"/>
      </right>
      <top style="thin">
        <color indexed="33"/>
      </top>
      <bottom style="thin">
        <color indexed="33"/>
      </bottom>
      <diagonal>
        <color/>
      </diagonal>
    </border>
    <border diagonalUp="0" diagonalDown="0">
      <left>
        <color auto="1" indexed="64"/>
      </left>
      <right>
        <color auto="1" indexed="64"/>
      </right>
      <top>
        <color auto="1" indexed="64"/>
      </top>
      <bottom>
        <color auto="1" indexed="64"/>
      </bottom>
      <diagonal>
        <color/>
      </diagonal>
    </border>
    <border diagonalUp="0" diagonalDown="0">
      <left>
        <color auto="1" indexed="64"/>
      </left>
      <right style="thin">
        <color rgb="FFA0A0A0"/>
      </right>
      <top style="thin">
        <color indexed="33"/>
      </top>
      <bottom>
        <color auto="1" indexed="64"/>
      </bottom>
      <diagonal>
        <color/>
      </diagonal>
    </border>
    <border diagonalUp="0" diagonalDown="0">
      <left style="thin">
        <color indexed="33"/>
      </left>
      <right style="thin">
        <color indexed="33"/>
      </right>
      <top style="thin">
        <color indexed="33"/>
      </top>
      <bottom>
        <color auto="1" indexed="64"/>
      </bottom>
      <diagonal>
        <color/>
      </diagonal>
    </border>
    <border>
      <left>
        <color/>
      </left>
      <right style="thin">
        <color rgb="FFA0A0A0"/>
      </right>
      <top>
        <color/>
      </top>
      <bottom style="thin">
        <color indexed="33"/>
      </bottom>
      <diagonal>
        <color/>
      </diagonal>
    </border>
    <border>
      <left>
        <color/>
      </left>
      <right style="thin">
        <color rgb="FFA0A0A0"/>
      </right>
      <top style="thin">
        <color indexed="33"/>
      </top>
      <bottom>
        <color/>
      </bottom>
      <diagonal>
        <color/>
      </diagonal>
    </border>
    <border>
      <left>
        <color/>
      </left>
      <right style="thin">
        <color rgb="FFA0A0A0"/>
      </right>
      <top>
        <color/>
      </top>
      <bottom>
        <color/>
      </bottom>
      <diagonal>
        <color/>
      </diagonal>
    </border>
    <border diagonalUp="1" diagonalDown="1">
      <left>
        <color rgb="FFFFFFFF"/>
      </left>
      <right>
        <color rgb="FFFFFFFF"/>
      </right>
      <top>
        <color rgb="FFFFFFFF"/>
      </top>
      <bottom>
        <color rgb="FFFFFFFF"/>
      </bottom>
      <diagonal>
        <color rgb="FFFFFFFF"/>
      </diagonal>
    </border>
    <border>
      <left>
        <color/>
      </left>
      <right style="thin">
        <color rgb="FFA0A0A0"/>
      </right>
      <top style="thin">
        <color indexed="33"/>
      </top>
      <bottom style="thin">
        <color indexed="33"/>
      </bottom>
      <diagonal>
        <color/>
      </diagonal>
    </border>
    <border diagonalUp="1" diagonalDown="1">
      <left style="thin">
        <color rgb="FFA0A0A0"/>
      </left>
      <right style="thin">
        <color rgb="FFA0A0A0"/>
      </right>
      <top style="thin">
        <color rgb="FFA0A0A0"/>
      </top>
      <bottom style="thin">
        <color rgb="FFA0A0A0"/>
      </bottom>
      <diagonal>
        <color rgb="FFA0A0A0"/>
      </diagonal>
    </border>
    <border diagonalUp="1" diagonalDown="1">
      <left style="thin">
        <color rgb="FFA0A0A0"/>
      </left>
      <right>
        <color rgb="FFA0A0A0"/>
      </right>
      <top style="thin">
        <color rgb="FFA0A0A0"/>
      </top>
      <bottom style="thin">
        <color rgb="FFA0A0A0"/>
      </bottom>
      <diagonal>
        <color rgb="FFA0A0A0"/>
      </diagonal>
    </border>
    <border diagonalUp="1" diagonalDown="1">
      <left>
        <color rgb="FFA0A0A0"/>
      </left>
      <right>
        <color rgb="FFA0A0A0"/>
      </right>
      <top style="thin">
        <color rgb="FFA0A0A0"/>
      </top>
      <bottom style="thin">
        <color rgb="FFA0A0A0"/>
      </bottom>
      <diagonal>
        <color rgb="FFA0A0A0"/>
      </diagonal>
    </border>
    <border diagonalUp="1" diagonalDown="1">
      <left>
        <color rgb="FFA0A0A0"/>
      </left>
      <right style="thin">
        <color rgb="FFA0A0A0"/>
      </right>
      <top style="thin">
        <color rgb="FFA0A0A0"/>
      </top>
      <bottom style="thin">
        <color rgb="FFA0A0A0"/>
      </bottom>
      <diagonal>
        <color rgb="FFA0A0A0"/>
      </diagonal>
    </border>
  </borders>
  <cellStyleXfs count="788">
    <xf numFmtId="0" fontId="0" fillId="0" borderId="0" applyFont="1" applyFill="1"/>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6" borderId="0" applyNumberFormat="0" applyFont="1" applyFill="1" applyBorder="0"/>
    <xf numFmtId="0" fontId="65" fillId="7" borderId="0" applyNumberFormat="0" applyFont="1" applyFill="1" applyBorder="0"/>
    <xf numFmtId="0" fontId="65" fillId="8" borderId="0" applyNumberFormat="0" applyFont="1" applyFill="1" applyBorder="0"/>
    <xf numFmtId="0" fontId="65" fillId="9"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10" borderId="0" applyNumberFormat="0" applyFont="1" applyFill="1" applyBorder="0"/>
    <xf numFmtId="0" fontId="65" fillId="11" borderId="0" applyNumberFormat="0" applyFont="1" applyFill="1" applyBorder="0"/>
    <xf numFmtId="0" fontId="65" fillId="8" borderId="0" applyNumberFormat="0" applyFont="1" applyFill="1" applyBorder="0"/>
    <xf numFmtId="0" fontId="65"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14" borderId="0" applyNumberFormat="0" applyFont="1" applyFill="1" applyBorder="0"/>
    <xf numFmtId="0" fontId="66" fillId="1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8" borderId="0" applyNumberFormat="0" applyFont="1" applyFill="1" applyBorder="0"/>
    <xf numFmtId="0" fontId="66"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16" borderId="0" applyNumberFormat="0" applyFont="1" applyFill="1" applyBorder="0"/>
    <xf numFmtId="0" fontId="66" fillId="17" borderId="0" applyNumberFormat="0" applyFont="1" applyFill="1" applyBorder="0"/>
    <xf numFmtId="0" fontId="66" fillId="18" borderId="0" applyNumberFormat="0" applyFont="1" applyFill="1" applyBorder="0"/>
    <xf numFmtId="0" fontId="66" fillId="19" borderId="0" applyNumberFormat="0" applyFont="1" applyFill="1" applyBorder="0"/>
    <xf numFmtId="0" fontId="66" fillId="20" borderId="0" applyNumberFormat="0" applyFont="1" applyFill="1" applyBorder="0"/>
    <xf numFmtId="0" fontId="66" fillId="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21" borderId="0" applyNumberFormat="0" applyFont="1" applyFill="1" applyBorder="0"/>
    <xf numFmtId="0" fontId="66" fillId="22" borderId="0" applyNumberFormat="0" applyFont="1" applyFill="1" applyBorder="0"/>
    <xf numFmtId="0" fontId="67" fillId="23" borderId="0" applyNumberFormat="0" applyFont="1" applyFill="1" applyBorder="0"/>
    <xf numFmtId="0" fontId="92" fillId="24" borderId="0" applyNumberFormat="0" applyFont="1" applyFill="1" applyBorder="0"/>
    <xf numFmtId="0" fontId="68" fillId="2" borderId="1" applyNumberFormat="0" applyFont="1" applyFill="1" applyBorder="1"/>
    <xf numFmtId="0" fontId="68" fillId="3" borderId="1" applyNumberFormat="0" applyFont="1" applyFill="1" applyBorder="1"/>
    <xf numFmtId="0" fontId="69" fillId="14" borderId="2" applyNumberFormat="0" applyFont="1" applyFill="1" applyBorder="1"/>
    <xf numFmtId="0" fontId="69" fillId="15" borderId="3" applyNumberFormat="0" applyFont="1" applyFill="1" applyBorder="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0" fontId="70" fillId="0" borderId="0" applyNumberFormat="0" applyFont="1" applyFill="1" applyBorder="0"/>
    <xf numFmtId="0" fontId="70" fillId="0" borderId="0" applyNumberFormat="0" applyFont="1" applyFill="1" applyBorder="0"/>
    <xf numFmtId="0" fontId="88" fillId="0" borderId="0" applyFont="1" applyFill="1"/>
    <xf numFmtId="0" fontId="88" fillId="0" borderId="0" applyFont="1" applyFill="1"/>
    <xf numFmtId="0" fontId="88" fillId="0" borderId="0" applyFont="1" applyFill="1"/>
    <xf numFmtId="0" fontId="88" fillId="0" borderId="0" applyFont="1" applyFill="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37" fillId="0" borderId="0" applyNumberFormat="0" applyFont="1" applyFill="1" applyBorder="0"/>
    <xf numFmtId="9" fontId="88" fillId="0" borderId="0" applyNumberFormat="1" applyFont="1" applyFill="1" applyBorder="0"/>
    <xf numFmtId="0" fontId="71" fillId="25" borderId="0" applyNumberFormat="0" applyFont="1" applyFill="1" applyBorder="0"/>
    <xf numFmtId="0" fontId="71" fillId="26" borderId="0" applyNumberFormat="0" applyFont="1" applyFill="1" applyBorder="0"/>
    <xf numFmtId="0" fontId="72" fillId="0" borderId="4" applyNumberFormat="0" applyFont="1" applyFill="1" applyBorder="1"/>
    <xf numFmtId="0" fontId="72" fillId="0" borderId="4" applyNumberFormat="0" applyFont="1" applyFill="1" applyBorder="1"/>
    <xf numFmtId="0" fontId="73" fillId="0" borderId="4" applyNumberFormat="0" applyFont="1" applyFill="1" applyBorder="1"/>
    <xf numFmtId="0" fontId="73" fillId="0" borderId="4" applyNumberFormat="0" applyFont="1" applyFill="1" applyBorder="1"/>
    <xf numFmtId="0" fontId="74" fillId="0" borderId="5" applyNumberFormat="0" applyFont="1" applyFill="1" applyBorder="1"/>
    <xf numFmtId="0" fontId="74" fillId="0" borderId="5" applyNumberFormat="0" applyFont="1" applyFill="1" applyBorder="1"/>
    <xf numFmtId="0" fontId="74" fillId="0" borderId="0" applyNumberFormat="0" applyFont="1" applyFill="1" applyBorder="0"/>
    <xf numFmtId="0" fontId="74" fillId="0" borderId="0" applyNumberFormat="0" applyFont="1" applyFill="1" applyBorder="0"/>
    <xf numFmtId="0" fontId="95" fillId="0" borderId="0" applyNumberFormat="0" applyFont="1" applyFill="1" applyBorder="0"/>
    <xf numFmtId="0" fontId="75" fillId="8" borderId="1" applyNumberFormat="0" applyFont="1" applyFill="1" applyBorder="1"/>
    <xf numFmtId="0" fontId="75" fillId="9" borderId="1" applyNumberFormat="0" applyFont="1" applyFill="1" applyBorder="1"/>
    <xf numFmtId="0" fontId="76" fillId="0" borderId="6" applyNumberFormat="0" applyFont="1" applyFill="1" applyBorder="1"/>
    <xf numFmtId="0" fontId="76" fillId="0" borderId="6" applyNumberFormat="0" applyFont="1" applyFill="1" applyBorder="1"/>
    <xf numFmtId="0" fontId="77" fillId="27" borderId="0" applyNumberFormat="0" applyFont="1" applyFill="1" applyBorder="0"/>
    <xf numFmtId="0" fontId="77" fillId="28" borderId="0" applyNumberFormat="0" applyFont="1" applyFill="1" applyBorder="0"/>
    <xf numFmtId="0" fontId="96" fillId="0" borderId="0" applyFont="1" applyFill="1"/>
    <xf numFmtId="0" fontId="96" fillId="0" borderId="0" applyFont="1" applyFill="1"/>
    <xf numFmtId="0" fontId="88" fillId="27" borderId="7" applyNumberFormat="0" applyFont="1" applyFill="1" applyBorder="1"/>
    <xf numFmtId="0" fontId="88" fillId="28" borderId="8" applyNumberFormat="0" applyFont="1" applyFill="1" applyBorder="1"/>
    <xf numFmtId="0" fontId="88" fillId="27" borderId="7" applyNumberFormat="0" applyFont="1" applyFill="1" applyBorder="1"/>
    <xf numFmtId="0" fontId="88" fillId="27" borderId="7" applyNumberFormat="0" applyFont="1" applyFill="1" applyBorder="1"/>
    <xf numFmtId="0" fontId="78" fillId="2" borderId="9" applyNumberFormat="0" applyFont="1" applyFill="1" applyBorder="1"/>
    <xf numFmtId="0" fontId="93" fillId="3" borderId="10" applyNumberFormat="0" applyFont="1" applyFill="1" applyBorder="1"/>
    <xf numFmtId="9" fontId="88" fillId="0" borderId="0" applyNumberFormat="1" applyFont="1" applyFill="1" applyBorder="0"/>
    <xf numFmtId="9" fontId="88" fillId="0" borderId="0" applyNumberFormat="1" applyFont="1" applyFill="1" applyBorder="0"/>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 borderId="0" applyNumberFormat="0" applyFont="1" applyFill="1" applyBorder="0" applyAlignment="1">
      <alignment horizont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2" applyNumberFormat="0" applyFont="1" applyFill="1" applyBorder="1"/>
    <xf numFmtId="0" fontId="88" fillId="30" borderId="12" applyNumberFormat="0" applyFont="1" applyFill="1" applyBorder="1"/>
    <xf numFmtId="0" fontId="88" fillId="33" borderId="12" applyNumberFormat="0" applyFont="1" applyFill="1" applyBorder="1"/>
    <xf numFmtId="0" fontId="88" fillId="3" borderId="12"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3" borderId="11" applyNumberFormat="0" applyFont="1" applyFill="1" applyBorder="1"/>
    <xf numFmtId="0" fontId="88" fillId="3" borderId="11" applyNumberFormat="0" applyFont="1" applyFill="1" applyBorder="1"/>
    <xf numFmtId="0" fontId="88" fillId="33" borderId="12" applyNumberFormat="0" applyFont="1" applyFill="1" applyBorder="1"/>
    <xf numFmtId="0" fontId="88" fillId="3" borderId="12" applyNumberFormat="0" applyFont="1" applyFill="1" applyBorder="1"/>
    <xf numFmtId="0" fontId="88" fillId="33" borderId="13" applyNumberFormat="0" applyFont="1" applyFill="1" applyBorder="1"/>
    <xf numFmtId="0" fontId="88" fillId="3" borderId="13" applyNumberFormat="0" applyFont="1" applyFill="1" applyBorder="1"/>
    <xf numFmtId="0" fontId="88" fillId="33" borderId="14" applyNumberFormat="0" applyFont="1" applyFill="1" applyBorder="1"/>
    <xf numFmtId="0" fontId="88" fillId="3" borderId="14"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xf numFmtId="0" fontId="88" fillId="31" borderId="11" applyNumberFormat="0" applyFont="1" applyFill="1" applyBorder="1"/>
    <xf numFmtId="0" fontId="88" fillId="24" borderId="11" applyNumberFormat="0" applyFont="1" applyFill="1" applyBorder="1"/>
    <xf numFmtId="0" fontId="88" fillId="24" borderId="11" applyNumberFormat="0" applyFont="1" applyFill="1" applyBorder="1"/>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applyAlignment="1">
      <alignment horizontal="left"/>
    </xf>
    <xf numFmtId="0" fontId="88" fillId="31"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79" fillId="0" borderId="0" applyNumberFormat="0" applyFont="1" applyFill="1" applyBorder="0"/>
    <xf numFmtId="0" fontId="94" fillId="0" borderId="0" applyNumberFormat="0" applyFont="1" applyFill="1" applyBorder="0"/>
    <xf numFmtId="0" fontId="80" fillId="0" borderId="18" applyNumberFormat="0" applyFont="1" applyFill="1" applyBorder="1"/>
    <xf numFmtId="0" fontId="80" fillId="0" borderId="18" applyNumberFormat="0" applyFont="1" applyFill="1" applyBorder="1"/>
    <xf numFmtId="0" fontId="81" fillId="0" borderId="0" applyNumberFormat="0" applyFont="1" applyFill="1" applyBorder="0"/>
    <xf numFmtId="0" fontId="81" fillId="0" borderId="0" applyNumberFormat="0" applyFont="1" applyFill="1" applyBorder="0"/>
    <xf numFmtId="0" fontId="102" borderId="0" applyFont="1" applyAlignment="1">
      <alignment vertical="top"/>
    </xf>
  </cellStyleXfs>
  <cellXfs count="1028">
    <xf numFmtId="0" fontId="0" fillId="0" borderId="0" applyFont="1" applyFill="1"/>
    <xf numFmtId="0" fontId="0" fillId="32" borderId="0" applyFont="1" applyFill="1"/>
    <xf numFmtId="0" fontId="0" fillId="30" borderId="0" applyFont="1" applyFill="1"/>
    <xf numFmtId="0" fontId="0" fillId="30" borderId="0" applyFont="1" applyFill="1" applyAlignment="1">
      <alignment horizontal="centerContinuous"/>
    </xf>
    <xf numFmtId="0" fontId="0" fillId="0" borderId="0" applyFont="1" applyFill="1" applyBorder="1"/>
    <xf numFmtId="0" fontId="88" fillId="0" borderId="0" applyFont="1" applyFill="1"/>
    <xf numFmtId="0" fontId="49" fillId="0" borderId="0" applyFont="1" applyFill="1"/>
    <xf numFmtId="0" fontId="44" fillId="0" borderId="0" applyFont="1" applyFill="1"/>
    <xf numFmtId="0" fontId="50" fillId="0" borderId="0" applyFont="1" applyFill="1"/>
    <xf numFmtId="0" fontId="0" fillId="30" borderId="0" applyFont="1" applyFill="1" applyBorder="1"/>
    <xf numFmtId="0" fontId="43" fillId="0" borderId="0" applyFont="1" applyFill="1"/>
    <xf numFmtId="164" fontId="88" fillId="30" borderId="0" applyNumberFormat="1" applyFont="1" applyFill="1" applyAlignment="1">
      <alignment horizontal="left"/>
    </xf>
    <xf numFmtId="0" fontId="38" fillId="30" borderId="0" applyFont="1" applyFill="1" applyAlignment="1">
      <alignment horizontal="left"/>
    </xf>
    <xf numFmtId="0" fontId="0" fillId="30" borderId="0" applyFont="1" applyFill="1" applyAlignment="1">
      <alignment horizontal="right"/>
    </xf>
    <xf numFmtId="0" fontId="16" fillId="30" borderId="0" applyFont="1" applyFill="1"/>
    <xf numFmtId="0" fontId="39" fillId="30" borderId="0" applyFont="1" applyFill="1" applyAlignment="1">
      <alignment horizontal="centerContinuous"/>
    </xf>
    <xf numFmtId="0" fontId="39" fillId="30" borderId="0" applyFont="1" applyFill="1" applyAlignment="1">
      <alignment horizontal="right"/>
    </xf>
    <xf numFmtId="0" fontId="40" fillId="30" borderId="0" applyFont="1" applyFill="1" applyAlignment="1">
      <alignment horizontal="right"/>
    </xf>
    <xf numFmtId="0" fontId="5" fillId="30" borderId="0" applyFont="1" applyFill="1" applyAlignment="1">
      <alignment horizontal="left"/>
    </xf>
    <xf numFmtId="17" fontId="5" fillId="30" borderId="0" applyNumberFormat="1" applyFont="1" applyFill="1" applyAlignment="1">
      <alignment horizontal="left"/>
    </xf>
    <xf numFmtId="0" fontId="49" fillId="30" borderId="0" applyFont="1" applyFill="1" applyAlignment="1">
      <alignment horizontal="left"/>
    </xf>
    <xf numFmtId="0" fontId="0" fillId="0" borderId="0" applyFont="1" applyFill="1" applyAlignment="1">
      <alignment horizontal="center"/>
    </xf>
    <xf numFmtId="0" fontId="0" fillId="30" borderId="0" applyFont="1" applyFill="1" applyAlignment="1">
      <alignment horizontal="center"/>
    </xf>
    <xf numFmtId="0" fontId="29" fillId="30" borderId="0" applyFont="1" applyFill="1" applyBorder="1" applyAlignment="1">
      <alignment horizontal="right"/>
    </xf>
    <xf numFmtId="0" fontId="0" fillId="0" borderId="0" applyFont="1" applyFill="1" applyBorder="1" applyAlignment="1">
      <alignment horizontal="centerContinuous"/>
    </xf>
    <xf numFmtId="0" fontId="53" fillId="0" borderId="0" applyFont="1" applyFill="1"/>
    <xf numFmtId="0" fontId="0" fillId="0" borderId="0" applyFont="1" applyFill="1" applyAlignment="1">
      <alignment horizontal="left"/>
    </xf>
    <xf numFmtId="166" fontId="5" fillId="0" borderId="19" applyNumberFormat="1" applyFont="1" applyFill="1" applyBorder="1" applyAlignment="1">
      <alignment horizontal="center"/>
    </xf>
    <xf numFmtId="166" fontId="5" fillId="33" borderId="19" applyNumberFormat="1" applyFont="1" applyFill="1" applyBorder="1" applyAlignment="1">
      <alignment horizontal="center"/>
    </xf>
    <xf numFmtId="166" fontId="5" fillId="0" borderId="20" applyNumberFormat="1" applyFont="1" applyFill="1" applyBorder="1" applyAlignment="1">
      <alignment horizontal="center"/>
    </xf>
    <xf numFmtId="166" fontId="5" fillId="0" borderId="0" applyNumberFormat="1" applyFont="1" applyFill="1" applyBorder="1" applyAlignment="1">
      <alignment horizontal="center"/>
    </xf>
    <xf numFmtId="166" fontId="5" fillId="33" borderId="0" applyNumberFormat="1" applyFont="1" applyFill="1" applyBorder="1" applyAlignment="1">
      <alignment horizontal="center"/>
    </xf>
    <xf numFmtId="166" fontId="5" fillId="0" borderId="21" applyNumberFormat="1" applyFont="1" applyFill="1" applyBorder="1" applyAlignment="1">
      <alignment horizontal="center"/>
    </xf>
    <xf numFmtId="0" fontId="0" fillId="0" borderId="0" applyFont="1" applyFill="1" applyAlignment="1">
      <alignment horizontal="center"/>
    </xf>
    <xf numFmtId="0" fontId="0" fillId="0" borderId="0" applyFont="1" applyFill="1"/>
    <xf numFmtId="0" fontId="21" fillId="0" borderId="0" applyFont="1" applyFill="1"/>
    <xf numFmtId="0" fontId="22" fillId="0" borderId="0" applyFont="1" applyFill="1" applyAlignment="1">
      <alignment horizontal="center"/>
    </xf>
    <xf numFmtId="0" fontId="5" fillId="0" borderId="22" applyFont="1" applyFill="1" applyBorder="1" applyAlignment="1">
      <alignment horizontal="right"/>
    </xf>
    <xf numFmtId="0" fontId="5" fillId="33" borderId="23" applyFont="1" applyFill="1" applyBorder="1" applyAlignment="1">
      <alignment horizontal="right"/>
    </xf>
    <xf numFmtId="0" fontId="5" fillId="33" borderId="24" applyFont="1" applyFill="1" applyBorder="1" applyAlignment="1">
      <alignment horizontal="right"/>
    </xf>
    <xf numFmtId="0" fontId="5" fillId="0" borderId="24" applyFont="1" applyFill="1" applyBorder="1" applyAlignment="1">
      <alignment horizontal="right"/>
    </xf>
    <xf numFmtId="0" fontId="23" fillId="0" borderId="0" applyFont="1" applyFill="1" applyBorder="1" applyAlignment="1">
      <alignment horizontal="center"/>
    </xf>
    <xf numFmtId="0" fontId="23" fillId="0" borderId="0" applyFont="1" applyFill="1" applyBorder="1" applyAlignment="1">
      <alignment horizontal="center"/>
    </xf>
    <xf numFmtId="1" fontId="5" fillId="0" borderId="0" applyNumberFormat="1" applyFont="1" applyFill="1" applyAlignment="1">
      <alignment horizontal="left"/>
    </xf>
    <xf numFmtId="0" fontId="39" fillId="30" borderId="0" applyFont="1" applyFill="1" applyAlignment="1">
      <alignment horizontal="right" vertical="center"/>
    </xf>
    <xf numFmtId="0" fontId="0" fillId="30" borderId="0" applyFont="1" applyFill="1" applyAlignment="1">
      <alignment horizontal="center" vertical="center"/>
    </xf>
    <xf numFmtId="166" fontId="24" fillId="0" borderId="0" applyNumberFormat="1" applyFont="1" applyFill="1" applyBorder="1" applyAlignment="1">
      <alignment horizontal="right"/>
    </xf>
    <xf numFmtId="0" fontId="0" fillId="0" borderId="0" applyFont="1" applyFill="1"/>
    <xf numFmtId="166" fontId="24" fillId="30" borderId="0" applyNumberFormat="1" applyFont="1" applyFill="1" applyBorder="1" applyAlignment="1">
      <alignment horizontal="center"/>
    </xf>
    <xf numFmtId="0" fontId="0" fillId="30" borderId="0" applyFont="1" applyFill="1"/>
    <xf numFmtId="0" fontId="39" fillId="30" borderId="0" applyFont="1" applyFill="1" applyAlignment="1">
      <alignment horizontal="center"/>
    </xf>
    <xf numFmtId="166" fontId="0" fillId="30" borderId="0" applyNumberFormat="1" applyFont="1" applyFill="1"/>
    <xf numFmtId="166" fontId="5" fillId="30" borderId="0" applyNumberFormat="1" applyFont="1" applyFill="1" applyAlignment="1">
      <alignment horizontal="left"/>
    </xf>
    <xf numFmtId="167" fontId="5" fillId="30" borderId="0" applyNumberFormat="1" applyFont="1" applyFill="1" applyAlignment="1">
      <alignment horizontal="left"/>
    </xf>
    <xf numFmtId="0" fontId="0" fillId="0" borderId="0" applyFont="1" applyFill="1" applyBorder="1"/>
    <xf numFmtId="0" fontId="50" fillId="30" borderId="0" applyFont="1" applyFill="1" applyBorder="1" applyAlignment="1">
      <alignment horizontal="centerContinuous"/>
    </xf>
    <xf numFmtId="166" fontId="88" fillId="0" borderId="0" applyNumberFormat="1" applyFont="1" applyFill="1"/>
    <xf numFmtId="0" fontId="53" fillId="0" borderId="0" applyFont="1" applyFill="1" applyAlignment="1">
      <alignment horizontal="right"/>
    </xf>
    <xf numFmtId="0" fontId="39" fillId="0" borderId="0" applyFont="1" applyFill="1"/>
    <xf numFmtId="0" fontId="39" fillId="0" borderId="0" applyFont="1" applyFill="1" applyBorder="1"/>
    <xf numFmtId="0" fontId="53" fillId="0" borderId="0" applyFont="1" applyFill="1" applyBorder="1" applyAlignment="1">
      <alignment horizontal="right" vertical="top"/>
    </xf>
    <xf numFmtId="0" fontId="27" fillId="0" borderId="12" applyFont="1" applyFill="1" applyBorder="1" applyAlignment="1">
      <alignment horizontal="center" wrapText="1"/>
    </xf>
    <xf numFmtId="0" fontId="27" fillId="0" borderId="14" applyFont="1" applyFill="1" applyBorder="1" applyAlignment="1">
      <alignment horizontal="center" wrapText="1"/>
    </xf>
    <xf numFmtId="0" fontId="83" fillId="0" borderId="0" applyFont="1" applyFill="1"/>
    <xf numFmtId="0" fontId="82" fillId="0" borderId="0" applyFont="1" applyFill="1" applyAlignment="1">
      <alignment horizontal="right"/>
    </xf>
    <xf numFmtId="0" fontId="49" fillId="0" borderId="0" applyFont="1" applyFill="1"/>
    <xf numFmtId="164" fontId="88" fillId="30" borderId="0" applyNumberFormat="1" applyFont="1" applyFill="1" applyAlignment="1">
      <alignment horizontal="left"/>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8" fillId="0" borderId="0" applyFont="1" applyFill="1" applyBorder="1" applyAlignment="1">
      <alignment horizontal="left"/>
    </xf>
    <xf numFmtId="49" fontId="88" fillId="0" borderId="0" applyNumberFormat="1" applyFont="1" applyFill="1" applyAlignment="1">
      <alignment horizontal="left"/>
    </xf>
    <xf numFmtId="0" fontId="88" fillId="0" borderId="0" applyFont="1" applyFill="1" applyAlignment="1">
      <alignment horizontal="left"/>
    </xf>
    <xf numFmtId="49" fontId="88" fillId="0" borderId="0" applyNumberFormat="1" applyFont="1" applyFill="1"/>
    <xf numFmtId="16" fontId="88" fillId="0" borderId="0" applyNumberFormat="1" applyFont="1" applyFill="1" applyAlignment="1">
      <alignment horizontal="left"/>
    </xf>
    <xf numFmtId="0" fontId="88" fillId="0" borderId="0" applyFont="1" applyFill="1"/>
    <xf numFmtId="0" fontId="88" fillId="0" borderId="0" applyFont="1" applyFill="1" applyAlignment="1">
      <alignment horizontal="left" textRotation="90"/>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166" fontId="33" fillId="30" borderId="0" applyNumberFormat="1" applyFont="1" applyFill="1" applyBorder="1" applyAlignment="1">
      <alignment horizontal="center"/>
    </xf>
    <xf numFmtId="166" fontId="88" fillId="0" borderId="0" applyNumberFormat="1" applyFont="1" applyFill="1" applyBorder="1" applyAlignment="1">
      <alignment horizontal="left"/>
    </xf>
    <xf numFmtId="166" fontId="33" fillId="0" borderId="0" applyNumberFormat="1" applyFont="1" applyFill="1" applyBorder="1" applyAlignment="1">
      <alignment horizontal="right"/>
    </xf>
    <xf numFmtId="0" fontId="88" fillId="0" borderId="0" applyFont="1" applyFill="1" applyAlignment="1">
      <alignment horizontal="center"/>
    </xf>
    <xf numFmtId="0" fontId="82" fillId="0" borderId="0" applyFont="1" applyFill="1"/>
    <xf numFmtId="0" fontId="34" fillId="0" borderId="0" applyFont="1" applyFill="1"/>
    <xf numFmtId="0" fontId="34" fillId="0" borderId="0" applyFont="1" applyFill="1"/>
    <xf numFmtId="0" fontId="0" fillId="0" borderId="0" applyFont="1" applyFill="1" applyBorder="1"/>
    <xf numFmtId="166" fontId="33" fillId="0" borderId="0" applyNumberFormat="1" applyFont="1" applyFill="1" applyBorder="1"/>
    <xf numFmtId="0" fontId="88" fillId="0" borderId="0" applyFont="1" applyFill="1"/>
    <xf numFmtId="0" fontId="35" fillId="0" borderId="0" applyFont="1" applyFill="1" applyAlignment="1">
      <alignment vertical="center"/>
    </xf>
    <xf numFmtId="0" fontId="0" fillId="0" borderId="0" applyFont="1" applyFill="1" applyBorder="1"/>
    <xf numFmtId="166" fontId="88" fillId="0" borderId="0" applyNumberFormat="1" applyFont="1" applyFill="1" applyBorder="1" applyAlignment="1">
      <alignment horizontal="center"/>
    </xf>
    <xf numFmtId="166" fontId="88" fillId="33" borderId="0" applyNumberFormat="1" applyFont="1" applyFill="1" applyBorder="1" applyAlignment="1">
      <alignment horizontal="center"/>
    </xf>
    <xf numFmtId="0" fontId="88" fillId="0" borderId="0" applyFont="1" applyFill="1" applyBorder="1"/>
    <xf numFmtId="2"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0" fontId="88" fillId="0" borderId="0" applyFont="1" applyFill="1" applyBorder="1"/>
    <xf numFmtId="166" fontId="88" fillId="33" borderId="0" applyNumberFormat="1" applyFont="1" applyFill="1" applyBorder="1" applyAlignment="1">
      <alignment horizontal="center"/>
    </xf>
    <xf numFmtId="0" fontId="0" fillId="0" borderId="25" applyFont="1" applyFill="1" applyBorder="1"/>
    <xf numFmtId="0" fontId="88" fillId="0" borderId="0" applyFont="1" applyFill="1" applyBorder="1" applyAlignment="1">
      <alignment horizontal="right"/>
    </xf>
    <xf numFmtId="0" fontId="88" fillId="0" borderId="0" applyNumberFormat="1" applyFont="1" applyFill="1" applyBorder="1" applyAlignment="1">
      <alignment horizontal="center"/>
    </xf>
    <xf numFmtId="2" fontId="88" fillId="33" borderId="0" applyNumberFormat="1" applyFont="1" applyFill="1" applyBorder="1" applyAlignment="1">
      <alignment horizontal="center"/>
    </xf>
    <xf numFmtId="0" fontId="44" fillId="0" borderId="25" applyFont="1" applyFill="1" applyBorder="1" applyAlignment="1">
      <alignment horizontal="center"/>
    </xf>
    <xf numFmtId="0" fontId="38" fillId="30" borderId="0" applyFont="1" applyFill="1" applyAlignment="1">
      <alignment horizontal="left"/>
    </xf>
    <xf numFmtId="166" fontId="38" fillId="30" borderId="0" applyNumberFormat="1" applyFont="1" applyFill="1" applyAlignment="1">
      <alignment horizontal="left"/>
    </xf>
    <xf numFmtId="0" fontId="39" fillId="30" borderId="0"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39" fillId="30" borderId="0" applyFont="1" applyFill="1" applyAlignment="1">
      <alignment horizontal="left"/>
    </xf>
    <xf numFmtId="0" fontId="40" fillId="30" borderId="0" applyFont="1" applyFill="1" applyAlignment="1">
      <alignment horizontal="right"/>
    </xf>
    <xf numFmtId="0" fontId="0" fillId="0" borderId="0" applyFont="1" applyFill="1" applyAlignment="1">
      <alignment horizontal="right"/>
    </xf>
    <xf numFmtId="0" fontId="0" fillId="33" borderId="0" applyFont="1" applyFill="1"/>
    <xf numFmtId="0" fontId="53" fillId="30" borderId="0" applyFont="1" applyFill="1" applyBorder="1" applyAlignment="1">
      <alignment horizontal="right" vertical="top"/>
    </xf>
    <xf numFmtId="166" fontId="88" fillId="30" borderId="0" applyNumberFormat="1" applyFont="1" applyFill="1" applyBorder="1" applyAlignment="1">
      <alignment horizontal="center"/>
    </xf>
    <xf numFmtId="0" fontId="5" fillId="30" borderId="0" applyFont="1" applyFill="1" applyBorder="1" applyAlignment="1">
      <alignment horizontal="center"/>
    </xf>
    <xf numFmtId="0" fontId="88" fillId="30" borderId="0" applyFont="1" applyFill="1" applyBorder="1"/>
    <xf numFmtId="0" fontId="44" fillId="30" borderId="0" applyFont="1" applyFill="1" applyBorder="1" applyAlignment="1">
      <alignment horizontal="center"/>
    </xf>
    <xf numFmtId="0" fontId="41" fillId="0" borderId="0" applyFont="1" applyFill="1"/>
    <xf numFmtId="0" fontId="41" fillId="0" borderId="0" applyFont="1" applyFill="1" applyAlignment="1">
      <alignment horizontal="center"/>
    </xf>
    <xf numFmtId="0" fontId="41" fillId="30" borderId="0" applyFont="1" applyFill="1" applyBorder="1"/>
    <xf numFmtId="0" fontId="0" fillId="33" borderId="0" applyFont="1" applyFill="1" applyBorder="1"/>
    <xf numFmtId="166" fontId="0" fillId="33" borderId="0" applyNumberFormat="1" applyFont="1" applyFill="1" applyBorder="1"/>
    <xf numFmtId="0" fontId="0" fillId="0" borderId="0" applyFont="1" applyFill="1" applyAlignment="1">
      <alignment vertical="center"/>
    </xf>
    <xf numFmtId="166" fontId="88" fillId="30" borderId="0" applyNumberFormat="1" applyFont="1" applyFill="1" applyAlignment="1">
      <alignment horizontal="center"/>
    </xf>
    <xf numFmtId="166" fontId="88" fillId="30" borderId="0" applyNumberFormat="1" applyFont="1" applyFill="1" applyBorder="1" applyAlignment="1">
      <alignment horizontal="center"/>
    </xf>
    <xf numFmtId="166" fontId="88" fillId="30" borderId="0" applyNumberFormat="1" applyFont="1" applyFill="1" applyAlignment="1">
      <alignment horizontal="center"/>
    </xf>
    <xf numFmtId="0" fontId="0" fillId="33" borderId="0" applyFont="1" applyFill="1" applyBorder="1"/>
    <xf numFmtId="0" fontId="44" fillId="30" borderId="0" applyFont="1" applyFill="1" applyAlignment="1">
      <alignment horizontal="left"/>
    </xf>
    <xf numFmtId="0" fontId="16" fillId="30" borderId="0" applyFont="1" applyFill="1"/>
    <xf numFmtId="0" fontId="88" fillId="30" borderId="0" applyFont="1" applyFill="1" applyAlignment="1">
      <alignment horizontal="left"/>
    </xf>
    <xf numFmtId="0" fontId="0" fillId="30" borderId="0" applyFont="1" applyFill="1" applyAlignment="1">
      <alignment horizontal="left"/>
    </xf>
    <xf numFmtId="0" fontId="88" fillId="30" borderId="0" applyFont="1" applyFill="1"/>
    <xf numFmtId="0" fontId="82" fillId="30" borderId="0" applyFont="1" applyFill="1" applyBorder="1" applyAlignment="1">
      <alignment horizontal="left" vertical="top" wrapText="1"/>
    </xf>
    <xf numFmtId="17" fontId="5" fillId="33" borderId="0" applyNumberFormat="1" applyFont="1" applyFill="1" applyAlignment="1">
      <alignment horizontal="left"/>
    </xf>
    <xf numFmtId="166" fontId="0" fillId="33" borderId="0" applyNumberFormat="1" applyFont="1" applyFill="1" applyBorder="1" applyAlignment="1">
      <alignment horizontal="right"/>
    </xf>
    <xf numFmtId="2" fontId="0" fillId="33" borderId="0" applyNumberFormat="1" applyFont="1" applyFill="1" applyBorder="1" applyAlignment="1">
      <alignment horizontal="right"/>
    </xf>
    <xf numFmtId="2" fontId="0" fillId="33" borderId="0" applyNumberFormat="1" applyFont="1" applyFill="1" applyBorder="1"/>
    <xf numFmtId="0" fontId="44" fillId="0" borderId="0" applyFont="1" applyFill="1" applyAlignment="1">
      <alignment horizontal="right"/>
    </xf>
    <xf numFmtId="169" fontId="39" fillId="0" borderId="0" applyNumberFormat="1" applyFont="1" applyFill="1"/>
    <xf numFmtId="17" fontId="39" fillId="0" borderId="0" applyNumberFormat="1" applyFont="1" applyFill="1" applyAlignment="1">
      <alignment horizontal="right"/>
    </xf>
    <xf numFmtId="166" fontId="39" fillId="0" borderId="0" applyNumberFormat="1" applyFont="1" applyFill="1" applyAlignment="1">
      <alignment horizontal="right"/>
    </xf>
    <xf numFmtId="0" fontId="44" fillId="0" borderId="0" applyFont="1" applyFill="1" applyAlignment="1">
      <alignment horizontal="left"/>
    </xf>
    <xf numFmtId="166" fontId="39" fillId="0" borderId="0" applyNumberFormat="1" applyFont="1" applyFill="1"/>
    <xf numFmtId="167" fontId="5" fillId="33" borderId="0" applyNumberFormat="1" applyFont="1" applyFill="1" applyAlignment="1">
      <alignment horizontal="left"/>
    </xf>
    <xf numFmtId="0" fontId="41" fillId="30" borderId="0" applyFont="1" applyFill="1" applyBorder="1" applyAlignment="1">
      <alignment horizontal="center"/>
    </xf>
    <xf numFmtId="0" fontId="50" fillId="0" borderId="0" applyFont="1" applyFill="1" applyAlignment="1">
      <alignment horizontal="centerContinuous"/>
    </xf>
    <xf numFmtId="0" fontId="5" fillId="0" borderId="0" applyFont="1" applyFill="1" applyBorder="1" applyAlignment="1">
      <alignment horizontal="right"/>
    </xf>
    <xf numFmtId="2" fontId="88" fillId="33"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166" fontId="88" fillId="0" borderId="0" applyNumberFormat="1" applyFont="1" applyFill="1" applyBorder="1" applyAlignment="1">
      <alignment horizontal="center"/>
    </xf>
    <xf numFmtId="166" fontId="88" fillId="30" borderId="0" applyNumberFormat="1" applyFont="1" applyFill="1" applyBorder="1" applyAlignment="1">
      <alignment horizontal="center"/>
    </xf>
    <xf numFmtId="0" fontId="88" fillId="30" borderId="0" applyFont="1" applyFill="1" applyBorder="1"/>
    <xf numFmtId="166" fontId="88" fillId="0" borderId="0" applyNumberFormat="1" applyFont="1" applyFill="1"/>
    <xf numFmtId="2" fontId="0" fillId="0" borderId="0" applyNumberFormat="1" applyFont="1" applyFill="1" applyBorder="1" applyAlignment="1">
      <alignment horizontal="center"/>
    </xf>
    <xf numFmtId="0" fontId="39" fillId="30" borderId="0" applyFont="1" applyFill="1" applyBorder="1" applyAlignment="1">
      <alignment horizontal="right" vertical="center"/>
    </xf>
    <xf numFmtId="166" fontId="0" fillId="0" borderId="0" applyNumberFormat="1" applyFont="1" applyFill="1" applyBorder="1"/>
    <xf numFmtId="17" fontId="49" fillId="0" borderId="0" applyNumberFormat="1" applyFont="1" applyFill="1" applyAlignment="1">
      <alignment horizontal="right"/>
    </xf>
    <xf numFmtId="0" fontId="43" fillId="0" borderId="0" applyFont="1" applyFill="1"/>
    <xf numFmtId="166" fontId="0" fillId="0" borderId="0" applyNumberFormat="1" applyFont="1" applyFill="1" applyBorder="1" applyAlignment="1">
      <alignment horizontal="right"/>
    </xf>
    <xf numFmtId="2" fontId="0" fillId="0" borderId="0" applyNumberFormat="1" applyFont="1" applyFill="1" applyBorder="1" applyAlignment="1">
      <alignment horizontal="right"/>
    </xf>
    <xf numFmtId="166" fontId="88" fillId="0" borderId="0" applyNumberFormat="1" applyFont="1" applyFill="1" applyBorder="1"/>
    <xf numFmtId="2" fontId="88" fillId="0" borderId="0" applyNumberFormat="1" applyFont="1" applyFill="1" applyBorder="1"/>
    <xf numFmtId="0" fontId="45" fillId="0" borderId="0" applyFont="1" applyFill="1" applyBorder="1" applyAlignment="1">
      <alignment vertical="center"/>
    </xf>
    <xf numFmtId="0" fontId="39" fillId="0" borderId="0" applyFont="1" applyFill="1" applyAlignment="1">
      <alignment horizontal="right"/>
    </xf>
    <xf numFmtId="0" fontId="40" fillId="0" borderId="0" applyFont="1" applyFill="1" applyAlignment="1">
      <alignment horizontal="right"/>
    </xf>
    <xf numFmtId="0" fontId="0" fillId="0" borderId="0" applyFont="1" applyFill="1" applyAlignment="1">
      <alignment horizontal="right" vertical="center"/>
    </xf>
    <xf numFmtId="0" fontId="44" fillId="0" borderId="0" applyFont="1" applyFill="1"/>
    <xf numFmtId="0" fontId="49" fillId="0" borderId="0" applyFont="1" applyFill="1" applyAlignment="1">
      <alignment horizontal="right" vertical="center"/>
    </xf>
    <xf numFmtId="0" fontId="44" fillId="33" borderId="0" applyFont="1" applyFill="1" applyAlignment="1">
      <alignment horizontal="right"/>
    </xf>
    <xf numFmtId="0" fontId="44" fillId="33" borderId="0" applyFont="1" applyFill="1" applyAlignment="1">
      <alignment horizontal="left"/>
    </xf>
    <xf numFmtId="0" fontId="82" fillId="30" borderId="0" applyFont="1" applyFill="1" applyAlignment="1">
      <alignment horizontal="center"/>
    </xf>
    <xf numFmtId="166" fontId="88" fillId="30" borderId="0" applyNumberFormat="1" applyFont="1" applyFill="1" applyAlignment="1">
      <alignment horizontal="right"/>
    </xf>
    <xf numFmtId="0" fontId="50" fillId="30" borderId="0" applyFont="1" applyFill="1" applyAlignment="1">
      <alignment horizontal="right" vertical="center"/>
    </xf>
    <xf numFmtId="0" fontId="88" fillId="0" borderId="0" applyFont="1" applyFill="1" applyBorder="1"/>
    <xf numFmtId="16" fontId="88" fillId="0" borderId="0" applyNumberFormat="1" applyFont="1" applyFill="1" applyBorder="1"/>
    <xf numFmtId="165" fontId="0" fillId="0" borderId="0" applyNumberFormat="1" applyFont="1" applyFill="1"/>
    <xf numFmtId="16" fontId="43" fillId="0" borderId="0" applyNumberFormat="1" applyFont="1" applyFill="1" applyAlignment="1">
      <alignment horizontal="left"/>
    </xf>
    <xf numFmtId="166" fontId="0" fillId="0" borderId="0" applyNumberFormat="1" applyFont="1" applyFill="1" applyBorder="1"/>
    <xf numFmtId="166" fontId="0" fillId="33" borderId="0" applyNumberFormat="1" applyFont="1" applyFill="1" applyBorder="1"/>
    <xf numFmtId="0" fontId="53" fillId="30" borderId="0" applyFont="1" applyFill="1" applyAlignment="1">
      <alignment horizontal="right"/>
    </xf>
    <xf numFmtId="0" fontId="0" fillId="0" borderId="0" applyFont="1" applyFill="1" applyBorder="1" applyAlignment="1">
      <alignment horizontal="left" vertical="center"/>
    </xf>
    <xf numFmtId="0" fontId="44" fillId="0" borderId="0" applyFont="1" applyFill="1" applyBorder="1" applyAlignment="1">
      <alignment horizontal="center" vertical="center"/>
    </xf>
    <xf numFmtId="0" fontId="0" fillId="0" borderId="0" applyFont="1" applyFill="1" applyBorder="1" applyAlignment="1">
      <alignment horizontal="left" vertical="center"/>
    </xf>
    <xf numFmtId="0" fontId="88" fillId="0" borderId="19" applyFont="1" applyFill="1" applyBorder="1"/>
    <xf numFmtId="0" fontId="39" fillId="0" borderId="0" applyFont="1" applyFill="1" applyAlignment="1">
      <alignment horizontal="right"/>
    </xf>
    <xf numFmtId="2" fontId="0" fillId="0" borderId="0" applyNumberFormat="1" applyFont="1" applyFill="1" applyBorder="1"/>
    <xf numFmtId="166" fontId="44" fillId="0" borderId="0" applyNumberFormat="1"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166" fontId="44" fillId="0" borderId="0" applyNumberFormat="1" applyFont="1" applyFill="1"/>
    <xf numFmtId="169" fontId="44" fillId="0" borderId="0" applyNumberFormat="1" applyFont="1" applyFill="1"/>
    <xf numFmtId="17" fontId="44" fillId="0" borderId="0" applyNumberFormat="1"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0" fillId="0" borderId="0" applyFont="1" applyFill="1"/>
    <xf numFmtId="0" fontId="88" fillId="30" borderId="0" applyFont="1" applyFill="1"/>
    <xf numFmtId="49" fontId="0" fillId="0" borderId="0" applyNumberFormat="1" applyFont="1" applyFill="1" applyBorder="1" applyAlignment="1">
      <alignment horizontal="left" vertical="center"/>
    </xf>
    <xf numFmtId="49" fontId="0" fillId="0" borderId="0" applyNumberFormat="1" applyFont="1" applyFill="1"/>
    <xf numFmtId="0" fontId="43" fillId="30" borderId="0" applyFont="1" applyFill="1" applyAlignment="1">
      <alignment horizontal="center"/>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2" fillId="0" borderId="0" applyFont="1" applyFill="1" applyAlignment="1">
      <alignment horizontal="right"/>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0" fontId="82" fillId="0" borderId="0" applyFont="1" applyFill="1"/>
    <xf numFmtId="164" fontId="88" fillId="30" borderId="0" applyNumberFormat="1" applyFont="1" applyFill="1"/>
    <xf numFmtId="0" fontId="82" fillId="0" borderId="0" applyFont="1" applyFill="1" applyBorder="1" applyAlignment="1">
      <alignment horizontal="left" vertical="top" wrapText="1"/>
    </xf>
    <xf numFmtId="166" fontId="88" fillId="0" borderId="0" applyNumberFormat="1" applyFont="1" applyFill="1" applyBorder="1" applyAlignment="1">
      <alignment horizontal="center"/>
    </xf>
    <xf numFmtId="166" fontId="88" fillId="0" borderId="25" applyNumberFormat="1" applyFont="1" applyFill="1" applyBorder="1" applyAlignment="1">
      <alignment horizontal="center"/>
    </xf>
    <xf numFmtId="2" fontId="88" fillId="0" borderId="0" applyNumberFormat="1" applyFont="1" applyFill="1" applyBorder="1" applyAlignment="1">
      <alignment horizontal="center"/>
    </xf>
    <xf numFmtId="166" fontId="0" fillId="0" borderId="0" applyNumberFormat="1" applyFont="1" applyFill="1" applyBorder="1" applyAlignment="1">
      <alignment horizontal="center"/>
    </xf>
    <xf numFmtId="2" fontId="88" fillId="0" borderId="0" applyNumberFormat="1" applyFont="1" applyFill="1"/>
    <xf numFmtId="166" fontId="0" fillId="34" borderId="0" applyNumberFormat="1" applyFont="1" applyFill="1" applyBorder="1" applyAlignment="1">
      <alignment horizontal="right"/>
    </xf>
    <xf numFmtId="2" fontId="0" fillId="34" borderId="0" applyNumberFormat="1" applyFont="1" applyFill="1" applyBorder="1" applyAlignment="1">
      <alignment horizontal="right"/>
    </xf>
    <xf numFmtId="0" fontId="49" fillId="30" borderId="0" applyFont="1" applyFill="1" applyAlignment="1">
      <alignment horizontal="left"/>
    </xf>
    <xf numFmtId="0" fontId="88" fillId="0" borderId="0" applyFont="1" applyFill="1" applyBorder="1"/>
    <xf numFmtId="0" fontId="43" fillId="30" borderId="0" applyFont="1" applyFill="1" applyAlignment="1">
      <alignment horizontal="right"/>
    </xf>
    <xf numFmtId="0" fontId="43" fillId="33" borderId="0" applyFont="1" applyFill="1" applyBorder="1" applyAlignment="1">
      <alignment horizontal="right"/>
    </xf>
    <xf numFmtId="0" fontId="88" fillId="0" borderId="0" applyFont="1" applyFill="1"/>
    <xf numFmtId="0" fontId="0" fillId="0" borderId="0" applyFont="1" applyFill="1" applyAlignment="1">
      <alignment horizontal="center"/>
    </xf>
    <xf numFmtId="0" fontId="0" fillId="0" borderId="0" applyFont="1" applyFill="1" applyBorder="1"/>
    <xf numFmtId="0" fontId="0" fillId="0" borderId="0" applyFont="1" applyFill="1" applyBorder="1" applyAlignment="1">
      <alignment horizontal="right"/>
    </xf>
    <xf numFmtId="0" fontId="0" fillId="0"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33" borderId="0" applyNumberFormat="1" applyFont="1" applyFill="1" applyBorder="1" applyAlignment="1">
      <alignment horizontal="center"/>
    </xf>
    <xf numFmtId="0" fontId="43" fillId="30" borderId="0" applyFont="1" applyFill="1" applyBorder="1"/>
    <xf numFmtId="0" fontId="44" fillId="0" borderId="0" applyFont="1" applyFill="1" applyAlignment="1">
      <alignment horizontal="centerContinuous"/>
    </xf>
    <xf numFmtId="0" fontId="50" fillId="0" borderId="0" applyFont="1" applyFill="1" applyAlignment="1">
      <alignment horizontal="right"/>
    </xf>
    <xf numFmtId="0" fontId="0" fillId="0" borderId="0" applyFont="1" applyFill="1" applyBorder="1" applyAlignment="1">
      <alignment horizontal="center"/>
    </xf>
    <xf numFmtId="0" fontId="0" fillId="35" borderId="0" applyFont="1" applyFill="1" applyBorder="1"/>
    <xf numFmtId="0" fontId="0" fillId="35" borderId="0" applyFont="1" applyFill="1"/>
    <xf numFmtId="0" fontId="45" fillId="0" borderId="0" applyFont="1" applyFill="1" applyBorder="1" applyAlignment="1">
      <alignment vertical="center"/>
    </xf>
    <xf numFmtId="166" fontId="0" fillId="0" borderId="26" applyNumberFormat="1" applyFont="1" applyFill="1" applyBorder="1"/>
    <xf numFmtId="166" fontId="0" fillId="0" borderId="27" applyNumberFormat="1" applyFont="1" applyFill="1" applyBorder="1"/>
    <xf numFmtId="166" fontId="0" fillId="33" borderId="28" applyNumberFormat="1" applyFont="1" applyFill="1" applyBorder="1"/>
    <xf numFmtId="166" fontId="0" fillId="33" borderId="29" applyNumberFormat="1" applyFont="1" applyFill="1" applyBorder="1"/>
    <xf numFmtId="166" fontId="0" fillId="0" borderId="28" applyNumberFormat="1" applyFont="1" applyFill="1" applyBorder="1"/>
    <xf numFmtId="166" fontId="0" fillId="0" borderId="29" applyNumberFormat="1" applyFont="1" applyFill="1" applyBorder="1"/>
    <xf numFmtId="166" fontId="0" fillId="33" borderId="30" applyNumberFormat="1" applyFont="1" applyFill="1" applyBorder="1"/>
    <xf numFmtId="166" fontId="0" fillId="33" borderId="31" applyNumberFormat="1" applyFont="1" applyFill="1" applyBorder="1"/>
    <xf numFmtId="166" fontId="0" fillId="0" borderId="32" applyNumberFormat="1" applyFont="1" applyFill="1" applyBorder="1"/>
    <xf numFmtId="166" fontId="0" fillId="0" borderId="27" applyNumberFormat="1" applyFont="1" applyFill="1" applyBorder="1"/>
    <xf numFmtId="166" fontId="0" fillId="33" borderId="29" applyNumberFormat="1" applyFont="1" applyFill="1" applyBorder="1"/>
    <xf numFmtId="166" fontId="0" fillId="0" borderId="29" applyNumberFormat="1" applyFont="1" applyFill="1" applyBorder="1"/>
    <xf numFmtId="166" fontId="0" fillId="33" borderId="33" applyNumberFormat="1" applyFont="1" applyFill="1" applyBorder="1"/>
    <xf numFmtId="166" fontId="0" fillId="33" borderId="31" applyNumberFormat="1" applyFont="1" applyFill="1" applyBorder="1"/>
    <xf numFmtId="0" fontId="39" fillId="0" borderId="0" applyFont="1" applyFill="1" applyBorder="1" applyAlignment="1">
      <alignment horizontal="right" vertical="center"/>
    </xf>
    <xf numFmtId="39" fontId="0" fillId="0" borderId="26" applyNumberFormat="1" applyFont="1" applyFill="1" applyBorder="1"/>
    <xf numFmtId="39" fontId="0" fillId="33" borderId="28" applyNumberFormat="1" applyFont="1" applyFill="1" applyBorder="1"/>
    <xf numFmtId="39" fontId="0" fillId="0" borderId="28" applyNumberFormat="1" applyFont="1" applyFill="1" applyBorder="1"/>
    <xf numFmtId="39" fontId="0" fillId="33" borderId="30" applyNumberFormat="1" applyFont="1" applyFill="1" applyBorder="1"/>
    <xf numFmtId="0" fontId="43" fillId="0" borderId="7" applyFont="1" applyFill="1" applyBorder="1" applyAlignment="1">
      <alignment horizontal="center" wrapText="1"/>
    </xf>
    <xf numFmtId="0" fontId="0" fillId="33" borderId="32" applyFont="1" applyFill="1" applyBorder="1"/>
    <xf numFmtId="0" fontId="0" fillId="33" borderId="32" applyFont="1" applyFill="1" applyBorder="1"/>
    <xf numFmtId="0" fontId="0" fillId="33" borderId="33" applyFont="1" applyFill="1" applyBorder="1"/>
    <xf numFmtId="0" fontId="43" fillId="0" borderId="7" applyFont="1" applyFill="1" applyBorder="1" applyAlignment="1">
      <alignment horizontal="center"/>
    </xf>
    <xf numFmtId="0" fontId="57" fillId="33" borderId="0" applyFont="1" applyFill="1" applyBorder="1" applyAlignment="1">
      <alignment horizontal="right"/>
    </xf>
    <xf numFmtId="0" fontId="5" fillId="0" borderId="23" applyFont="1" applyFill="1" applyBorder="1" applyAlignment="1">
      <alignment horizontal="right"/>
    </xf>
    <xf numFmtId="0" fontId="54" fillId="0" borderId="26" applyFont="1" applyFill="1" applyBorder="1" applyAlignment="1">
      <alignment vertical="center"/>
    </xf>
    <xf numFmtId="0" fontId="88" fillId="0" borderId="32" applyFont="1" applyFill="1" applyBorder="1" applyAlignment="1">
      <alignment vertical="center"/>
    </xf>
    <xf numFmtId="0" fontId="54" fillId="0" borderId="32" applyFont="1" applyFill="1" applyBorder="1" applyAlignment="1">
      <alignment vertical="center"/>
    </xf>
    <xf numFmtId="0" fontId="54" fillId="0" borderId="27" applyFont="1" applyFill="1" applyBorder="1" applyAlignment="1">
      <alignment vertical="center"/>
    </xf>
    <xf numFmtId="0" fontId="41" fillId="0" borderId="30" applyFont="1" applyFill="1" applyBorder="1" applyAlignment="1">
      <alignment horizontal="center"/>
    </xf>
    <xf numFmtId="0" fontId="41" fillId="0" borderId="33" applyFont="1" applyFill="1" applyBorder="1" applyAlignment="1">
      <alignment horizontal="center"/>
    </xf>
    <xf numFmtId="0" fontId="41" fillId="0" borderId="3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Font="1" applyFill="1" applyBorder="1"/>
    <xf numFmtId="0" fontId="43" fillId="33" borderId="35" applyFont="1" applyFill="1" applyBorder="1"/>
    <xf numFmtId="0" fontId="43" fillId="33" borderId="36" applyFont="1" applyFill="1" applyBorder="1"/>
    <xf numFmtId="0" fontId="62" fillId="35" borderId="0" applyFont="1" applyFill="1"/>
    <xf numFmtId="168" fontId="62" fillId="35" borderId="0" applyNumberFormat="1" applyFont="1" applyFill="1"/>
    <xf numFmtId="0" fontId="20" fillId="0" borderId="7" applyFont="1" applyFill="1" applyBorder="1" applyAlignment="1">
      <alignment horizontal="center"/>
    </xf>
    <xf numFmtId="0" fontId="5" fillId="0" borderId="26" applyFont="1" applyFill="1" applyBorder="1" applyAlignment="1">
      <alignment horizontal="center"/>
    </xf>
    <xf numFmtId="0" fontId="5" fillId="0" borderId="27" applyFont="1" applyFill="1" applyBorder="1" applyAlignment="1">
      <alignment horizontal="center"/>
    </xf>
    <xf numFmtId="0" fontId="5" fillId="33" borderId="28" applyFont="1" applyFill="1" applyBorder="1" applyAlignment="1">
      <alignment horizontal="center"/>
    </xf>
    <xf numFmtId="0" fontId="5" fillId="33" borderId="29" applyFont="1" applyFill="1" applyBorder="1" applyAlignment="1">
      <alignment horizontal="center"/>
    </xf>
    <xf numFmtId="0" fontId="5" fillId="0" borderId="28" applyFont="1" applyFill="1" applyBorder="1" applyAlignment="1">
      <alignment horizontal="center"/>
    </xf>
    <xf numFmtId="0" fontId="5" fillId="0" borderId="29" applyFont="1" applyFill="1" applyBorder="1" applyAlignment="1">
      <alignment horizontal="center"/>
    </xf>
    <xf numFmtId="0" fontId="5" fillId="33" borderId="30" applyFont="1" applyFill="1" applyBorder="1" applyAlignment="1">
      <alignment horizontal="center"/>
    </xf>
    <xf numFmtId="0" fontId="5" fillId="33" borderId="31" applyFont="1" applyFill="1" applyBorder="1" applyAlignment="1">
      <alignment horizontal="center"/>
    </xf>
    <xf numFmtId="3" fontId="0" fillId="0" borderId="37" applyNumberFormat="1" applyFont="1" applyFill="1" applyBorder="1"/>
    <xf numFmtId="3" fontId="88" fillId="33" borderId="38" applyNumberFormat="1" applyFont="1" applyFill="1" applyBorder="1"/>
    <xf numFmtId="3" fontId="0" fillId="0" borderId="38" applyNumberFormat="1" applyFont="1" applyFill="1" applyBorder="1"/>
    <xf numFmtId="3" fontId="88" fillId="33" borderId="39" applyNumberFormat="1" applyFont="1" applyFill="1" applyBorder="1"/>
    <xf numFmtId="0" fontId="43" fillId="0" borderId="7" applyFont="1" applyFill="1" applyBorder="1"/>
    <xf numFmtId="0" fontId="0" fillId="0" borderId="0" applyFont="1" applyFill="1" applyBorder="1" applyAlignment="1">
      <alignment horizontal="left"/>
    </xf>
    <xf numFmtId="0" fontId="43" fillId="0" borderId="37" applyFont="1" applyFill="1" applyBorder="1" applyAlignment="1">
      <alignment horizontal="center"/>
    </xf>
    <xf numFmtId="0" fontId="43" fillId="0" borderId="37" applyFont="1" applyFill="1" applyBorder="1"/>
    <xf numFmtId="0" fontId="0" fillId="30" borderId="37" applyFont="1" applyFill="1" applyBorder="1" applyAlignment="1">
      <alignment horizontal="left"/>
    </xf>
    <xf numFmtId="0" fontId="0" fillId="30" borderId="38" applyFont="1" applyFill="1" applyBorder="1" applyAlignment="1">
      <alignment horizontal="left"/>
    </xf>
    <xf numFmtId="0" fontId="0" fillId="30" borderId="39" applyFont="1" applyFill="1" applyBorder="1" applyAlignment="1">
      <alignment horizontal="left"/>
    </xf>
    <xf numFmtId="0" fontId="0" fillId="0" borderId="37" applyFont="1" applyFill="1" applyBorder="1" applyAlignment="1">
      <alignment horizontal="left"/>
    </xf>
    <xf numFmtId="0" fontId="0" fillId="33" borderId="38" applyFont="1" applyFill="1" applyBorder="1" applyAlignment="1">
      <alignment horizontal="left"/>
    </xf>
    <xf numFmtId="0" fontId="0" fillId="0" borderId="38" applyFont="1" applyFill="1" applyBorder="1" applyAlignment="1">
      <alignment horizontal="left"/>
    </xf>
    <xf numFmtId="0" fontId="0" fillId="33"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33" borderId="28" applyNumberFormat="1" applyFont="1" applyFill="1" applyBorder="1" applyAlignment="1">
      <alignment horizontal="right"/>
    </xf>
    <xf numFmtId="166" fontId="0" fillId="33" borderId="29" applyNumberFormat="1" applyFont="1" applyFill="1" applyBorder="1" applyAlignment="1">
      <alignment horizontal="right"/>
    </xf>
    <xf numFmtId="166" fontId="0" fillId="0" borderId="28" applyNumberFormat="1" applyFont="1" applyFill="1" applyBorder="1" applyAlignment="1">
      <alignment horizontal="right"/>
    </xf>
    <xf numFmtId="166" fontId="0" fillId="0" borderId="29" applyNumberFormat="1" applyFont="1" applyFill="1" applyBorder="1" applyAlignment="1">
      <alignment horizontal="right"/>
    </xf>
    <xf numFmtId="166" fontId="0" fillId="33" borderId="30" applyNumberFormat="1" applyFont="1" applyFill="1" applyBorder="1" applyAlignment="1">
      <alignment horizontal="right"/>
    </xf>
    <xf numFmtId="166" fontId="0" fillId="33" borderId="33" applyNumberFormat="1" applyFont="1" applyFill="1" applyBorder="1" applyAlignment="1">
      <alignment horizontal="right"/>
    </xf>
    <xf numFmtId="166" fontId="0" fillId="33"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33" borderId="28" applyNumberFormat="1" applyFont="1" applyFill="1" applyBorder="1" applyAlignment="1">
      <alignment horizontal="right"/>
    </xf>
    <xf numFmtId="2" fontId="0" fillId="0" borderId="28" applyNumberFormat="1" applyFont="1" applyFill="1" applyBorder="1" applyAlignment="1">
      <alignment horizontal="right"/>
    </xf>
    <xf numFmtId="2" fontId="0" fillId="33" borderId="30" applyNumberFormat="1" applyFont="1" applyFill="1" applyBorder="1" applyAlignment="1">
      <alignment horizontal="right"/>
    </xf>
    <xf numFmtId="2" fontId="0" fillId="33" borderId="33" applyNumberFormat="1" applyFont="1" applyFill="1" applyBorder="1" applyAlignment="1">
      <alignment horizontal="right"/>
    </xf>
    <xf numFmtId="0" fontId="0" fillId="30" borderId="37" applyFont="1" applyFill="1" applyBorder="1"/>
    <xf numFmtId="0" fontId="0" fillId="30" borderId="38" applyFont="1" applyFill="1" applyBorder="1"/>
    <xf numFmtId="0" fontId="0" fillId="30" borderId="39" applyFont="1" applyFill="1" applyBorder="1"/>
    <xf numFmtId="2" fontId="0" fillId="0" borderId="26" applyNumberFormat="1" applyFont="1" applyFill="1" applyBorder="1"/>
    <xf numFmtId="166" fontId="0" fillId="0" borderId="32" applyNumberFormat="1" applyFont="1" applyFill="1" applyBorder="1"/>
    <xf numFmtId="2" fontId="0" fillId="0" borderId="32" applyNumberFormat="1" applyFont="1" applyFill="1" applyBorder="1"/>
    <xf numFmtId="2" fontId="0" fillId="33" borderId="28" applyNumberFormat="1" applyFont="1" applyFill="1" applyBorder="1"/>
    <xf numFmtId="2" fontId="0" fillId="0" borderId="28" applyNumberFormat="1" applyFont="1" applyFill="1" applyBorder="1"/>
    <xf numFmtId="166" fontId="0" fillId="0" borderId="29" applyNumberFormat="1" applyFont="1" applyFill="1" applyBorder="1"/>
    <xf numFmtId="2" fontId="0" fillId="33" borderId="30" applyNumberFormat="1" applyFont="1" applyFill="1" applyBorder="1"/>
    <xf numFmtId="166" fontId="0" fillId="33" borderId="33" applyNumberFormat="1" applyFont="1" applyFill="1" applyBorder="1"/>
    <xf numFmtId="2" fontId="0" fillId="33" borderId="33" applyNumberFormat="1" applyFont="1" applyFill="1" applyBorder="1"/>
    <xf numFmtId="2" fontId="88" fillId="0" borderId="28" applyNumberFormat="1" applyFont="1" applyFill="1" applyBorder="1"/>
    <xf numFmtId="166" fontId="88" fillId="0" borderId="29" applyNumberFormat="1" applyFont="1" applyFill="1" applyBorder="1"/>
    <xf numFmtId="2" fontId="88" fillId="33" borderId="30" applyNumberFormat="1" applyFont="1" applyFill="1" applyBorder="1"/>
    <xf numFmtId="166" fontId="88" fillId="33" borderId="33" applyNumberFormat="1" applyFont="1" applyFill="1" applyBorder="1"/>
    <xf numFmtId="2" fontId="88" fillId="33" borderId="33" applyNumberFormat="1" applyFont="1" applyFill="1" applyBorder="1"/>
    <xf numFmtId="166" fontId="88" fillId="33" borderId="31" applyNumberFormat="1" applyFont="1" applyFill="1" applyBorder="1"/>
    <xf numFmtId="166" fontId="0" fillId="0" borderId="28" applyNumberFormat="1" applyFont="1" applyFill="1" applyBorder="1"/>
    <xf numFmtId="166" fontId="88" fillId="0" borderId="28" applyNumberFormat="1" applyFont="1" applyFill="1" applyBorder="1"/>
    <xf numFmtId="166" fontId="88" fillId="33" borderId="30" applyNumberFormat="1" applyFont="1" applyFill="1" applyBorder="1"/>
    <xf numFmtId="0" fontId="88" fillId="0" borderId="37" applyFont="1" applyFill="1" applyBorder="1" applyAlignment="1">
      <alignment wrapText="1"/>
    </xf>
    <xf numFmtId="0" fontId="0" fillId="0" borderId="38" applyFont="1" applyFill="1" applyBorder="1"/>
    <xf numFmtId="0" fontId="0" fillId="0" borderId="39" applyFont="1" applyFill="1" applyBorder="1"/>
    <xf numFmtId="0" fontId="88" fillId="0" borderId="37" applyFont="1" applyFill="1" applyBorder="1"/>
    <xf numFmtId="0" fontId="0" fillId="0" borderId="37" applyFont="1" applyFill="1" applyBorder="1"/>
    <xf numFmtId="0" fontId="0" fillId="33" borderId="39" applyFont="1" applyFill="1" applyBorder="1"/>
    <xf numFmtId="0" fontId="21" fillId="0" borderId="26" applyFont="1" applyFill="1" applyBorder="1" applyAlignment="1">
      <alignment horizontal="left"/>
    </xf>
    <xf numFmtId="0" fontId="21" fillId="0" borderId="32" applyFont="1" applyFill="1" applyBorder="1" applyAlignment="1">
      <alignment horizontal="left"/>
    </xf>
    <xf numFmtId="0" fontId="21" fillId="0" borderId="32" applyFont="1" applyFill="1" applyBorder="1"/>
    <xf numFmtId="0" fontId="21" fillId="0" borderId="27" applyFont="1" applyFill="1" applyBorder="1"/>
    <xf numFmtId="0" fontId="22" fillId="0" borderId="30" applyFont="1" applyFill="1" applyBorder="1" applyAlignment="1">
      <alignment horizontal="center"/>
    </xf>
    <xf numFmtId="0" fontId="22" fillId="0" borderId="33" applyFont="1" applyFill="1" applyBorder="1" applyAlignment="1">
      <alignment horizontal="center"/>
    </xf>
    <xf numFmtId="0" fontId="22" fillId="0" borderId="3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5" fillId="0" borderId="23" applyFont="1" applyFill="1" applyBorder="1" applyAlignment="1">
      <alignment horizontal="right"/>
    </xf>
    <xf numFmtId="0" fontId="43" fillId="34" borderId="40" applyFont="1" applyFill="1" applyBorder="1" applyAlignment="1">
      <alignment horizontal="right"/>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0" fillId="0" borderId="37" applyFont="1" applyFill="1" applyBorder="1" applyAlignment="1">
      <alignment horizontal="left"/>
    </xf>
    <xf numFmtId="0" fontId="0" fillId="0"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0" borderId="30" applyNumberFormat="1" applyFont="1" applyFill="1" applyBorder="1" applyAlignment="1">
      <alignment horizontal="right"/>
    </xf>
    <xf numFmtId="166" fontId="0" fillId="0" borderId="33" applyNumberFormat="1" applyFont="1" applyFill="1" applyBorder="1" applyAlignment="1">
      <alignment horizontal="right"/>
    </xf>
    <xf numFmtId="166" fontId="0" fillId="0"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0" borderId="30" applyNumberFormat="1" applyFont="1" applyFill="1" applyBorder="1" applyAlignment="1">
      <alignment horizontal="right"/>
    </xf>
    <xf numFmtId="2" fontId="0" fillId="0" borderId="33" applyNumberFormat="1" applyFont="1" applyFill="1" applyBorder="1" applyAlignment="1">
      <alignment horizontal="right"/>
    </xf>
    <xf numFmtId="2" fontId="0" fillId="0" borderId="34" applyNumberFormat="1" applyFont="1" applyFill="1" applyBorder="1" applyAlignment="1">
      <alignment horizontal="right"/>
    </xf>
    <xf numFmtId="166" fontId="0" fillId="0" borderId="35" applyNumberFormat="1" applyFont="1" applyFill="1" applyBorder="1" applyAlignment="1">
      <alignment horizontal="right"/>
    </xf>
    <xf numFmtId="2" fontId="0" fillId="0" borderId="35" applyNumberFormat="1" applyFont="1" applyFill="1" applyBorder="1" applyAlignment="1">
      <alignment horizontal="right"/>
    </xf>
    <xf numFmtId="166" fontId="0" fillId="0" borderId="36" applyNumberFormat="1" applyFont="1" applyFill="1" applyBorder="1" applyAlignment="1">
      <alignment horizontal="right"/>
    </xf>
    <xf numFmtId="166" fontId="0" fillId="0" borderId="34" applyNumberFormat="1" applyFont="1" applyFill="1" applyBorder="1" applyAlignment="1">
      <alignment horizontal="right"/>
    </xf>
    <xf numFmtId="0" fontId="0" fillId="34" borderId="37" applyFont="1" applyFill="1" applyBorder="1" applyAlignment="1">
      <alignment horizontal="left"/>
    </xf>
    <xf numFmtId="0" fontId="0" fillId="34" borderId="38" applyFont="1" applyFill="1" applyBorder="1" applyAlignment="1">
      <alignment horizontal="left"/>
    </xf>
    <xf numFmtId="0" fontId="0" fillId="34" borderId="39" applyFont="1" applyFill="1" applyBorder="1" applyAlignment="1">
      <alignment horizontal="left"/>
    </xf>
    <xf numFmtId="166" fontId="0" fillId="34" borderId="26" applyNumberFormat="1" applyFont="1" applyFill="1" applyBorder="1" applyAlignment="1">
      <alignment horizontal="right"/>
    </xf>
    <xf numFmtId="166" fontId="0" fillId="34" borderId="32" applyNumberFormat="1" applyFont="1" applyFill="1" applyBorder="1" applyAlignment="1">
      <alignment horizontal="right"/>
    </xf>
    <xf numFmtId="166" fontId="0" fillId="34" borderId="27" applyNumberFormat="1" applyFont="1" applyFill="1" applyBorder="1" applyAlignment="1">
      <alignment horizontal="right"/>
    </xf>
    <xf numFmtId="166" fontId="0" fillId="34" borderId="28" applyNumberFormat="1" applyFont="1" applyFill="1" applyBorder="1" applyAlignment="1">
      <alignment horizontal="right"/>
    </xf>
    <xf numFmtId="166" fontId="0" fillId="34" borderId="29" applyNumberFormat="1" applyFont="1" applyFill="1" applyBorder="1" applyAlignment="1">
      <alignment horizontal="right"/>
    </xf>
    <xf numFmtId="166" fontId="0" fillId="34" borderId="30" applyNumberFormat="1" applyFont="1" applyFill="1" applyBorder="1" applyAlignment="1">
      <alignment horizontal="right"/>
    </xf>
    <xf numFmtId="166" fontId="0" fillId="34" borderId="33" applyNumberFormat="1" applyFont="1" applyFill="1" applyBorder="1" applyAlignment="1">
      <alignment horizontal="right"/>
    </xf>
    <xf numFmtId="166" fontId="0" fillId="34" borderId="31" applyNumberFormat="1" applyFont="1" applyFill="1" applyBorder="1" applyAlignment="1">
      <alignment horizontal="right"/>
    </xf>
    <xf numFmtId="166" fontId="0" fillId="34" borderId="34" applyNumberFormat="1" applyFont="1" applyFill="1" applyBorder="1" applyAlignment="1">
      <alignment horizontal="right"/>
    </xf>
    <xf numFmtId="166" fontId="0" fillId="34" borderId="35" applyNumberFormat="1" applyFont="1" applyFill="1" applyBorder="1" applyAlignment="1">
      <alignment horizontal="right"/>
    </xf>
    <xf numFmtId="166" fontId="0" fillId="34" borderId="36" applyNumberFormat="1" applyFont="1" applyFill="1" applyBorder="1" applyAlignment="1">
      <alignment horizontal="right"/>
    </xf>
    <xf numFmtId="2" fontId="0" fillId="34" borderId="26" applyNumberFormat="1" applyFont="1" applyFill="1" applyBorder="1" applyAlignment="1">
      <alignment horizontal="right"/>
    </xf>
    <xf numFmtId="2" fontId="0" fillId="34" borderId="32" applyNumberFormat="1" applyFont="1" applyFill="1" applyBorder="1" applyAlignment="1">
      <alignment horizontal="right"/>
    </xf>
    <xf numFmtId="2" fontId="0" fillId="34" borderId="28" applyNumberFormat="1" applyFont="1" applyFill="1" applyBorder="1" applyAlignment="1">
      <alignment horizontal="right"/>
    </xf>
    <xf numFmtId="2" fontId="0" fillId="34" borderId="30" applyNumberFormat="1" applyFont="1" applyFill="1" applyBorder="1" applyAlignment="1">
      <alignment horizontal="right"/>
    </xf>
    <xf numFmtId="2" fontId="0" fillId="34" borderId="33" applyNumberFormat="1" applyFont="1" applyFill="1" applyBorder="1" applyAlignment="1">
      <alignment horizontal="right"/>
    </xf>
    <xf numFmtId="2" fontId="0" fillId="34" borderId="34" applyNumberFormat="1" applyFont="1" applyFill="1" applyBorder="1" applyAlignment="1">
      <alignment horizontal="right"/>
    </xf>
    <xf numFmtId="2" fontId="0" fillId="34" borderId="35" applyNumberFormat="1" applyFont="1" applyFill="1" applyBorder="1" applyAlignment="1">
      <alignment horizontal="right"/>
    </xf>
    <xf numFmtId="0" fontId="88" fillId="0" borderId="19" applyFont="1" applyFill="1" applyBorder="1"/>
    <xf numFmtId="0" fontId="88" fillId="30" borderId="41" applyFont="1" applyFill="1" applyBorder="1"/>
    <xf numFmtId="0" fontId="27" fillId="0" borderId="34" applyFont="1" applyFill="1" applyBorder="1" applyAlignment="1">
      <alignment horizontal="center" wrapText="1"/>
    </xf>
    <xf numFmtId="0" fontId="27" fillId="0" borderId="35" applyFont="1" applyFill="1" applyBorder="1" applyAlignment="1">
      <alignment horizontal="center" wrapText="1"/>
    </xf>
    <xf numFmtId="0" fontId="27" fillId="0" borderId="36" applyFont="1" applyFill="1" applyBorder="1" applyAlignment="1">
      <alignment horizontal="center" wrapText="1"/>
    </xf>
    <xf numFmtId="166" fontId="0" fillId="0" borderId="26" applyNumberFormat="1" applyFont="1" applyFill="1" applyBorder="1" applyAlignment="1">
      <alignment horizontal="center"/>
    </xf>
    <xf numFmtId="166" fontId="0" fillId="0" borderId="32" applyNumberFormat="1" applyFont="1" applyFill="1" applyBorder="1" applyAlignment="1">
      <alignment horizontal="center"/>
    </xf>
    <xf numFmtId="166" fontId="0" fillId="0" borderId="27"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5" fillId="0" borderId="30" applyFont="1" applyFill="1" applyBorder="1" applyAlignment="1">
      <alignment horizontal="center"/>
    </xf>
    <xf numFmtId="0" fontId="5" fillId="0" borderId="3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88" fillId="30" borderId="41" applyFont="1" applyFill="1" applyBorder="1"/>
    <xf numFmtId="2" fontId="0" fillId="0" borderId="26" applyNumberFormat="1" applyFont="1" applyFill="1" applyBorder="1" applyAlignment="1">
      <alignment horizontal="center"/>
    </xf>
    <xf numFmtId="2" fontId="0" fillId="0" borderId="32" applyNumberFormat="1" applyFont="1" applyFill="1" applyBorder="1" applyAlignment="1">
      <alignment horizontal="center"/>
    </xf>
    <xf numFmtId="2" fontId="0" fillId="0" borderId="27"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0" fillId="0" borderId="28" applyNumberFormat="1" applyFont="1" applyFill="1" applyBorder="1" applyAlignment="1">
      <alignment horizontal="center"/>
    </xf>
    <xf numFmtId="2" fontId="0"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88" fillId="0" borderId="42" applyFont="1" applyFill="1" applyBorder="1"/>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0" fillId="35" borderId="0" applyFont="1" applyFill="1" applyAlignment="1">
      <alignment horizontal="left"/>
    </xf>
    <xf numFmtId="0" fontId="52" fillId="30" borderId="41" applyFont="1" applyFill="1" applyBorder="1"/>
    <xf numFmtId="166" fontId="88" fillId="0" borderId="34" applyNumberFormat="1" applyFont="1" applyFill="1" applyBorder="1" applyAlignment="1">
      <alignment horizontal="center"/>
    </xf>
    <xf numFmtId="166" fontId="88" fillId="0" borderId="35" applyNumberFormat="1" applyFont="1" applyFill="1" applyBorder="1" applyAlignment="1">
      <alignment horizontal="center"/>
    </xf>
    <xf numFmtId="166" fontId="88" fillId="0" borderId="36"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166" fontId="88" fillId="33" borderId="26" applyNumberFormat="1" applyFont="1" applyFill="1" applyBorder="1" applyAlignment="1">
      <alignment horizontal="center"/>
    </xf>
    <xf numFmtId="166" fontId="88" fillId="33" borderId="32" applyNumberFormat="1" applyFont="1" applyFill="1" applyBorder="1" applyAlignment="1">
      <alignment horizontal="center"/>
    </xf>
    <xf numFmtId="166" fontId="88" fillId="33" borderId="27" applyNumberFormat="1" applyFont="1" applyFill="1" applyBorder="1" applyAlignment="1">
      <alignment horizontal="center"/>
    </xf>
    <xf numFmtId="2" fontId="88" fillId="0" borderId="34" applyNumberFormat="1" applyFont="1" applyFill="1" applyBorder="1" applyAlignment="1">
      <alignment horizontal="center"/>
    </xf>
    <xf numFmtId="2" fontId="88" fillId="0" borderId="35" applyNumberFormat="1" applyFont="1" applyFill="1" applyBorder="1" applyAlignment="1">
      <alignment horizontal="center"/>
    </xf>
    <xf numFmtId="2" fontId="88" fillId="0" borderId="36"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2" fontId="88" fillId="33" borderId="26" applyNumberFormat="1" applyFont="1" applyFill="1" applyBorder="1" applyAlignment="1">
      <alignment horizontal="center"/>
    </xf>
    <xf numFmtId="2" fontId="88" fillId="33" borderId="32" applyNumberFormat="1" applyFont="1" applyFill="1" applyBorder="1" applyAlignment="1">
      <alignment horizontal="center"/>
    </xf>
    <xf numFmtId="2" fontId="88" fillId="33" borderId="27" applyNumberFormat="1" applyFont="1" applyFill="1" applyBorder="1" applyAlignment="1">
      <alignment horizontal="center"/>
    </xf>
    <xf numFmtId="2" fontId="88" fillId="0" borderId="19" applyNumberFormat="1" applyFont="1" applyFill="1" applyBorder="1"/>
    <xf numFmtId="166" fontId="0" fillId="0" borderId="28" applyNumberFormat="1" applyFont="1" applyFill="1" applyBorder="1" applyAlignment="1">
      <alignment horizontal="center"/>
    </xf>
    <xf numFmtId="166" fontId="0" fillId="0" borderId="29" applyNumberFormat="1" applyFont="1" applyFill="1" applyBorder="1" applyAlignment="1">
      <alignment horizontal="center"/>
    </xf>
    <xf numFmtId="2" fontId="0" fillId="0" borderId="31" applyNumberFormat="1" applyFont="1" applyFill="1" applyBorder="1" applyAlignment="1">
      <alignment horizontal="center"/>
    </xf>
    <xf numFmtId="166" fontId="0" fillId="0" borderId="31" applyNumberFormat="1" applyFont="1" applyFill="1" applyBorder="1" applyAlignment="1">
      <alignment horizontal="center"/>
    </xf>
    <xf numFmtId="0" fontId="88" fillId="30" borderId="43" applyFont="1" applyFill="1" applyBorder="1"/>
    <xf numFmtId="0" fontId="27" fillId="0" borderId="7" applyFont="1" applyFill="1" applyBorder="1" applyAlignment="1">
      <alignment horizontal="center" wrapText="1"/>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5" fillId="0" borderId="29" applyNumberFormat="1" applyFont="1" applyFill="1" applyBorder="1" applyAlignment="1">
      <alignment horizontal="center"/>
    </xf>
    <xf numFmtId="166" fontId="5" fillId="33" borderId="29" applyNumberFormat="1" applyFont="1" applyFill="1" applyBorder="1" applyAlignment="1">
      <alignment horizontal="center"/>
    </xf>
    <xf numFmtId="166" fontId="5" fillId="0" borderId="33" applyNumberFormat="1" applyFont="1" applyFill="1" applyBorder="1" applyAlignment="1">
      <alignment horizontal="center"/>
    </xf>
    <xf numFmtId="166" fontId="5" fillId="0" borderId="31" applyNumberFormat="1" applyFont="1" applyFill="1" applyBorder="1" applyAlignment="1">
      <alignment horizontal="center"/>
    </xf>
    <xf numFmtId="0" fontId="88" fillId="0" borderId="0" applyFont="1" applyFill="1" applyBorder="1" applyAlignment="1">
      <alignment horizontal="center"/>
    </xf>
    <xf numFmtId="0" fontId="88" fillId="0" borderId="0" applyFont="1" applyFill="1" applyBorder="1" applyAlignment="1">
      <alignment horizontal="center"/>
    </xf>
    <xf numFmtId="0" fontId="52" fillId="0" borderId="0" applyFont="1" applyFill="1" applyBorder="1" applyAlignment="1">
      <alignment horizontal="center"/>
    </xf>
    <xf numFmtId="0" fontId="52" fillId="0" borderId="0" applyFont="1" applyFill="1" applyBorder="1"/>
    <xf numFmtId="0" fontId="88" fillId="0" borderId="0" applyFont="1" applyFill="1" applyBorder="1"/>
    <xf numFmtId="0" fontId="88" fillId="0" borderId="0" applyFont="1" applyFill="1" applyBorder="1"/>
    <xf numFmtId="0" fontId="0" fillId="30" borderId="34" applyFont="1" applyFill="1" applyBorder="1"/>
    <xf numFmtId="0" fontId="0" fillId="30" borderId="35" applyFont="1" applyFill="1" applyBorder="1"/>
    <xf numFmtId="0" fontId="0" fillId="30" borderId="36" applyFont="1" applyFill="1" applyBorder="1"/>
    <xf numFmtId="0" fontId="54" fillId="0" borderId="28" applyFont="1" applyFill="1" applyBorder="1"/>
    <xf numFmtId="166" fontId="88" fillId="0" borderId="28" applyNumberFormat="1" applyFont="1" applyFill="1" applyBorder="1"/>
    <xf numFmtId="166" fontId="88" fillId="0" borderId="28" applyNumberFormat="1" applyFont="1" applyFill="1" applyBorder="1"/>
    <xf numFmtId="0" fontId="0" fillId="0" borderId="28" applyFont="1" applyFill="1" applyBorder="1"/>
    <xf numFmtId="166" fontId="0" fillId="0" borderId="28" applyNumberFormat="1" applyFont="1" applyFill="1" applyBorder="1"/>
    <xf numFmtId="166" fontId="0" fillId="0" borderId="28" applyNumberFormat="1" applyFont="1" applyFill="1" applyBorder="1"/>
    <xf numFmtId="166" fontId="0" fillId="0" borderId="35" applyNumberFormat="1" applyFont="1" applyFill="1" applyBorder="1"/>
    <xf numFmtId="166" fontId="0" fillId="0" borderId="0" applyNumberFormat="1" applyFont="1" applyFill="1" applyBorder="1"/>
    <xf numFmtId="0" fontId="46" fillId="30" borderId="38" applyFont="1" applyFill="1" applyBorder="1" applyAlignment="1">
      <alignment vertical="center"/>
    </xf>
    <xf numFmtId="0" fontId="43" fillId="30" borderId="38" applyFont="1" applyFill="1" applyBorder="1" applyAlignment="1">
      <alignment horizontal="center" wrapText="1"/>
    </xf>
    <xf numFmtId="0" fontId="43" fillId="30" borderId="38" applyFont="1" applyFill="1" applyBorder="1" applyAlignment="1">
      <alignment horizontal="center"/>
    </xf>
    <xf numFmtId="166" fontId="0" fillId="30" borderId="38" applyNumberFormat="1" applyFont="1" applyFill="1" applyBorder="1"/>
    <xf numFmtId="166" fontId="38" fillId="30" borderId="0" applyNumberFormat="1" applyFont="1" applyFill="1" applyAlignment="1">
      <alignment horizontal="left"/>
    </xf>
    <xf numFmtId="0" fontId="0" fillId="30" borderId="0" applyFont="1" applyFill="1"/>
    <xf numFmtId="0" fontId="43" fillId="30" borderId="0" applyFont="1" applyFill="1" applyAlignment="1">
      <alignment horizontal="center"/>
    </xf>
    <xf numFmtId="0" fontId="43" fillId="30" borderId="0" applyFont="1" applyFill="1" applyAlignment="1">
      <alignment horizontal="right"/>
    </xf>
    <xf numFmtId="0" fontId="0" fillId="30" borderId="0" applyFont="1" applyFill="1" applyAlignment="1">
      <alignment horizontal="left"/>
    </xf>
    <xf numFmtId="0" fontId="40" fillId="0" borderId="0" applyFont="1" applyFill="1" applyAlignment="1">
      <alignment horizontal="right"/>
    </xf>
    <xf numFmtId="0" fontId="44" fillId="0" borderId="0" applyFont="1" applyFill="1"/>
    <xf numFmtId="166" fontId="44" fillId="0" borderId="0" applyNumberFormat="1" applyFont="1" applyFill="1" applyAlignment="1">
      <alignment horizontal="right"/>
    </xf>
    <xf numFmtId="0" fontId="53" fillId="30" borderId="0"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0" fontId="44" fillId="0" borderId="0" applyFont="1" applyFill="1" applyAlignment="1">
      <alignment horizontal="left"/>
    </xf>
    <xf numFmtId="0" fontId="44" fillId="0" borderId="0" applyFont="1" applyFill="1" applyAlignment="1">
      <alignment horizontal="right"/>
    </xf>
    <xf numFmtId="0" fontId="53" fillId="0" borderId="0"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0" fontId="44" fillId="33" borderId="0" applyFont="1" applyFill="1" applyAlignment="1">
      <alignment horizontal="right"/>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44" fillId="33" borderId="0" applyFont="1" applyFill="1" applyAlignment="1">
      <alignment horizontal="left"/>
    </xf>
    <xf numFmtId="17" fontId="44" fillId="0" borderId="0" applyNumberFormat="1" applyFont="1" applyFill="1" applyAlignment="1">
      <alignment horizontal="right"/>
    </xf>
    <xf numFmtId="17" fontId="39" fillId="0" borderId="0" applyNumberFormat="1" applyFont="1" applyFill="1" applyAlignment="1">
      <alignment horizontal="right"/>
    </xf>
    <xf numFmtId="166" fontId="39" fillId="0" borderId="0" applyNumberFormat="1" applyFont="1" applyFill="1" applyAlignment="1">
      <alignment horizontal="right"/>
    </xf>
    <xf numFmtId="17" fontId="49" fillId="0" borderId="0" applyNumberFormat="1"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44" fillId="30" borderId="0" applyFont="1" applyFill="1" applyAlignment="1">
      <alignment horizontal="left"/>
    </xf>
    <xf numFmtId="0" fontId="39" fillId="30" borderId="0" applyFont="1" applyFill="1" applyAlignment="1">
      <alignment horizontal="left"/>
    </xf>
    <xf numFmtId="166" fontId="88" fillId="0" borderId="0" applyNumberFormat="1" applyFont="1" applyFill="1" applyBorder="1" applyAlignment="1">
      <alignment horizontal="right"/>
    </xf>
    <xf numFmtId="166" fontId="88" fillId="33" borderId="33" applyNumberFormat="1" applyFont="1" applyFill="1" applyBorder="1" applyAlignment="1">
      <alignment horizontal="right"/>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166" fontId="88" fillId="30" borderId="30" applyNumberFormat="1" applyFont="1" applyFill="1" applyBorder="1" applyAlignment="1">
      <alignment horizontal="center"/>
    </xf>
    <xf numFmtId="166" fontId="88" fillId="30" borderId="33" applyNumberFormat="1" applyFont="1" applyFill="1" applyBorder="1" applyAlignment="1">
      <alignment horizontal="center"/>
    </xf>
    <xf numFmtId="166" fontId="88" fillId="30" borderId="31" applyNumberFormat="1" applyFont="1" applyFill="1" applyBorder="1" applyAlignment="1">
      <alignment horizontal="center"/>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0"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0" fontId="82" fillId="0" borderId="0" applyFont="1" applyFill="1" applyAlignment="1">
      <alignment horizontal="center"/>
    </xf>
    <xf numFmtId="0" fontId="52" fillId="36" borderId="0" applyFont="1" applyFill="1" applyBorder="1"/>
    <xf numFmtId="0" fontId="0" fillId="36" borderId="0" applyFont="1" applyFill="1" applyBorder="1"/>
    <xf numFmtId="0" fontId="0" fillId="36" borderId="0" applyFont="1" applyFill="1" applyBorder="1" applyAlignment="1">
      <alignment horizontal="center"/>
    </xf>
    <xf numFmtId="0" fontId="59" fillId="36" borderId="0" applyFont="1" applyFill="1" applyAlignment="1">
      <alignment horizontal="right"/>
    </xf>
    <xf numFmtId="0" fontId="44" fillId="36" borderId="0" applyFont="1" applyFill="1" applyBorder="1" applyAlignment="1">
      <alignment horizontal="right"/>
    </xf>
    <xf numFmtId="0" fontId="60" fillId="36" borderId="0" applyFont="1" applyFill="1" applyBorder="1" applyAlignment="1">
      <alignment horizontal="right"/>
    </xf>
    <xf numFmtId="0" fontId="61" fillId="36" borderId="0" applyFont="1" applyFill="1" applyBorder="1"/>
    <xf numFmtId="0" fontId="52" fillId="36" borderId="0" applyFont="1" applyFill="1" applyBorder="1" applyAlignment="1">
      <alignment horizontal="center"/>
    </xf>
    <xf numFmtId="0" fontId="55" fillId="36" borderId="0" applyFont="1" applyFill="1" applyBorder="1"/>
    <xf numFmtId="0" fontId="55" fillId="36" borderId="0" applyFont="1" applyFill="1" applyBorder="1" applyAlignment="1">
      <alignment horizontal="center"/>
    </xf>
    <xf numFmtId="0" fontId="55" fillId="36" borderId="0" applyFont="1" applyFill="1" applyBorder="1" applyAlignment="1">
      <alignment horizontal="left" vertical="top"/>
    </xf>
    <xf numFmtId="0" fontId="55" fillId="36" borderId="0" applyFont="1" applyFill="1" applyBorder="1" applyAlignment="1">
      <alignment horizontal="right" vertical="top"/>
    </xf>
    <xf numFmtId="0" fontId="2" fillId="36" borderId="0" applyFont="1" applyFill="1" applyBorder="1"/>
    <xf numFmtId="0" fontId="2" fillId="36" borderId="0" applyFont="1" applyFill="1" applyBorder="1" applyAlignment="1">
      <alignment horizontal="right"/>
    </xf>
    <xf numFmtId="0" fontId="52" fillId="36" borderId="0" applyFont="1" applyFill="1" applyBorder="1" applyAlignment="1">
      <alignment horizontal="right"/>
    </xf>
    <xf numFmtId="0" fontId="55" fillId="36" borderId="0" applyFont="1" applyFill="1" applyBorder="1"/>
    <xf numFmtId="0" fontId="55" fillId="36" borderId="0" applyFont="1" applyFill="1" applyBorder="1" applyAlignment="1">
      <alignment horizontal="right"/>
    </xf>
    <xf numFmtId="0" fontId="48" fillId="36" borderId="37" applyFont="1" applyFill="1" applyBorder="1"/>
    <xf numFmtId="0" fontId="48" fillId="36" borderId="39" applyFont="1" applyFill="1" applyBorder="1" applyAlignment="1">
      <alignment horizontal="center" wrapText="1"/>
    </xf>
    <xf numFmtId="0" fontId="48" fillId="36" borderId="37" applyFont="1" applyFill="1" applyBorder="1" applyAlignment="1">
      <alignment horizontal="center" wrapText="1"/>
    </xf>
    <xf numFmtId="0" fontId="42" fillId="36" borderId="34" applyFont="1" applyFill="1" applyBorder="1" applyAlignment="1">
      <alignment vertical="center"/>
    </xf>
    <xf numFmtId="0" fontId="42" fillId="36" borderId="35" applyFont="1" applyFill="1" applyBorder="1" applyAlignment="1">
      <alignment vertical="center"/>
    </xf>
    <xf numFmtId="0" fontId="42" fillId="36" borderId="36" applyFont="1" applyFill="1" applyBorder="1" applyAlignment="1">
      <alignment vertical="center"/>
    </xf>
    <xf numFmtId="49" fontId="55" fillId="36" borderId="34" applyNumberFormat="1" applyFont="1" applyFill="1" applyBorder="1" applyAlignment="1">
      <alignment textRotation="90" wrapText="1"/>
    </xf>
    <xf numFmtId="49" fontId="55" fillId="36" borderId="35" applyNumberFormat="1" applyFont="1" applyFill="1" applyBorder="1" applyAlignment="1">
      <alignment textRotation="90" wrapText="1"/>
    </xf>
    <xf numFmtId="49" fontId="55" fillId="36" borderId="36" applyNumberFormat="1" applyFont="1" applyFill="1" applyBorder="1" applyAlignment="1">
      <alignment textRotation="90" wrapText="1"/>
    </xf>
    <xf numFmtId="0" fontId="54" fillId="0" borderId="28" applyFont="1" applyFill="1" applyBorder="1" applyAlignment="1">
      <alignment vertical="center"/>
    </xf>
    <xf numFmtId="0" fontId="88" fillId="0" borderId="0" applyFont="1" applyFill="1" applyBorder="1" applyAlignment="1">
      <alignment vertical="center"/>
    </xf>
    <xf numFmtId="0" fontId="54" fillId="0" borderId="0" applyFont="1" applyFill="1" applyBorder="1" applyAlignment="1">
      <alignment vertical="center"/>
    </xf>
    <xf numFmtId="0" fontId="54" fillId="0" borderId="29" applyFont="1" applyFill="1" applyBorder="1" applyAlignment="1">
      <alignment vertical="center"/>
    </xf>
    <xf numFmtId="0" fontId="43" fillId="33" borderId="30" applyFont="1" applyFill="1" applyBorder="1"/>
    <xf numFmtId="0" fontId="43" fillId="33" borderId="33" applyFont="1" applyFill="1" applyBorder="1"/>
    <xf numFmtId="0" fontId="43" fillId="33" borderId="31" applyFont="1" applyFill="1" applyBorder="1"/>
    <xf numFmtId="0" fontId="0" fillId="0" borderId="35" applyFont="1" applyFill="1" applyBorder="1"/>
    <xf numFmtId="0" fontId="35" fillId="0" borderId="0" applyFont="1" applyFill="1" applyBorder="1" applyAlignment="1">
      <alignment vertical="center"/>
    </xf>
    <xf numFmtId="166" fontId="88" fillId="0" borderId="44" applyNumberFormat="1" applyFont="1" applyFill="1" applyBorder="1" applyAlignment="1">
      <alignment horizontal="center"/>
    </xf>
    <xf numFmtId="166" fontId="88" fillId="0" borderId="45" applyNumberFormat="1" applyFont="1" applyFill="1" applyBorder="1" applyAlignment="1">
      <alignment horizontal="center"/>
    </xf>
    <xf numFmtId="0" fontId="5" fillId="0" borderId="0" applyFont="1" applyFill="1" applyBorder="1"/>
    <xf numFmtId="166" fontId="88" fillId="0" borderId="46" applyNumberFormat="1" applyFont="1" applyFill="1" applyBorder="1" applyAlignment="1">
      <alignment horizontal="center"/>
    </xf>
    <xf numFmtId="2" fontId="88" fillId="33" borderId="44" applyNumberFormat="1" applyFont="1" applyFill="1" applyBorder="1" applyAlignment="1">
      <alignment horizontal="center"/>
    </xf>
    <xf numFmtId="2" fontId="88" fillId="33" borderId="25" applyNumberFormat="1" applyFont="1" applyFill="1" applyBorder="1" applyAlignment="1">
      <alignment horizontal="center"/>
    </xf>
    <xf numFmtId="2" fontId="88" fillId="33" borderId="45" applyNumberFormat="1" applyFont="1" applyFill="1" applyBorder="1" applyAlignment="1">
      <alignment horizontal="center"/>
    </xf>
    <xf numFmtId="2" fontId="88" fillId="0" borderId="46" applyNumberFormat="1" applyFont="1" applyFill="1" applyBorder="1" applyAlignment="1">
      <alignment horizontal="center"/>
    </xf>
    <xf numFmtId="0" fontId="52" fillId="36" borderId="0" applyFont="1" applyFill="1" applyBorder="1" applyAlignment="1">
      <alignment horizontal="left" vertical="top"/>
    </xf>
    <xf numFmtId="0" fontId="85" fillId="36" borderId="0" applyFont="1" applyFill="1" applyBorder="1"/>
    <xf numFmtId="0" fontId="55" fillId="36" borderId="0" applyFont="1" applyFill="1" applyBorder="1" applyAlignment="1">
      <alignment vertical="top"/>
    </xf>
    <xf numFmtId="0" fontId="96" fillId="0" borderId="0" applyFont="1" applyFill="1"/>
    <xf numFmtId="0" fontId="97" fillId="0" borderId="0" applyFont="1" applyFill="1"/>
    <xf numFmtId="0" fontId="98" fillId="0" borderId="0" applyFont="1" applyFill="1"/>
    <xf numFmtId="0" fontId="99" fillId="0" borderId="0" applyFont="1" applyFill="1" applyAlignment="1">
      <alignment vertical="top"/>
    </xf>
    <xf numFmtId="0" fontId="100" fillId="0" borderId="0" applyFont="1" applyFill="1"/>
    <xf numFmtId="0" fontId="101" fillId="0" borderId="0" applyFont="1" applyFill="1"/>
    <xf numFmtId="0" fontId="101" fillId="0" borderId="0" applyFont="1" applyFill="1" applyAlignment="1">
      <alignment vertical="top" wrapText="1"/>
    </xf>
    <xf numFmtId="0" fontId="96" fillId="0" borderId="0" applyFont="1" applyFill="1" applyAlignment="1">
      <alignment vertical="top" wrapText="1"/>
    </xf>
    <xf numFmtId="0" fontId="83" fillId="30" borderId="0" applyFont="1" applyFill="1" applyBorder="1" applyAlignment="1">
      <alignment horizontal="center"/>
    </xf>
    <xf numFmtId="166" fontId="83" fillId="30" borderId="0" applyNumberFormat="1" applyFont="1" applyFill="1" applyBorder="1" applyAlignment="1">
      <alignment horizontal="center"/>
    </xf>
    <xf numFmtId="0" fontId="83" fillId="30" borderId="0" applyFont="1" applyFill="1" applyBorder="1"/>
    <xf numFmtId="0" fontId="83" fillId="0" borderId="0" applyFont="1" applyFill="1" applyAlignment="1">
      <alignment horizontal="left"/>
    </xf>
    <xf numFmtId="0" fontId="27" fillId="30" borderId="0" applyFont="1" applyFill="1" applyBorder="1"/>
    <xf numFmtId="0" fontId="27" fillId="30" borderId="0" applyFont="1" applyFill="1" applyBorder="1" applyAlignment="1">
      <alignment horizontal="right"/>
    </xf>
    <xf numFmtId="0" fontId="27" fillId="30" borderId="0" applyFont="1" applyFill="1" applyBorder="1" applyAlignment="1">
      <alignment horizontal="centerContinuous"/>
    </xf>
    <xf numFmtId="0" fontId="27" fillId="0" borderId="0" applyFont="1" applyFill="1" applyAlignment="1">
      <alignment horizontal="right"/>
    </xf>
    <xf numFmtId="0" fontId="49" fillId="0" borderId="0" applyFont="1" applyFill="1" applyAlignment="1">
      <alignment vertical="center"/>
    </xf>
    <xf numFmtId="0" fontId="49" fillId="30" borderId="0" applyFont="1" applyFill="1" applyAlignment="1">
      <alignment vertical="center"/>
    </xf>
    <xf numFmtId="166" fontId="88" fillId="30" borderId="0" applyNumberFormat="1" applyFont="1" applyFill="1" applyBorder="1" applyAlignment="1">
      <alignment horizontal="center"/>
    </xf>
    <xf numFmtId="0" fontId="88" fillId="30" borderId="0" applyFont="1" applyFill="1" applyBorder="1" applyAlignment="1">
      <alignment horizontal="center"/>
    </xf>
    <xf numFmtId="166" fontId="88" fillId="33" borderId="0" applyNumberFormat="1" applyFont="1" applyFill="1" applyBorder="1" applyAlignment="1">
      <alignment horizontal="center"/>
    </xf>
    <xf numFmtId="0" fontId="88" fillId="33" borderId="0" applyFont="1" applyFill="1" applyBorder="1" applyAlignment="1">
      <alignment horizontal="center"/>
    </xf>
    <xf numFmtId="0" fontId="0" fillId="30" borderId="0" applyFont="1" applyFill="1" applyBorder="1" applyAlignment="1">
      <alignment horizontal="center"/>
    </xf>
    <xf numFmtId="4" fontId="88" fillId="30" borderId="0" applyNumberFormat="1" applyFont="1" applyFill="1" applyBorder="1" applyAlignment="1">
      <alignment horizontal="center"/>
    </xf>
    <xf numFmtId="167" fontId="88" fillId="30" borderId="0" applyNumberFormat="1" applyFont="1" applyFill="1" applyBorder="1" applyAlignment="1">
      <alignment horizontal="center"/>
    </xf>
    <xf numFmtId="4" fontId="88" fillId="33" borderId="0" applyNumberFormat="1" applyFont="1" applyFill="1" applyBorder="1" applyAlignment="1">
      <alignment horizontal="center"/>
    </xf>
    <xf numFmtId="167" fontId="88" fillId="33" borderId="0" applyNumberFormat="1" applyFont="1" applyFill="1" applyBorder="1" applyAlignment="1">
      <alignment horizontal="center"/>
    </xf>
    <xf numFmtId="166" fontId="88" fillId="30" borderId="0" applyNumberFormat="1" applyFont="1" applyFill="1" applyBorder="1" applyAlignment="1">
      <alignment horizontal="right"/>
    </xf>
    <xf numFmtId="166" fontId="88" fillId="33" borderId="0" applyNumberFormat="1" applyFont="1" applyFill="1" applyBorder="1" applyAlignment="1">
      <alignment horizontal="right"/>
    </xf>
    <xf numFmtId="166" fontId="88" fillId="30" borderId="0" applyNumberFormat="1" applyFont="1" applyFill="1" applyBorder="1" applyAlignment="1">
      <alignment horizontal="right"/>
    </xf>
    <xf numFmtId="4" fontId="88" fillId="30" borderId="0" applyNumberFormat="1" applyFont="1" applyFill="1" applyBorder="1" applyAlignment="1">
      <alignment horizontal="right"/>
    </xf>
    <xf numFmtId="167" fontId="0" fillId="30" borderId="0" applyNumberFormat="1" applyFont="1" applyFill="1" applyBorder="1"/>
    <xf numFmtId="4" fontId="88" fillId="33" borderId="0" applyNumberFormat="1" applyFont="1" applyFill="1" applyBorder="1" applyAlignment="1">
      <alignment horizontal="right"/>
    </xf>
    <xf numFmtId="167" fontId="0" fillId="33" borderId="0" applyNumberFormat="1" applyFont="1" applyFill="1" applyBorder="1"/>
    <xf numFmtId="165" fontId="88" fillId="30" borderId="0" applyNumberFormat="1" applyFont="1" applyFill="1" applyBorder="1" applyAlignment="1">
      <alignment horizontal="right"/>
    </xf>
    <xf numFmtId="44" fontId="88" fillId="30" borderId="0" applyNumberFormat="1" applyFont="1" applyFill="1" applyBorder="1" applyAlignment="1">
      <alignment horizontal="right"/>
    </xf>
    <xf numFmtId="166" fontId="0" fillId="30" borderId="0" applyNumberFormat="1" applyFont="1" applyFill="1" applyBorder="1"/>
    <xf numFmtId="164" fontId="88" fillId="30" borderId="0" applyNumberFormat="1" applyFont="1" applyFill="1"/>
    <xf numFmtId="0" fontId="0" fillId="30" borderId="0" applyFont="1" applyFill="1" applyAlignment="1">
      <alignment vertical="top"/>
    </xf>
    <xf numFmtId="0" fontId="0" fillId="35" borderId="0" applyFont="1" applyFill="1" applyAlignment="1">
      <alignment vertical="top"/>
    </xf>
    <xf numFmtId="0" fontId="0" fillId="0" borderId="0" applyFont="1" applyFill="1" applyAlignment="1">
      <alignment vertical="top"/>
    </xf>
    <xf numFmtId="0" fontId="83" fillId="30" borderId="0" applyFont="1" applyFill="1" applyAlignment="1">
      <alignment vertical="center"/>
    </xf>
    <xf numFmtId="0" fontId="83" fillId="35" borderId="0" applyFont="1" applyFill="1" applyAlignment="1">
      <alignment vertical="center"/>
    </xf>
    <xf numFmtId="0" fontId="83" fillId="0" borderId="0" applyFont="1" applyFill="1" applyAlignment="1">
      <alignment vertical="center"/>
    </xf>
    <xf numFmtId="0" fontId="0" fillId="0" borderId="0" applyFont="1" applyFill="1" applyAlignment="1">
      <alignment horizontal="center"/>
    </xf>
    <xf numFmtId="0" fontId="43" fillId="0" borderId="0" applyFont="1" applyFill="1" applyAlignment="1">
      <alignment horizontal="right"/>
    </xf>
    <xf numFmtId="0" fontId="88" fillId="30" borderId="0" applyFont="1" applyFill="1"/>
    <xf numFmtId="0" fontId="43" fillId="0" borderId="0" applyFont="1" applyFill="1" applyAlignment="1">
      <alignment horizontal="right"/>
    </xf>
    <xf numFmtId="0" fontId="43" fillId="0" borderId="0" applyFont="1" applyFill="1" applyAlignment="1">
      <alignment horizontal="right"/>
    </xf>
    <xf numFmtId="0" fontId="87" fillId="0" borderId="0" applyNumberFormat="1" applyFont="1" applyFill="1" applyBorder="1" applyAlignment="1">
      <alignment horizontal="left" wrapText="1"/>
    </xf>
    <xf numFmtId="0" fontId="5" fillId="0" borderId="0" applyFont="1" applyFill="1"/>
    <xf numFmtId="0" fontId="5" fillId="0" borderId="0" applyFont="1" applyFill="1"/>
    <xf numFmtId="0" fontId="43" fillId="37" borderId="0" applyFont="1" applyFill="1" applyBorder="1" applyAlignment="1">
      <alignment horizontal="center"/>
    </xf>
    <xf numFmtId="1" fontId="0" fillId="37" borderId="0" applyNumberFormat="1" applyFont="1" applyFill="1" applyBorder="1"/>
    <xf numFmtId="0" fontId="84" fillId="36" borderId="0" applyNumberFormat="1" applyFont="1" applyFill="1" applyBorder="1" applyAlignment="1">
      <alignment horizontal="left" wrapText="1"/>
    </xf>
    <xf numFmtId="0" fontId="52" fillId="36" borderId="0" applyFont="1" applyFill="1" applyBorder="1" applyAlignment="1">
      <alignment horizontal="left" wrapText="1"/>
    </xf>
    <xf numFmtId="164" fontId="88" fillId="30" borderId="0" applyNumberFormat="1" applyFont="1" applyFill="1"/>
    <xf numFmtId="0" fontId="88" fillId="30" borderId="0" applyFont="1" applyFill="1"/>
    <xf numFmtId="0" fontId="88" fillId="30" borderId="0" applyFont="1" applyFill="1" applyAlignment="1">
      <alignment horizontal="left"/>
    </xf>
    <xf numFmtId="49" fontId="64" fillId="36" borderId="34" applyNumberFormat="1" applyFont="1" applyFill="1" applyBorder="1" applyAlignment="1">
      <alignment horizontal="center"/>
    </xf>
    <xf numFmtId="0" fontId="88" fillId="36" borderId="35" applyFont="1" applyFill="1" applyBorder="1"/>
    <xf numFmtId="0" fontId="88" fillId="36" borderId="36" applyFont="1" applyFill="1" applyBorder="1"/>
    <xf numFmtId="0" fontId="39" fillId="30" borderId="0" applyFont="1" applyFill="1" applyAlignment="1">
      <alignment horizontal="center"/>
    </xf>
    <xf numFmtId="0" fontId="83" fillId="30" borderId="0" applyNumberFormat="1" applyFont="1" applyFill="1" applyAlignment="1">
      <alignment horizontal="left" wrapText="1"/>
    </xf>
    <xf numFmtId="0" fontId="88" fillId="30" borderId="0" applyFont="1" applyFill="1" applyAlignment="1">
      <alignment vertical="center"/>
    </xf>
    <xf numFmtId="164" fontId="88" fillId="30" borderId="0" applyNumberFormat="1" applyFont="1" applyFill="1" applyAlignment="1">
      <alignment vertical="center"/>
    </xf>
    <xf numFmtId="0" fontId="88" fillId="0" borderId="28" applyFont="1" applyFill="1" applyBorder="1"/>
    <xf numFmtId="0" fontId="88" fillId="0" borderId="29" applyFont="1" applyFill="1" applyBorder="1"/>
    <xf numFmtId="0" fontId="88" fillId="33" borderId="28" applyFont="1" applyFill="1" applyBorder="1"/>
    <xf numFmtId="0" fontId="88" fillId="33" borderId="29" applyFont="1" applyFill="1" applyBorder="1"/>
    <xf numFmtId="0" fontId="43" fillId="0" borderId="26" applyFont="1" applyFill="1" applyBorder="1" applyAlignment="1">
      <alignment horizontal="center" vertical="center" wrapText="1"/>
    </xf>
    <xf numFmtId="0" fontId="43" fillId="0" borderId="27" applyFont="1" applyFill="1" applyBorder="1" applyAlignment="1">
      <alignment horizontal="center" vertical="center" wrapText="1"/>
    </xf>
    <xf numFmtId="0" fontId="43" fillId="0" borderId="30" applyFont="1" applyFill="1" applyBorder="1" applyAlignment="1">
      <alignment horizontal="center" vertical="center" wrapText="1"/>
    </xf>
    <xf numFmtId="0" fontId="43" fillId="0" borderId="31" applyFont="1" applyFill="1" applyBorder="1" applyAlignment="1">
      <alignment horizontal="center" vertical="center" wrapText="1"/>
    </xf>
    <xf numFmtId="0" fontId="48" fillId="36" borderId="0" applyFont="1" applyFill="1" applyBorder="1" applyAlignment="1">
      <alignment horizontal="center" vertical="center"/>
    </xf>
    <xf numFmtId="0" fontId="48" fillId="36" borderId="52" applyFont="1" applyFill="1" applyBorder="1" applyAlignment="1">
      <alignment horizontal="center" vertical="center"/>
    </xf>
    <xf numFmtId="0" fontId="45" fillId="0" borderId="0" applyFont="1" applyFill="1" applyBorder="1" applyAlignment="1">
      <alignment vertical="center"/>
    </xf>
    <xf numFmtId="0" fontId="88" fillId="0" borderId="26" applyFont="1" applyFill="1" applyBorder="1"/>
    <xf numFmtId="0" fontId="88" fillId="0" borderId="27" applyFont="1" applyFill="1" applyBorder="1"/>
    <xf numFmtId="0" fontId="48" fillId="36" borderId="26" applyFont="1" applyFill="1" applyBorder="1" applyAlignment="1">
      <alignment horizontal="center" vertical="center"/>
    </xf>
    <xf numFmtId="0" fontId="48" fillId="36" borderId="32" applyFont="1" applyFill="1" applyBorder="1" applyAlignment="1">
      <alignment horizontal="center" vertical="center"/>
    </xf>
    <xf numFmtId="0" fontId="48" fillId="36" borderId="35" applyFont="1" applyFill="1" applyBorder="1" applyAlignment="1">
      <alignment horizontal="center" vertical="center"/>
    </xf>
    <xf numFmtId="0" fontId="48" fillId="36" borderId="36" applyFont="1" applyFill="1" applyBorder="1" applyAlignment="1">
      <alignment horizontal="center" vertical="center"/>
    </xf>
    <xf numFmtId="0" fontId="50" fillId="0" borderId="0" applyFont="1" applyFill="1" applyBorder="1" applyAlignment="1">
      <alignment horizontal="center"/>
    </xf>
    <xf numFmtId="0" fontId="43" fillId="30" borderId="27" applyFont="1" applyFill="1" applyBorder="1" applyAlignment="1">
      <alignment horizontal="center" vertical="center" wrapText="1"/>
    </xf>
    <xf numFmtId="0" fontId="43" fillId="30" borderId="31" applyFont="1" applyFill="1" applyBorder="1" applyAlignment="1">
      <alignment horizontal="center" vertical="center" wrapText="1"/>
    </xf>
    <xf numFmtId="0" fontId="0" fillId="33" borderId="30" applyFont="1" applyFill="1" applyBorder="1"/>
    <xf numFmtId="0" fontId="0" fillId="33" borderId="31" applyFont="1" applyFill="1" applyBorder="1"/>
    <xf numFmtId="0" fontId="0" fillId="0" borderId="28" applyFont="1" applyFill="1" applyBorder="1"/>
    <xf numFmtId="0" fontId="0" fillId="0" borderId="29" applyFont="1" applyFill="1" applyBorder="1"/>
    <xf numFmtId="0" fontId="0" fillId="33" borderId="28" applyFont="1" applyFill="1" applyBorder="1"/>
    <xf numFmtId="0" fontId="0" fillId="33" borderId="29" applyFont="1" applyFill="1" applyBorder="1"/>
    <xf numFmtId="0" fontId="0" fillId="0" borderId="28" applyFont="1" applyFill="1" applyBorder="1"/>
    <xf numFmtId="0" fontId="0" fillId="0" borderId="29" applyFont="1" applyFill="1" applyBorder="1"/>
    <xf numFmtId="0" fontId="88" fillId="33" borderId="30" applyFont="1" applyFill="1" applyBorder="1"/>
    <xf numFmtId="0" fontId="88" fillId="33" borderId="31" applyFont="1" applyFill="1" applyBorder="1"/>
    <xf numFmtId="0" fontId="0" fillId="0" borderId="26" applyFont="1" applyFill="1" applyBorder="1"/>
    <xf numFmtId="0" fontId="0" fillId="0" borderId="27" applyFont="1" applyFill="1" applyBorder="1"/>
    <xf numFmtId="0" fontId="0" fillId="0" borderId="26" applyFont="1" applyFill="1" applyBorder="1"/>
    <xf numFmtId="0" fontId="0" fillId="0" borderId="27" applyFont="1" applyFill="1" applyBorder="1"/>
    <xf numFmtId="1" fontId="88" fillId="37" borderId="0" applyNumberFormat="1" applyFont="1" applyFill="1" applyBorder="1"/>
    <xf numFmtId="166" fontId="43" fillId="37" borderId="0" applyNumberFormat="1" applyFont="1" applyFill="1" applyBorder="1" applyAlignment="1">
      <alignment horizontal="center"/>
    </xf>
    <xf numFmtId="0" fontId="43" fillId="37" borderId="0" applyFont="1" applyFill="1" applyBorder="1" applyAlignment="1">
      <alignment horizontal="center"/>
    </xf>
    <xf numFmtId="0" fontId="0" fillId="33" borderId="26" applyFont="1" applyFill="1" applyBorder="1"/>
    <xf numFmtId="0" fontId="0" fillId="33" borderId="27" applyFont="1" applyFill="1" applyBorder="1"/>
    <xf numFmtId="0" fontId="43" fillId="0" borderId="49" applyFont="1" applyFill="1" applyBorder="1" applyAlignment="1">
      <alignment horizontal="center" wrapText="1"/>
    </xf>
    <xf numFmtId="0" fontId="43" fillId="0" borderId="51" applyFont="1" applyFill="1" applyBorder="1" applyAlignment="1">
      <alignment horizontal="center" wrapText="1"/>
    </xf>
    <xf numFmtId="0" fontId="43" fillId="0" borderId="50" applyFont="1" applyFill="1" applyBorder="1" applyAlignment="1">
      <alignment horizontal="center" wrapText="1"/>
    </xf>
    <xf numFmtId="0" fontId="0" fillId="0" borderId="51" applyFont="1" applyFill="1" applyBorder="1" applyAlignment="1">
      <alignment horizontal="center" wrapText="1"/>
    </xf>
    <xf numFmtId="0" fontId="43" fillId="0" borderId="47" applyFont="1" applyFill="1" applyBorder="1" applyAlignment="1">
      <alignment horizontal="center" vertical="center" wrapText="1"/>
    </xf>
    <xf numFmtId="0" fontId="43" fillId="0" borderId="48" applyFont="1" applyFill="1" applyBorder="1" applyAlignment="1">
      <alignment horizontal="center" vertical="center" wrapText="1"/>
    </xf>
    <xf numFmtId="0" fontId="43" fillId="30" borderId="47" applyFont="1" applyFill="1" applyBorder="1" applyAlignment="1">
      <alignment horizontal="center" vertical="center" wrapText="1"/>
    </xf>
    <xf numFmtId="0" fontId="43" fillId="30" borderId="48" applyFont="1" applyFill="1" applyBorder="1" applyAlignment="1">
      <alignment horizontal="center" vertical="center" wrapText="1"/>
    </xf>
    <xf numFmtId="0" fontId="48" fillId="36" borderId="27" applyFont="1" applyFill="1" applyBorder="1" applyAlignment="1">
      <alignment horizontal="center" vertical="center"/>
    </xf>
    <xf numFmtId="0" fontId="43" fillId="0" borderId="37" applyFont="1" applyFill="1" applyBorder="1" applyAlignment="1">
      <alignment horizontal="center" vertical="center" wrapText="1"/>
    </xf>
    <xf numFmtId="0" fontId="43" fillId="0" borderId="39" applyFont="1" applyFill="1" applyBorder="1" applyAlignment="1">
      <alignment horizontal="center" vertical="center" wrapText="1"/>
    </xf>
    <xf numFmtId="0" fontId="48" fillId="37" borderId="0" applyFont="1" applyFill="1" applyBorder="1" applyAlignment="1">
      <alignment horizontal="center" vertical="center"/>
    </xf>
    <xf numFmtId="0" fontId="83" fillId="30" borderId="0" applyNumberFormat="1" applyFont="1" applyFill="1" applyAlignment="1">
      <alignment horizontal="left" wrapText="1"/>
    </xf>
    <xf numFmtId="0" fontId="0" fillId="33" borderId="32" applyFont="1" applyFill="1" applyBorder="1" applyAlignment="1">
      <alignment horizontal="right" indent="2"/>
    </xf>
    <xf numFmtId="166" fontId="0" fillId="33" borderId="0" applyNumberFormat="1" applyFont="1" applyFill="1" applyBorder="1" applyAlignment="1">
      <alignment horizontal="right" indent="2"/>
    </xf>
    <xf numFmtId="166" fontId="0" fillId="33" borderId="29" applyNumberFormat="1" applyFont="1" applyFill="1" applyBorder="1" applyAlignment="1">
      <alignment horizontal="right" indent="2"/>
    </xf>
    <xf numFmtId="166" fontId="0" fillId="33" borderId="32" applyNumberFormat="1" applyFont="1" applyFill="1" applyBorder="1" applyAlignment="1">
      <alignment horizontal="right" indent="2"/>
    </xf>
    <xf numFmtId="166" fontId="0" fillId="33" borderId="27" applyNumberFormat="1" applyFont="1" applyFill="1" applyBorder="1" applyAlignment="1">
      <alignment horizontal="right" indent="2"/>
    </xf>
    <xf numFmtId="0" fontId="0" fillId="37" borderId="0" applyFont="1" applyFill="1" applyBorder="1" applyAlignment="1">
      <alignment horizontal="center" vertical="center" wrapText="1"/>
    </xf>
    <xf numFmtId="0" fontId="0" fillId="33" borderId="33" applyFont="1" applyFill="1" applyBorder="1" applyAlignment="1">
      <alignment horizontal="right" indent="2"/>
    </xf>
    <xf numFmtId="0" fontId="0" fillId="0" borderId="0" applyFont="1" applyFill="1" applyBorder="1" applyAlignment="1">
      <alignment horizontal="right" indent="2"/>
    </xf>
    <xf numFmtId="166" fontId="0" fillId="0" borderId="0" applyNumberFormat="1" applyFont="1" applyFill="1" applyBorder="1" applyAlignment="1">
      <alignment horizontal="right" indent="2"/>
    </xf>
    <xf numFmtId="166" fontId="0" fillId="0" borderId="29" applyNumberFormat="1" applyFont="1" applyFill="1" applyBorder="1" applyAlignment="1">
      <alignment horizontal="right" indent="2"/>
    </xf>
    <xf numFmtId="0" fontId="0" fillId="33" borderId="30" applyFont="1" applyFill="1" applyBorder="1" applyAlignment="1">
      <alignment horizontal="right" indent="2"/>
    </xf>
    <xf numFmtId="0" fontId="0" fillId="33" borderId="26" applyFont="1" applyFill="1" applyBorder="1" applyAlignment="1">
      <alignment horizontal="right" indent="2"/>
    </xf>
    <xf numFmtId="0" fontId="0" fillId="33" borderId="28" applyFont="1" applyFill="1" applyBorder="1" applyAlignment="1">
      <alignment horizontal="right" indent="2"/>
    </xf>
    <xf numFmtId="0" fontId="0" fillId="33" borderId="0" applyFont="1" applyFill="1" applyBorder="1" applyAlignment="1">
      <alignment horizontal="right" indent="2"/>
    </xf>
    <xf numFmtId="0" fontId="0" fillId="0" borderId="28" applyFont="1" applyFill="1" applyBorder="1" applyAlignment="1">
      <alignment horizontal="right" indent="2"/>
    </xf>
    <xf numFmtId="0" fontId="0" fillId="0" borderId="51" applyFont="1" applyFill="1" applyBorder="1"/>
    <xf numFmtId="166" fontId="0" fillId="33" borderId="33" applyNumberFormat="1" applyFont="1" applyFill="1" applyBorder="1" applyAlignment="1">
      <alignment horizontal="right" indent="2"/>
    </xf>
    <xf numFmtId="166" fontId="0" fillId="33" borderId="31" applyNumberFormat="1" applyFont="1" applyFill="1" applyBorder="1" applyAlignment="1">
      <alignment horizontal="right" indent="2"/>
    </xf>
    <xf numFmtId="0" fontId="43" fillId="0" borderId="0" applyFont="1" applyFill="1" applyBorder="1" applyAlignment="1">
      <alignment horizontal="center"/>
    </xf>
    <xf numFmtId="0" fontId="41" fillId="0" borderId="26" applyFont="1" applyFill="1" applyBorder="1" applyAlignment="1">
      <alignment horizontal="center" vertical="center" wrapText="1"/>
    </xf>
    <xf numFmtId="0" fontId="41" fillId="0" borderId="32" applyFont="1" applyFill="1" applyBorder="1" applyAlignment="1">
      <alignment horizontal="center" vertical="center" wrapText="1"/>
    </xf>
    <xf numFmtId="0" fontId="41" fillId="0" borderId="27" applyFont="1" applyFill="1" applyBorder="1" applyAlignment="1">
      <alignment horizontal="center" vertical="center" wrapText="1"/>
    </xf>
    <xf numFmtId="164" fontId="88" fillId="30" borderId="0" applyNumberFormat="1" applyFont="1" applyFill="1"/>
    <xf numFmtId="0" fontId="87" fillId="0" borderId="0" applyNumberFormat="1" applyFont="1" applyFill="1" applyBorder="1" applyAlignment="1">
      <alignment horizontal="left" wrapText="1"/>
    </xf>
    <xf numFmtId="0" fontId="43" fillId="0" borderId="0" applyFont="1" applyFill="1" applyAlignment="1">
      <alignment horizontal="right"/>
    </xf>
    <xf numFmtId="0" fontId="0" fillId="0" borderId="0" applyFont="1" applyFill="1" applyAlignment="1">
      <alignment horizontal="right"/>
    </xf>
    <xf numFmtId="0" fontId="25" fillId="36" borderId="37" applyFont="1" applyFill="1" applyBorder="1" applyAlignment="1">
      <alignment horizontal="center" vertical="center"/>
    </xf>
    <xf numFmtId="0" fontId="0" fillId="36" borderId="39" applyFont="1" applyFill="1" applyBorder="1" applyAlignment="1">
      <alignment horizontal="center" vertical="center"/>
    </xf>
    <xf numFmtId="0" fontId="41" fillId="0" borderId="26" applyFont="1" applyFill="1" applyBorder="1" applyAlignment="1">
      <alignment horizontal="center" vertical="center"/>
    </xf>
    <xf numFmtId="0" fontId="41" fillId="0" borderId="32" applyFont="1" applyFill="1" applyBorder="1" applyAlignment="1">
      <alignment horizontal="center" vertical="center"/>
    </xf>
    <xf numFmtId="0" fontId="41" fillId="0" borderId="27" applyFont="1" applyFill="1" applyBorder="1" applyAlignment="1">
      <alignment horizontal="center" vertical="center"/>
    </xf>
    <xf numFmtId="0" fontId="88" fillId="0" borderId="32" applyFont="1" applyFill="1" applyBorder="1" applyAlignment="1">
      <alignment horizontal="center" vertical="center"/>
    </xf>
    <xf numFmtId="0" fontId="88" fillId="0" borderId="27" applyFont="1" applyFill="1" applyBorder="1" applyAlignment="1">
      <alignment horizontal="center" vertical="center"/>
    </xf>
    <xf numFmtId="164" fontId="50" fillId="30" borderId="0" applyNumberFormat="1" applyFont="1" applyFill="1" applyAlignment="1">
      <alignment horizontal="right"/>
    </xf>
    <xf numFmtId="0" fontId="44" fillId="0" borderId="0" applyFont="1" applyFill="1" applyBorder="1" applyAlignment="1">
      <alignment horizontal="center"/>
    </xf>
    <xf numFmtId="0" fontId="41" fillId="0" borderId="28" applyFont="1" applyFill="1" applyBorder="1" applyAlignment="1">
      <alignment horizontal="center" vertical="center"/>
    </xf>
    <xf numFmtId="0" fontId="88" fillId="0" borderId="0" applyFont="1" applyFill="1" applyBorder="1" applyAlignment="1">
      <alignment horizontal="center" vertical="center"/>
    </xf>
    <xf numFmtId="0" fontId="88" fillId="0" borderId="29" applyFont="1" applyFill="1" applyBorder="1" applyAlignment="1">
      <alignment horizontal="center" vertical="center"/>
    </xf>
    <xf numFmtId="0" fontId="88" fillId="0" borderId="0" applyFont="1" applyFill="1"/>
    <xf numFmtId="0" fontId="41" fillId="0" borderId="28" applyFont="1" applyFill="1" applyBorder="1" applyAlignment="1">
      <alignment horizontal="center" vertical="center" wrapText="1"/>
    </xf>
    <xf numFmtId="0" fontId="41" fillId="0" borderId="0" applyFont="1" applyFill="1" applyBorder="1" applyAlignment="1">
      <alignment horizontal="center" vertical="center" wrapText="1"/>
    </xf>
    <xf numFmtId="0" fontId="41" fillId="0" borderId="29" applyFont="1" applyFill="1" applyBorder="1" applyAlignment="1">
      <alignment horizontal="center" vertical="center" wrapText="1"/>
    </xf>
    <xf numFmtId="0" fontId="41" fillId="0" borderId="0" applyFont="1" applyFill="1" applyBorder="1" applyAlignment="1">
      <alignment horizontal="center" vertical="center"/>
    </xf>
    <xf numFmtId="0" fontId="41" fillId="0" borderId="29" applyFont="1" applyFill="1" applyBorder="1" applyAlignment="1">
      <alignment horizontal="center" vertical="center"/>
    </xf>
    <xf numFmtId="0" fontId="42" fillId="36" borderId="34" applyFont="1" applyFill="1" applyBorder="1" applyAlignment="1">
      <alignment horizontal="center"/>
    </xf>
    <xf numFmtId="0" fontId="42" fillId="36" borderId="35" applyFont="1" applyFill="1" applyBorder="1" applyAlignment="1">
      <alignment horizontal="center"/>
    </xf>
    <xf numFmtId="0" fontId="42" fillId="36" borderId="36" applyFont="1" applyFill="1" applyBorder="1" applyAlignment="1">
      <alignment horizontal="center"/>
    </xf>
    <xf numFmtId="0" fontId="43" fillId="30" borderId="0" applyFont="1" applyFill="1" applyAlignment="1">
      <alignment horizontal="right"/>
    </xf>
    <xf numFmtId="0" fontId="48" fillId="36" borderId="26" applyFont="1" applyFill="1" applyBorder="1"/>
    <xf numFmtId="0" fontId="48" fillId="36" borderId="27" applyFont="1" applyFill="1" applyBorder="1"/>
    <xf numFmtId="0" fontId="43" fillId="30" borderId="49" applyFont="1" applyFill="1" applyBorder="1" applyAlignment="1">
      <alignment horizontal="center"/>
    </xf>
    <xf numFmtId="0" fontId="43" fillId="30" borderId="51" applyFont="1" applyFill="1" applyBorder="1" applyAlignment="1">
      <alignment horizontal="center"/>
    </xf>
    <xf numFmtId="0" fontId="48" fillId="36" borderId="34" applyFont="1" applyFill="1" applyBorder="1" applyAlignment="1">
      <alignment horizontal="center"/>
    </xf>
    <xf numFmtId="0" fontId="48" fillId="36" borderId="35" applyFont="1" applyFill="1" applyBorder="1" applyAlignment="1">
      <alignment horizontal="center"/>
    </xf>
    <xf numFmtId="0" fontId="48" fillId="36" borderId="36" applyFont="1" applyFill="1" applyBorder="1" applyAlignment="1">
      <alignment horizontal="center"/>
    </xf>
    <xf numFmtId="0" fontId="83" fillId="0" borderId="0" applyNumberFormat="1" applyFont="1" applyFill="1" applyAlignment="1">
      <alignment horizontal="left" wrapText="1"/>
    </xf>
    <xf numFmtId="0" fontId="43" fillId="30" borderId="34" applyFont="1" applyFill="1" applyBorder="1" applyAlignment="1">
      <alignment horizontal="center"/>
    </xf>
    <xf numFmtId="0" fontId="43" fillId="30" borderId="36" applyFont="1" applyFill="1" applyBorder="1" applyAlignment="1">
      <alignment horizontal="center"/>
    </xf>
    <xf numFmtId="0" fontId="83" fillId="0" borderId="0" applyNumberFormat="1" applyFont="1" applyFill="1" applyBorder="1" applyAlignment="1">
      <alignment horizontal="left" wrapText="1"/>
    </xf>
    <xf numFmtId="0" fontId="25" fillId="36" borderId="39" applyFont="1" applyFill="1" applyBorder="1" applyAlignment="1">
      <alignment horizontal="center" vertical="center"/>
    </xf>
    <xf numFmtId="0" fontId="43" fillId="0" borderId="0" applyFont="1" applyFill="1" applyAlignment="1">
      <alignment horizontal="right"/>
    </xf>
    <xf numFmtId="164" fontId="50" fillId="30" borderId="0" applyNumberFormat="1" applyFont="1" applyFill="1" applyAlignment="1">
      <alignment horizontal="right"/>
    </xf>
    <xf numFmtId="0" fontId="0" fillId="0" borderId="34" applyFont="1" applyFill="1" applyBorder="1" applyAlignment="1">
      <alignment horizontal="center"/>
    </xf>
    <xf numFmtId="0" fontId="0" fillId="0" borderId="36" applyFont="1" applyFill="1" applyBorder="1" applyAlignment="1">
      <alignment horizontal="center"/>
    </xf>
    <xf numFmtId="0" fontId="0" fillId="34" borderId="34" applyFont="1" applyFill="1" applyBorder="1" applyAlignment="1">
      <alignment horizontal="center"/>
    </xf>
    <xf numFmtId="0" fontId="0" fillId="34" borderId="36" applyFont="1" applyFill="1" applyBorder="1" applyAlignment="1">
      <alignment horizontal="center"/>
    </xf>
    <xf numFmtId="49" fontId="51" fillId="36" borderId="34" applyNumberFormat="1" applyFont="1" applyFill="1" applyBorder="1" applyAlignment="1">
      <alignment horizontal="center" vertical="center"/>
    </xf>
    <xf numFmtId="49" fontId="0" fillId="36" borderId="35" applyNumberFormat="1" applyFont="1" applyFill="1" applyBorder="1" applyAlignment="1">
      <alignment horizontal="center" vertical="center"/>
    </xf>
    <xf numFmtId="49" fontId="0" fillId="36" borderId="36" applyNumberFormat="1" applyFont="1" applyFill="1" applyBorder="1" applyAlignment="1">
      <alignment horizontal="center" vertical="center"/>
    </xf>
    <xf numFmtId="0" fontId="51" fillId="36" borderId="34" applyFont="1" applyFill="1" applyBorder="1" applyAlignment="1">
      <alignment horizontal="center" vertical="center"/>
    </xf>
    <xf numFmtId="0" fontId="0" fillId="36" borderId="35" applyFont="1" applyFill="1" applyBorder="1" applyAlignment="1">
      <alignment horizontal="center" vertical="center"/>
    </xf>
    <xf numFmtId="0" fontId="0" fillId="36" borderId="33" applyFont="1" applyFill="1" applyBorder="1" applyAlignment="1">
      <alignment horizontal="center" vertical="center"/>
    </xf>
    <xf numFmtId="0" fontId="0" fillId="36" borderId="31" applyFont="1" applyFill="1" applyBorder="1" applyAlignment="1">
      <alignment horizontal="center" vertical="center"/>
    </xf>
    <xf numFmtId="0" fontId="39" fillId="30" borderId="0" applyFont="1" applyFill="1" applyAlignment="1">
      <alignment horizontal="center"/>
    </xf>
    <xf numFmtId="0" fontId="0" fillId="0" borderId="0" applyFont="1" applyFill="1"/>
    <xf numFmtId="0" fontId="88" fillId="30" borderId="0" applyFont="1" applyFill="1"/>
    <xf numFmtId="164" fontId="88" fillId="30" borderId="0" applyNumberFormat="1" applyFont="1" applyFill="1" applyAlignment="1">
      <alignment horizontal="right"/>
    </xf>
    <xf numFmtId="1" fontId="83" fillId="0" borderId="0" applyNumberFormat="1" applyFont="1" applyFill="1" applyAlignment="1">
      <alignment horizontal="left" wrapText="1"/>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20" fillId="0" borderId="34" applyFont="1" applyFill="1" applyBorder="1" applyAlignment="1">
      <alignment horizontal="center"/>
    </xf>
    <xf numFmtId="0" fontId="20" fillId="0" borderId="35" applyFont="1" applyFill="1" applyBorder="1" applyAlignment="1">
      <alignment horizontal="center"/>
    </xf>
    <xf numFmtId="0" fontId="20" fillId="0" borderId="36" applyFont="1" applyFill="1" applyBorder="1" applyAlignment="1">
      <alignment horizontal="center"/>
    </xf>
    <xf numFmtId="0" fontId="51" fillId="36" borderId="34" applyFont="1" applyFill="1" applyBorder="1"/>
    <xf numFmtId="0" fontId="51" fillId="36" borderId="35" applyFont="1" applyFill="1" applyBorder="1"/>
    <xf numFmtId="0" fontId="51" fillId="36" borderId="36" applyFont="1" applyFill="1" applyBorder="1"/>
    <xf numFmtId="0" fontId="43" fillId="0" borderId="34" applyFont="1" applyFill="1" applyBorder="1" applyAlignment="1">
      <alignment horizontal="center" vertical="center" wrapText="1"/>
    </xf>
    <xf numFmtId="0" fontId="88" fillId="0" borderId="36"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0" fontId="51" fillId="36" borderId="26" applyFont="1" applyFill="1" applyBorder="1"/>
    <xf numFmtId="0" fontId="51" fillId="36" borderId="32" applyFont="1" applyFill="1" applyBorder="1"/>
    <xf numFmtId="0" fontId="51" fillId="36" borderId="27" applyFont="1" applyFill="1" applyBorder="1"/>
    <xf numFmtId="0" fontId="5" fillId="0" borderId="28" applyFont="1" applyFill="1" applyBorder="1"/>
    <xf numFmtId="0" fontId="5" fillId="0" borderId="29" applyFont="1" applyFill="1" applyBorder="1"/>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 fillId="0" borderId="34" applyFont="1" applyFill="1" applyBorder="1"/>
    <xf numFmtId="0" fontId="5" fillId="0" borderId="36" applyFont="1" applyFill="1" applyBorder="1"/>
    <xf numFmtId="0" fontId="5" fillId="0" borderId="26" applyFont="1" applyFill="1" applyBorder="1"/>
    <xf numFmtId="0" fontId="5" fillId="0" borderId="27" applyFont="1" applyFill="1" applyBorder="1"/>
    <xf numFmtId="0" fontId="5" fillId="0" borderId="30" applyFont="1" applyFill="1" applyBorder="1"/>
    <xf numFmtId="0" fontId="5" fillId="0" borderId="31" applyFont="1" applyFill="1" applyBorder="1"/>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5" fillId="33" borderId="30" applyFont="1" applyFill="1" applyBorder="1"/>
    <xf numFmtId="0" fontId="5" fillId="33" borderId="31" applyFont="1" applyFill="1" applyBorder="1"/>
    <xf numFmtId="0" fontId="5" fillId="33" borderId="26" applyFont="1" applyFill="1" applyBorder="1"/>
    <xf numFmtId="0" fontId="5" fillId="33" borderId="27" applyFont="1" applyFill="1" applyBorder="1"/>
    <xf numFmtId="0" fontId="5" fillId="33" borderId="28" applyFont="1" applyFill="1" applyBorder="1"/>
    <xf numFmtId="0" fontId="5" fillId="33" borderId="29" applyFont="1" applyFill="1" applyBorder="1"/>
    <xf numFmtId="0" fontId="83" fillId="0" borderId="0" applyNumberFormat="1" applyFont="1" applyFill="1" applyAlignment="1">
      <alignment horizontal="left" wrapText="1"/>
    </xf>
    <xf numFmtId="0" fontId="88" fillId="0" borderId="0" applyFont="1" applyFill="1" applyAlignment="1">
      <alignment horizontal="right"/>
    </xf>
    <xf numFmtId="49" fontId="42" fillId="36" borderId="34" applyNumberFormat="1" applyFont="1" applyFill="1" applyBorder="1" applyAlignment="1">
      <alignment horizontal="center"/>
    </xf>
    <xf numFmtId="49" fontId="42" fillId="36" borderId="35" applyNumberFormat="1" applyFont="1" applyFill="1" applyBorder="1" applyAlignment="1">
      <alignment horizontal="center"/>
    </xf>
    <xf numFmtId="49" fontId="42" fillId="36" borderId="36" applyNumberFormat="1" applyFont="1" applyFill="1" applyBorder="1" applyAlignment="1">
      <alignment horizontal="center"/>
    </xf>
    <xf numFmtId="0" fontId="43" fillId="0" borderId="0" applyFont="1" applyFill="1" applyBorder="1" applyAlignment="1">
      <alignment horizontal="center" vertical="center" wrapText="1"/>
    </xf>
    <xf numFmtId="0" fontId="88" fillId="0" borderId="19"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0" fontId="20" fillId="0" borderId="25" applyFont="1" applyFill="1" applyBorder="1" applyAlignment="1">
      <alignment horizontal="center"/>
    </xf>
    <xf numFmtId="0" fontId="20" fillId="0" borderId="53" applyFont="1" applyFill="1" applyBorder="1" applyAlignment="1">
      <alignment horizontal="center"/>
    </xf>
    <xf numFmtId="0" fontId="0" fillId="0" borderId="0" applyFont="1" applyFill="1" applyBorder="1" applyAlignment="1">
      <alignment horizontal="left" vertical="center"/>
    </xf>
    <xf numFmtId="170" fontId="0" fillId="0" borderId="0" applyNumberFormat="1" applyFont="1" applyFill="1" applyBorder="1" applyAlignment="1">
      <alignment horizontal="left" vertical="center"/>
    </xf>
    <xf numFmtId="0" fontId="82" fillId="0" borderId="0" applyNumberFormat="1" applyFont="1" applyFill="1" applyAlignment="1">
      <alignment horizontal="left" wrapText="1"/>
    </xf>
    <xf numFmtId="0" fontId="82" fillId="0" borderId="0" applyNumberFormat="1" applyFont="1" applyFill="1" applyAlignment="1">
      <alignment horizontal="left" wrapText="1"/>
    </xf>
    <xf numFmtId="0" fontId="82" fillId="33" borderId="0" applyFont="1" applyFill="1" applyBorder="1" applyAlignment="1">
      <alignment horizontal="center"/>
    </xf>
    <xf numFmtId="0" fontId="82" fillId="0" borderId="28" applyFont="1" applyFill="1" applyBorder="1" applyAlignment="1">
      <alignment horizontal="center"/>
    </xf>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29" applyFont="1" applyFill="1" applyBorder="1" applyAlignment="1">
      <alignment horizontal="center"/>
    </xf>
    <xf numFmtId="0" fontId="82" fillId="0" borderId="29" applyFont="1" applyFill="1" applyBorder="1" applyAlignment="1">
      <alignment horizontal="center"/>
    </xf>
    <xf numFmtId="0" fontId="82" fillId="33" borderId="30" applyFont="1" applyFill="1" applyBorder="1" applyAlignment="1">
      <alignment horizontal="center"/>
    </xf>
    <xf numFmtId="0" fontId="82" fillId="33" borderId="28" applyFont="1" applyFill="1" applyBorder="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39" fillId="0" borderId="0" applyFont="1" applyFill="1" applyAlignment="1">
      <alignment horizontal="center"/>
    </xf>
    <xf numFmtId="0" fontId="29" fillId="0" borderId="0" applyFont="1" applyFill="1" applyBorder="1" applyAlignment="1">
      <alignment horizontal="center"/>
    </xf>
    <xf numFmtId="0" fontId="82" fillId="0" borderId="26" applyFont="1" applyFill="1" applyBorder="1" applyAlignment="1">
      <alignment horizontal="center"/>
    </xf>
    <xf numFmtId="0" fontId="82" fillId="33" borderId="31" applyFont="1" applyFill="1" applyBorder="1" applyAlignment="1">
      <alignment horizontal="center"/>
    </xf>
    <xf numFmtId="0" fontId="0" fillId="0" borderId="0" applyFont="1" applyFill="1"/>
    <xf numFmtId="0" fontId="0" fillId="0" borderId="0" applyFont="1" applyFill="1" applyAlignment="1">
      <alignment horizontal="center"/>
    </xf>
    <xf numFmtId="0" fontId="43" fillId="0" borderId="0" applyFont="1" applyFill="1" applyBorder="1"/>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31" applyFont="1" applyFill="1" applyBorder="1" applyAlignment="1">
      <alignment horizontal="center"/>
    </xf>
    <xf numFmtId="0" fontId="82" fillId="0" borderId="29" applyFont="1" applyFill="1" applyBorder="1" applyAlignment="1">
      <alignment horizontal="center"/>
    </xf>
    <xf numFmtId="0" fontId="82" fillId="33" borderId="28" applyFont="1" applyFill="1" applyBorder="1" applyAlignment="1">
      <alignment horizontal="center"/>
    </xf>
    <xf numFmtId="0" fontId="82" fillId="33" borderId="0" applyFont="1" applyFill="1" applyBorder="1" applyAlignment="1">
      <alignment horizontal="center"/>
    </xf>
    <xf numFmtId="0" fontId="82" fillId="33" borderId="30" applyFont="1" applyFill="1" applyBorder="1" applyAlignment="1">
      <alignment horizontal="center"/>
    </xf>
    <xf numFmtId="0" fontId="82" fillId="0" borderId="28" applyFont="1" applyFill="1" applyBorder="1" applyAlignment="1">
      <alignment horizontal="center"/>
    </xf>
    <xf numFmtId="0" fontId="39" fillId="0" borderId="0" applyFont="1" applyFill="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82" fillId="0" borderId="26" applyFont="1" applyFill="1" applyBorder="1" applyAlignment="1">
      <alignment horizontal="center"/>
    </xf>
    <xf numFmtId="0" fontId="29" fillId="0" borderId="0" applyFont="1" applyFill="1" applyBorder="1" applyAlignment="1">
      <alignment horizontal="center"/>
    </xf>
    <xf numFmtId="0" fontId="82" fillId="33" borderId="29" applyFont="1" applyFill="1" applyBorder="1" applyAlignment="1">
      <alignment horizontal="center"/>
    </xf>
    <xf numFmtId="164" fontId="0" fillId="30" borderId="0" applyNumberFormat="1" applyFont="1" applyFill="1"/>
    <xf numFmtId="0" fontId="0" fillId="30" borderId="0" applyFont="1" applyFill="1"/>
    <xf numFmtId="0" fontId="0" fillId="30" borderId="0" applyFont="1" applyFill="1" applyAlignment="1">
      <alignment horizontal="center"/>
    </xf>
    <xf numFmtId="0" fontId="5" fillId="0" borderId="0" applyFont="1" applyFill="1" applyAlignment="1">
      <alignment horizontal="left" vertical="top" wrapText="1"/>
    </xf>
    <xf numFmtId="0" fontId="83" fillId="30" borderId="0" applyNumberFormat="1" applyFont="1" applyFill="1" applyBorder="1" applyAlignment="1">
      <alignment horizontal="left" wrapText="1"/>
    </xf>
    <xf numFmtId="0" fontId="39" fillId="30" borderId="0" applyFont="1" applyFill="1" applyBorder="1" applyAlignment="1">
      <alignment horizontal="center"/>
    </xf>
    <xf numFmtId="164" fontId="88" fillId="30" borderId="0" applyNumberFormat="1" applyFont="1" applyFill="1" applyBorder="1"/>
    <xf numFmtId="0" fontId="88" fillId="30" borderId="0" applyFont="1" applyFill="1" applyBorder="1" applyAlignment="1">
      <alignment horizontal="left"/>
    </xf>
    <xf numFmtId="49" fontId="52" fillId="36" borderId="34" applyNumberFormat="1" applyFont="1" applyFill="1" applyBorder="1" applyAlignment="1">
      <alignment horizontal="center"/>
    </xf>
    <xf numFmtId="49" fontId="52" fillId="36" borderId="7" applyNumberFormat="1" applyFont="1" applyFill="1" applyBorder="1" applyAlignment="1">
      <alignment horizontal="center"/>
    </xf>
    <xf numFmtId="0" fontId="43" fillId="0" borderId="36" applyFont="1" applyFill="1" applyBorder="1" applyAlignment="1">
      <alignment horizontal="center" vertical="center" wrapText="1"/>
    </xf>
    <xf numFmtId="0" fontId="43" fillId="0" borderId="54" applyFont="1" applyFill="1" applyBorder="1" applyAlignment="1">
      <alignment horizontal="center" vertical="center" wrapText="1"/>
    </xf>
    <xf numFmtId="0" fontId="0" fillId="33" borderId="38" applyFont="1" applyFill="1" applyBorder="1"/>
    <xf numFmtId="0" fontId="48" fillId="36" borderId="37" applyFont="1" applyFill="1" applyBorder="1" applyAlignment="1">
      <alignment horizontal="center" vertical="center"/>
    </xf>
    <xf numFmtId="0" fontId="43" fillId="30" borderId="54" applyFont="1" applyFill="1" applyBorder="1" applyAlignment="1">
      <alignment horizontal="center" vertical="center" wrapText="1"/>
    </xf>
    <xf numFmtId="0" fontId="43" fillId="0" borderId="7" applyFont="1" applyFill="1" applyBorder="1" applyAlignment="1">
      <alignment horizontal="center" vertical="center" wrapText="1"/>
    </xf>
    <xf numFmtId="0" fontId="0" fillId="33" borderId="37" applyFont="1" applyFill="1" applyBorder="1"/>
    <xf numFmtId="0" fontId="88" fillId="33" borderId="39" applyFont="1" applyFill="1" applyBorder="1"/>
    <xf numFmtId="0" fontId="88" fillId="30" borderId="0" applyFont="1" applyFill="1" applyBorder="1" applyAlignment="1">
      <alignment vertical="center"/>
    </xf>
    <xf numFmtId="164" fontId="88" fillId="30" borderId="0" applyNumberFormat="1" applyFont="1" applyFill="1" applyBorder="1" applyAlignment="1">
      <alignment vertical="center"/>
    </xf>
    <xf numFmtId="0" fontId="88" fillId="0" borderId="38" applyFont="1" applyFill="1" applyBorder="1"/>
    <xf numFmtId="0" fontId="88" fillId="33" borderId="38" applyFont="1" applyFill="1" applyBorder="1"/>
    <xf numFmtId="0" fontId="48" fillId="36" borderId="7" applyFont="1" applyFill="1" applyBorder="1" applyAlignment="1">
      <alignment horizontal="center" vertical="center"/>
    </xf>
    <xf numFmtId="0" fontId="43" fillId="30" borderId="36" applyFont="1" applyFill="1" applyBorder="1" applyAlignment="1">
      <alignment horizontal="center" vertical="center" wrapText="1"/>
    </xf>
    <xf numFmtId="0" fontId="41" fillId="0" borderId="37" applyFont="1" applyFill="1" applyBorder="1" applyAlignment="1">
      <alignment horizontal="center" vertical="center"/>
    </xf>
    <xf numFmtId="0" fontId="41" fillId="0" borderId="37" applyFont="1" applyFill="1" applyBorder="1" applyAlignment="1">
      <alignment horizontal="center" vertical="center" wrapText="1"/>
    </xf>
    <xf numFmtId="0" fontId="43" fillId="0" borderId="0" applyFont="1" applyFill="1" applyBorder="1" applyAlignment="1">
      <alignment horizontal="right"/>
    </xf>
    <xf numFmtId="164" fontId="50" fillId="30" borderId="0" applyNumberFormat="1" applyFont="1" applyFill="1" applyBorder="1" applyAlignment="1">
      <alignment horizontal="right"/>
    </xf>
    <xf numFmtId="164" fontId="43" fillId="30" borderId="0" applyNumberFormat="1" applyFont="1" applyFill="1" applyBorder="1" applyAlignment="1">
      <alignment horizontal="right"/>
    </xf>
    <xf numFmtId="0" fontId="41" fillId="0" borderId="38" applyFont="1" applyFill="1" applyBorder="1" applyAlignment="1">
      <alignment horizontal="center" vertical="center"/>
    </xf>
    <xf numFmtId="0" fontId="41" fillId="0" borderId="38" applyFont="1" applyFill="1" applyBorder="1" applyAlignment="1">
      <alignment horizontal="center" vertical="center" wrapText="1"/>
    </xf>
    <xf numFmtId="0" fontId="42" fillId="36" borderId="7" applyFont="1" applyFill="1" applyBorder="1" applyAlignment="1">
      <alignment horizontal="center"/>
    </xf>
    <xf numFmtId="0" fontId="43" fillId="30" borderId="0" applyFont="1" applyFill="1" applyBorder="1" applyAlignment="1">
      <alignment horizontal="right"/>
    </xf>
    <xf numFmtId="0" fontId="48" fillId="36" borderId="7" applyFont="1" applyFill="1" applyBorder="1" applyAlignment="1">
      <alignment horizontal="center"/>
    </xf>
    <xf numFmtId="0" fontId="43" fillId="30" borderId="7" applyFont="1" applyFill="1" applyBorder="1" applyAlignment="1">
      <alignment horizontal="center"/>
    </xf>
    <xf numFmtId="0" fontId="25" fillId="36" borderId="7" applyFont="1" applyFill="1" applyBorder="1" applyAlignment="1">
      <alignment horizontal="center" vertical="center"/>
    </xf>
    <xf numFmtId="0" fontId="0" fillId="0" borderId="7" applyFont="1" applyFill="1" applyBorder="1" applyAlignment="1">
      <alignment horizontal="center"/>
    </xf>
    <xf numFmtId="0" fontId="0" fillId="34" borderId="7" applyFont="1" applyFill="1" applyBorder="1" applyAlignment="1">
      <alignment horizontal="center"/>
    </xf>
    <xf numFmtId="49" fontId="48" fillId="36" borderId="34" applyNumberFormat="1" applyFont="1" applyFill="1" applyBorder="1" applyAlignment="1">
      <alignment horizontal="center" vertical="center"/>
    </xf>
    <xf numFmtId="49" fontId="48" fillId="36" borderId="7" applyNumberFormat="1" applyFont="1" applyFill="1" applyBorder="1" applyAlignment="1">
      <alignment horizontal="center" vertical="center"/>
    </xf>
    <xf numFmtId="0" fontId="48" fillId="36" borderId="34" applyFont="1" applyFill="1" applyBorder="1" applyAlignment="1">
      <alignment horizontal="center" vertical="center"/>
    </xf>
    <xf numFmtId="1" fontId="83" fillId="0" borderId="0" applyNumberFormat="1" applyFont="1" applyFill="1" applyBorder="1" applyAlignment="1">
      <alignment horizontal="left" wrapText="1"/>
    </xf>
    <xf numFmtId="166" fontId="52" fillId="36" borderId="7" applyNumberFormat="1" applyFont="1" applyFill="1" applyBorder="1" applyAlignment="1">
      <alignment horizontal="center"/>
    </xf>
    <xf numFmtId="0" fontId="51" fillId="36" borderId="7" applyFont="1" applyFill="1" applyBorder="1"/>
    <xf numFmtId="0" fontId="51" fillId="36" borderId="7" applyFont="1" applyFill="1" applyBorder="1" applyAlignment="1">
      <alignment horizontal="left"/>
    </xf>
    <xf numFmtId="164" fontId="88" fillId="30" borderId="0" applyNumberFormat="1" applyFont="1" applyFill="1" applyBorder="1" applyAlignment="1">
      <alignment horizontal="right"/>
    </xf>
    <xf numFmtId="166" fontId="52" fillId="36" borderId="37" applyNumberFormat="1" applyFont="1" applyFill="1" applyBorder="1" applyAlignment="1">
      <alignment horizontal="center"/>
    </xf>
    <xf numFmtId="0" fontId="51" fillId="36" borderId="37" applyFont="1" applyFill="1" applyBorder="1" applyAlignment="1">
      <alignment horizontal="left"/>
    </xf>
    <xf numFmtId="0" fontId="51" fillId="36" borderId="37" applyFont="1" applyFill="1" applyBorder="1"/>
    <xf numFmtId="49" fontId="42" fillId="36" borderId="7" applyNumberFormat="1" applyFont="1" applyFill="1" applyBorder="1" applyAlignment="1">
      <alignment horizontal="center"/>
    </xf>
    <xf numFmtId="0" fontId="43" fillId="0" borderId="19" applyFont="1" applyFill="1" applyBorder="1" applyAlignment="1">
      <alignment horizontal="center" vertical="center" wrapText="1"/>
    </xf>
    <xf numFmtId="0" fontId="5" fillId="33" borderId="37" applyFont="1" applyFill="1" applyBorder="1"/>
    <xf numFmtId="0" fontId="5" fillId="0" borderId="38" applyFont="1" applyFill="1" applyBorder="1"/>
    <xf numFmtId="0" fontId="5" fillId="0" borderId="7" applyFont="1" applyFill="1" applyBorder="1"/>
    <xf numFmtId="0" fontId="5" fillId="33" borderId="38" applyFont="1" applyFill="1" applyBorder="1"/>
    <xf numFmtId="0" fontId="5" fillId="33" borderId="39" applyFont="1" applyFill="1" applyBorder="1"/>
    <xf numFmtId="0" fontId="5" fillId="0" borderId="37" applyFont="1" applyFill="1" applyBorder="1"/>
    <xf numFmtId="0" fontId="5" fillId="0" borderId="39" applyFont="1" applyFill="1" applyBorder="1"/>
    <xf numFmtId="0" fontId="39" fillId="0" borderId="0" applyFont="1" applyFill="1" applyBorder="1" applyAlignment="1">
      <alignment horizontal="center"/>
    </xf>
    <xf numFmtId="0" fontId="82" fillId="0" borderId="0" applyNumberFormat="1" applyFont="1" applyFill="1" applyBorder="1" applyAlignment="1">
      <alignment horizontal="left" wrapText="1"/>
    </xf>
    <xf numFmtId="164" fontId="0" fillId="30" borderId="0" applyNumberFormat="1" applyFont="1" applyFill="1" applyBorder="1"/>
    <xf numFmtId="0" fontId="5" fillId="0" borderId="0" applyFont="1" applyFill="1" applyBorder="1" applyAlignment="1">
      <alignment horizontal="left" vertical="top" wrapText="1"/>
    </xf>
    <xf numFmtId="0" borderId="0"/>
    <xf numFmtId="0" fontId="103" fillId="36" borderId="55" applyFont="1" applyFill="1" applyBorder="1" applyAlignment="1">
      <alignment horizontal="center" vertical="bottom"/>
    </xf>
    <xf numFmtId="0" fontId="103" fillId="36" borderId="56" applyFont="1" applyFill="1" applyBorder="1" applyAlignment="1">
      <alignment horizontal="center" vertical="bottom"/>
    </xf>
    <xf numFmtId="0" fontId="103" fillId="36" borderId="57" applyFont="1" applyFill="1" applyBorder="1" applyAlignment="1">
      <alignment horizontal="center" vertical="bottom"/>
    </xf>
    <xf numFmtId="0" fontId="103" fillId="36" borderId="58" applyFont="1" applyFill="1" applyBorder="1" applyAlignment="1">
      <alignment horizontal="center" vertical="bottom"/>
    </xf>
    <xf numFmtId="0" fontId="43" fillId="0" borderId="59" applyFont="1" applyFill="1" applyBorder="1" applyAlignment="1">
      <alignment horizontal="right"/>
    </xf>
    <xf numFmtId="164" fontId="88" fillId="30" borderId="59" applyNumberFormat="1" applyFont="1" applyFill="1" applyBorder="1"/>
    <xf numFmtId="164" fontId="50" fillId="30" borderId="59" applyNumberFormat="1" applyFont="1" applyFill="1" applyBorder="1" applyAlignment="1">
      <alignment horizontal="right"/>
    </xf>
    <xf numFmtId="0" fontId="44" fillId="0" borderId="59" applyFont="1" applyFill="1" applyBorder="1" applyAlignment="1">
      <alignment horizontal="center"/>
    </xf>
    <xf numFmtId="0" fontId="104" fillId="0" borderId="60" applyFont="1" applyFill="1" applyBorder="1" applyAlignment="1">
      <alignment horizontal="center" vertical="center"/>
    </xf>
    <xf numFmtId="0" fontId="41" fillId="0" borderId="61" applyFont="1" applyFill="1" applyBorder="1" applyAlignment="1">
      <alignment horizontal="center" vertical="center"/>
    </xf>
    <xf numFmtId="0" fontId="41" fillId="0" borderId="61" applyFont="1" applyFill="1" applyBorder="1" applyAlignment="1">
      <alignment horizontal="center" vertical="center" wrapText="1"/>
    </xf>
    <xf numFmtId="0" fontId="41" fillId="0" borderId="62" applyFont="1" applyFill="1" applyBorder="1" applyAlignment="1">
      <alignment horizontal="center"/>
    </xf>
    <xf numFmtId="166" fontId="88" fillId="30" borderId="63" applyNumberFormat="1" applyFont="1" applyFill="1" applyBorder="1" applyAlignment="1">
      <alignment horizontal="center"/>
    </xf>
    <xf numFmtId="166" fontId="88" fillId="33" borderId="64" applyNumberFormat="1" applyFont="1" applyFill="1" applyBorder="1" applyAlignment="1">
      <alignment horizontal="center"/>
    </xf>
    <xf numFmtId="166" fontId="88" fillId="30" borderId="64" applyNumberFormat="1" applyFont="1" applyFill="1" applyBorder="1" applyAlignment="1">
      <alignment horizontal="center"/>
    </xf>
    <xf numFmtId="166" fontId="88" fillId="33" borderId="62" applyNumberFormat="1" applyFont="1" applyFill="1" applyBorder="1" applyAlignment="1">
      <alignment horizontal="center"/>
    </xf>
    <xf numFmtId="2" fontId="88" fillId="30" borderId="63" applyNumberFormat="1" applyFont="1" applyFill="1" applyBorder="1" applyAlignment="1">
      <alignment horizontal="center"/>
    </xf>
    <xf numFmtId="2" fontId="88" fillId="33" borderId="64" applyNumberFormat="1" applyFont="1" applyFill="1" applyBorder="1" applyAlignment="1">
      <alignment horizontal="center"/>
    </xf>
    <xf numFmtId="0" fontId="105" fillId="38" borderId="65" applyFont="1" applyFill="1" applyBorder="1"/>
    <xf numFmtId="0" fontId="87" fillId="0" borderId="59" applyNumberFormat="1" applyFont="1" applyFill="1" applyBorder="1" applyAlignment="1">
      <alignment horizontal="left" wrapText="1"/>
    </xf>
    <xf numFmtId="0" fontId="106" fillId="39" borderId="0" applyFont="1" applyFill="1"/>
    <xf numFmtId="49" fontId="55" fillId="36" borderId="66" applyNumberFormat="1" applyFont="1" applyFill="1" applyBorder="1" applyAlignment="1">
      <alignment textRotation="90" wrapText="1"/>
    </xf>
    <xf numFmtId="0" fontId="107" fillId="38" borderId="67" applyFont="1" applyFill="1" applyBorder="1" applyAlignment="1">
      <alignment horizontal="left" vertical="center"/>
    </xf>
    <xf numFmtId="171" fontId="107" fillId="38" borderId="67" applyNumberFormat="1" applyFont="1" applyFill="1" applyBorder="1" applyAlignment="1">
      <alignment horizontal="left" vertical="center"/>
    </xf>
    <xf numFmtId="0" fontId="107" fillId="38" borderId="67" applyFont="1" applyFill="1" applyBorder="1" applyAlignment="1">
      <alignment horizontal="right" vertical="center"/>
    </xf>
    <xf numFmtId="0" fontId="108" fillId="38" borderId="68" applyFont="1" applyFill="1" applyBorder="1" applyAlignment="1">
      <alignment horizontal="center" vertical="center"/>
    </xf>
    <xf numFmtId="0" fontId="108" fillId="38" borderId="69" applyFont="1" applyFill="1" applyBorder="1" applyAlignment="1">
      <alignment horizontal="center" vertical="center"/>
    </xf>
    <xf numFmtId="0" fontId="108" fillId="38" borderId="70" applyFont="1" applyFill="1" applyBorder="1" applyAlignment="1">
      <alignment horizontal="center" vertical="center"/>
    </xf>
    <xf numFmtId="0" fontId="107" fillId="40" borderId="67" applyFont="1" applyFill="1" applyBorder="1" applyAlignment="1">
      <alignment horizontal="left" vertical="center"/>
    </xf>
    <xf numFmtId="0" fontId="107" fillId="40" borderId="67" applyFont="1" applyFill="1" applyBorder="1" applyAlignment="1">
      <alignment horizontal="right" vertical="center"/>
    </xf>
    <xf numFmtId="0" fontId="108" fillId="40" borderId="68" applyFont="1" applyFill="1" applyBorder="1" applyAlignment="1">
      <alignment horizontal="center" vertical="center"/>
    </xf>
    <xf numFmtId="0" fontId="108" fillId="40" borderId="69" applyFont="1" applyFill="1" applyBorder="1" applyAlignment="1">
      <alignment horizontal="center" vertical="center"/>
    </xf>
    <xf numFmtId="0" fontId="108" fillId="40" borderId="70" applyFont="1" applyFill="1" applyBorder="1" applyAlignment="1">
      <alignment horizontal="center" vertical="center"/>
    </xf>
    <xf numFmtId="171" fontId="107" fillId="40" borderId="67" applyNumberFormat="1" applyFont="1" applyFill="1" applyBorder="1" applyAlignment="1">
      <alignment horizontal="left" vertical="center"/>
    </xf>
    <xf numFmtId="0" fontId="109" fillId="0" borderId="0" applyFont="1" applyFill="1" applyBorder="1" applyAlignment="1">
      <alignment horizontal="left" vertical="center"/>
    </xf>
    <xf numFmtId="0" fontId="49" fillId="0" borderId="0" applyFont="1" applyFill="1" applyBorder="1" applyAlignment="1">
      <alignment horizontal="center" vertical="bottom"/>
    </xf>
  </cellXfs>
  <cellStyles count="788">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Comma" xfId="55" builtinId="3"/>
    <cellStyle name="Comma 2" xfId="56"/>
    <cellStyle name="Comma_Hyatt DBM Sample" xfId="57"/>
    <cellStyle name="Currency" xfId="58" builtinId="4"/>
    <cellStyle name="Currency 2" xfId="59"/>
    <cellStyle name="Explanatory Text" xfId="60" builtinId="53" customBuiltin="1"/>
    <cellStyle name="Explanatory Text 2" xfId="61"/>
    <cellStyle name="ExtStyle 0" xfId="62"/>
    <cellStyle name="ExtStyle 0 2" xfId="63"/>
    <cellStyle name="ExtStyle 0 3" xfId="64"/>
    <cellStyle name="ExtStyle 0 4" xfId="65"/>
    <cellStyle name="ExtStyle 16" xfId="66"/>
    <cellStyle name="ExtStyle 16 2" xfId="67"/>
    <cellStyle name="ExtStyle 16 3" xfId="68"/>
    <cellStyle name="ExtStyle 16 4" xfId="69"/>
    <cellStyle name="ExtStyle 17" xfId="70"/>
    <cellStyle name="ExtStyle 17 2" xfId="71"/>
    <cellStyle name="ExtStyle 17 3" xfId="72"/>
    <cellStyle name="ExtStyle 17 4" xfId="73"/>
    <cellStyle name="ExtStyle 18" xfId="74"/>
    <cellStyle name="ExtStyle 18 2" xfId="75"/>
    <cellStyle name="ExtStyle 18 3" xfId="76"/>
    <cellStyle name="ExtStyle 18 4" xfId="77"/>
    <cellStyle name="ExtStyle 19" xfId="78"/>
    <cellStyle name="ExtStyle 19 2" xfId="79"/>
    <cellStyle name="ExtStyle 19 3" xfId="80"/>
    <cellStyle name="ExtStyle 19 4" xfId="81"/>
    <cellStyle name="ExtStyle 20" xfId="82"/>
    <cellStyle name="ExtStyle 20 2" xfId="83"/>
    <cellStyle name="ExtStyle 21" xfId="84"/>
    <cellStyle name="ExtStyle 21 2" xfId="85"/>
    <cellStyle name="ExtStyle 22" xfId="86"/>
    <cellStyle name="ExtStyle 22 2" xfId="87"/>
    <cellStyle name="ExtStyle 22 3" xfId="88"/>
    <cellStyle name="ExtStyle 22 4" xfId="89"/>
    <cellStyle name="ExtStyle 28" xfId="90"/>
    <cellStyle name="ExtStyle 28 2" xfId="91"/>
    <cellStyle name="ExtStyle 29" xfId="92"/>
    <cellStyle name="ExtStyle 29 2" xfId="93"/>
    <cellStyle name="ExtStyle 30" xfId="94"/>
    <cellStyle name="ExtStyle 30 2" xfId="95"/>
    <cellStyle name="ExtStyle 30 3" xfId="96"/>
    <cellStyle name="ExtStyle 30 4" xfId="97"/>
    <cellStyle name="ExtStyle 31" xfId="98"/>
    <cellStyle name="ExtStyle 31 2" xfId="99"/>
    <cellStyle name="ExtStyle 32" xfId="100"/>
    <cellStyle name="ExtStyle 32 2" xfId="101"/>
    <cellStyle name="ExtStyle 33" xfId="102"/>
    <cellStyle name="ExtStyle 33 2" xfId="103"/>
    <cellStyle name="ExtStyle 33 3" xfId="104"/>
    <cellStyle name="ExtStyle 33 4" xfId="105"/>
    <cellStyle name="ExtStyle 34" xfId="106"/>
    <cellStyle name="ExtStyle 34 2" xfId="107"/>
    <cellStyle name="ExtStyle 35" xfId="108"/>
    <cellStyle name="ExtStyle 35 2" xfId="109"/>
    <cellStyle name="ExtStyle 36" xfId="110"/>
    <cellStyle name="ExtStyle 36 2" xfId="111"/>
    <cellStyle name="ExtStyle 36 3" xfId="112"/>
    <cellStyle name="ExtStyle 36 4" xfId="113"/>
    <cellStyle name="ExtStyle 37" xfId="114"/>
    <cellStyle name="ExtStyle 37 2" xfId="115"/>
    <cellStyle name="ExtStyle 38" xfId="116"/>
    <cellStyle name="ExtStyle 38 2" xfId="117"/>
    <cellStyle name="ExtStyle 39" xfId="118"/>
    <cellStyle name="ExtStyle 39 2" xfId="119"/>
    <cellStyle name="ExtStyle 39 3" xfId="120"/>
    <cellStyle name="ExtStyle 39 4" xfId="121"/>
    <cellStyle name="ExtStyle 43" xfId="122"/>
    <cellStyle name="ExtStyle 44" xfId="123"/>
    <cellStyle name="ExtStyle 46" xfId="124"/>
    <cellStyle name="ExtStyle 47" xfId="125"/>
    <cellStyle name="ExtStyle 69" xfId="126"/>
    <cellStyle name="ExtStyle 75" xfId="127"/>
    <cellStyle name="ExtStyle 82" xfId="128"/>
    <cellStyle name="Good" xfId="129" builtinId="26" customBuiltin="1"/>
    <cellStyle name="Good 2" xfId="130"/>
    <cellStyle name="Heading 1" xfId="131" builtinId="16" customBuiltin="1"/>
    <cellStyle name="Heading 1 2" xfId="132"/>
    <cellStyle name="Heading 2" xfId="133" builtinId="17" customBuiltin="1"/>
    <cellStyle name="Heading 2 2" xfId="134"/>
    <cellStyle name="Heading 3" xfId="135" builtinId="18" customBuiltin="1"/>
    <cellStyle name="Heading 3 2" xfId="136"/>
    <cellStyle name="Heading 4" xfId="137" builtinId="19" customBuiltin="1"/>
    <cellStyle name="Heading 4 2" xfId="138"/>
    <cellStyle name="Hyperlink 2" xfId="139"/>
    <cellStyle name="Input" xfId="140" builtinId="20" customBuiltin="1"/>
    <cellStyle name="Input 2" xfId="141"/>
    <cellStyle name="Linked Cell" xfId="142" builtinId="24" customBuiltin="1"/>
    <cellStyle name="Linked Cell 2" xfId="143"/>
    <cellStyle name="Neutral" xfId="144" builtinId="28" customBuiltin="1"/>
    <cellStyle name="Neutral 2" xfId="145"/>
    <cellStyle name="Normal" xfId="0" builtinId="0"/>
    <cellStyle name="Normal 2" xfId="146"/>
    <cellStyle name="Normal 3" xfId="147"/>
    <cellStyle name="Note" xfId="148" builtinId="10" customBuiltin="1"/>
    <cellStyle name="Note 2" xfId="149"/>
    <cellStyle name="Note 3" xfId="150"/>
    <cellStyle name="Note 4" xfId="151"/>
    <cellStyle name="Output" xfId="152" builtinId="21" customBuiltin="1"/>
    <cellStyle name="Output 2" xfId="153"/>
    <cellStyle name="Percent" xfId="154" builtinId="5"/>
    <cellStyle name="Percent 2" xfId="155"/>
    <cellStyle name="Style 1025" xfId="156"/>
    <cellStyle name="Style 1025 2" xfId="157"/>
    <cellStyle name="Style 1101" xfId="158"/>
    <cellStyle name="Style 1101 2" xfId="159"/>
    <cellStyle name="Style 1103" xfId="160"/>
    <cellStyle name="Style 1103 2" xfId="161"/>
    <cellStyle name="Style 1103 3" xfId="162"/>
    <cellStyle name="Style 1103 4" xfId="163"/>
    <cellStyle name="Style 1104" xfId="164"/>
    <cellStyle name="Style 1104 2" xfId="165"/>
    <cellStyle name="Style 1104 3" xfId="166"/>
    <cellStyle name="Style 1104 4" xfId="167"/>
    <cellStyle name="Style 1105" xfId="168"/>
    <cellStyle name="Style 1105 2" xfId="169"/>
    <cellStyle name="Style 1105 3" xfId="170"/>
    <cellStyle name="Style 1105 4" xfId="171"/>
    <cellStyle name="Style 1106" xfId="172"/>
    <cellStyle name="Style 1106 2" xfId="173"/>
    <cellStyle name="Style 1106 3" xfId="174"/>
    <cellStyle name="Style 1106 4" xfId="175"/>
    <cellStyle name="Style 1107" xfId="176"/>
    <cellStyle name="Style 1107 2" xfId="177"/>
    <cellStyle name="Style 1107 3" xfId="178"/>
    <cellStyle name="Style 1107 4" xfId="179"/>
    <cellStyle name="Style 1108" xfId="180"/>
    <cellStyle name="Style 1108 2" xfId="181"/>
    <cellStyle name="Style 1108 3" xfId="182"/>
    <cellStyle name="Style 1108 4" xfId="183"/>
    <cellStyle name="Style 1109" xfId="184"/>
    <cellStyle name="Style 1109 2" xfId="185"/>
    <cellStyle name="Style 1109 3" xfId="186"/>
    <cellStyle name="Style 1109 4" xfId="187"/>
    <cellStyle name="Style 1110" xfId="188"/>
    <cellStyle name="Style 1110 2" xfId="189"/>
    <cellStyle name="Style 1110 3" xfId="190"/>
    <cellStyle name="Style 1110 4" xfId="191"/>
    <cellStyle name="Style 1111" xfId="192"/>
    <cellStyle name="Style 1111 2" xfId="193"/>
    <cellStyle name="Style 1111 3" xfId="194"/>
    <cellStyle name="Style 1111 4" xfId="195"/>
    <cellStyle name="Style 1112" xfId="196"/>
    <cellStyle name="Style 1112 2" xfId="197"/>
    <cellStyle name="Style 1112 3" xfId="198"/>
    <cellStyle name="Style 1112 4" xfId="199"/>
    <cellStyle name="Style 1113" xfId="200"/>
    <cellStyle name="Style 1113 2" xfId="201"/>
    <cellStyle name="Style 1113 3" xfId="202"/>
    <cellStyle name="Style 1113 4" xfId="203"/>
    <cellStyle name="Style 1114" xfId="204"/>
    <cellStyle name="Style 1114 2" xfId="205"/>
    <cellStyle name="Style 1114 3" xfId="206"/>
    <cellStyle name="Style 1114 4" xfId="207"/>
    <cellStyle name="Style 1115" xfId="208"/>
    <cellStyle name="Style 1115 2" xfId="209"/>
    <cellStyle name="Style 1115 3" xfId="210"/>
    <cellStyle name="Style 1115 4" xfId="211"/>
    <cellStyle name="Style 1177" xfId="212"/>
    <cellStyle name="Style 1177 2" xfId="213"/>
    <cellStyle name="Style 1177 3" xfId="214"/>
    <cellStyle name="Style 1177 4" xfId="215"/>
    <cellStyle name="Style 1178" xfId="216"/>
    <cellStyle name="Style 1178 2" xfId="217"/>
    <cellStyle name="Style 1178 3" xfId="218"/>
    <cellStyle name="Style 1178 4" xfId="219"/>
    <cellStyle name="Style 1179" xfId="220"/>
    <cellStyle name="Style 1179 2" xfId="221"/>
    <cellStyle name="Style 1179 3" xfId="222"/>
    <cellStyle name="Style 1179 4" xfId="223"/>
    <cellStyle name="Style 1180" xfId="224"/>
    <cellStyle name="Style 1180 2" xfId="225"/>
    <cellStyle name="Style 1180 3" xfId="226"/>
    <cellStyle name="Style 1180 4" xfId="227"/>
    <cellStyle name="Style 1181" xfId="228"/>
    <cellStyle name="Style 1181 2" xfId="229"/>
    <cellStyle name="Style 1181 3" xfId="230"/>
    <cellStyle name="Style 1181 4" xfId="231"/>
    <cellStyle name="Style 1182" xfId="232"/>
    <cellStyle name="Style 1182 2" xfId="233"/>
    <cellStyle name="Style 1182 3" xfId="234"/>
    <cellStyle name="Style 1182 4" xfId="235"/>
    <cellStyle name="Style 1183" xfId="236"/>
    <cellStyle name="Style 1183 2" xfId="237"/>
    <cellStyle name="Style 1183 3" xfId="238"/>
    <cellStyle name="Style 1183 4" xfId="239"/>
    <cellStyle name="Style 1184" xfId="240"/>
    <cellStyle name="Style 1184 2" xfId="241"/>
    <cellStyle name="Style 1184 3" xfId="242"/>
    <cellStyle name="Style 1184 4" xfId="243"/>
    <cellStyle name="Style 1185" xfId="244"/>
    <cellStyle name="Style 1185 2" xfId="245"/>
    <cellStyle name="Style 1185 3" xfId="246"/>
    <cellStyle name="Style 1185 4" xfId="247"/>
    <cellStyle name="Style 1196" xfId="248"/>
    <cellStyle name="Style 1299" xfId="249"/>
    <cellStyle name="Style 1299 2" xfId="250"/>
    <cellStyle name="Style 1309" xfId="251"/>
    <cellStyle name="Style 1311" xfId="252"/>
    <cellStyle name="Style 1313" xfId="253"/>
    <cellStyle name="Style 1314" xfId="254"/>
    <cellStyle name="Style 1315" xfId="255"/>
    <cellStyle name="Style 1316" xfId="256"/>
    <cellStyle name="Style 1317" xfId="257"/>
    <cellStyle name="Style 1318" xfId="258"/>
    <cellStyle name="Style 1319" xfId="259"/>
    <cellStyle name="Style 1320" xfId="260"/>
    <cellStyle name="Style 1321" xfId="261"/>
    <cellStyle name="Style 1322" xfId="262"/>
    <cellStyle name="Style 1331" xfId="263"/>
    <cellStyle name="Style 1331 2" xfId="264"/>
    <cellStyle name="Style 1331 3" xfId="265"/>
    <cellStyle name="Style 1331 4" xfId="266"/>
    <cellStyle name="Style 1332" xfId="267"/>
    <cellStyle name="Style 1332 2" xfId="268"/>
    <cellStyle name="Style 1332 3" xfId="269"/>
    <cellStyle name="Style 1332 4" xfId="270"/>
    <cellStyle name="Style 1333" xfId="271"/>
    <cellStyle name="Style 1333 2" xfId="272"/>
    <cellStyle name="Style 1333 3" xfId="273"/>
    <cellStyle name="Style 1333 4" xfId="274"/>
    <cellStyle name="Style 1334" xfId="275"/>
    <cellStyle name="Style 1334 2" xfId="276"/>
    <cellStyle name="Style 1334 3" xfId="277"/>
    <cellStyle name="Style 1334 4" xfId="278"/>
    <cellStyle name="Style 1335" xfId="279"/>
    <cellStyle name="Style 1335 2" xfId="280"/>
    <cellStyle name="Style 1335 3" xfId="281"/>
    <cellStyle name="Style 1335 4" xfId="282"/>
    <cellStyle name="Style 1336" xfId="283"/>
    <cellStyle name="Style 1336 2" xfId="284"/>
    <cellStyle name="Style 1336 3" xfId="285"/>
    <cellStyle name="Style 1336 4" xfId="286"/>
    <cellStyle name="Style 1337" xfId="287"/>
    <cellStyle name="Style 1337 2" xfId="288"/>
    <cellStyle name="Style 1337 3" xfId="289"/>
    <cellStyle name="Style 1337 4" xfId="290"/>
    <cellStyle name="Style 1338" xfId="291"/>
    <cellStyle name="Style 1338 2" xfId="292"/>
    <cellStyle name="Style 1338 3" xfId="293"/>
    <cellStyle name="Style 1338 4" xfId="294"/>
    <cellStyle name="Style 1339" xfId="295"/>
    <cellStyle name="Style 1339 2" xfId="296"/>
    <cellStyle name="Style 1339 3" xfId="297"/>
    <cellStyle name="Style 1339 4" xfId="298"/>
    <cellStyle name="Style 1376" xfId="299"/>
    <cellStyle name="Style 1376 2" xfId="300"/>
    <cellStyle name="Style 1376 3" xfId="301"/>
    <cellStyle name="Style 1376 4" xfId="302"/>
    <cellStyle name="Style 1377" xfId="303"/>
    <cellStyle name="Style 1377 2" xfId="304"/>
    <cellStyle name="Style 1377 3" xfId="305"/>
    <cellStyle name="Style 1377 4" xfId="306"/>
    <cellStyle name="Style 1378" xfId="307"/>
    <cellStyle name="Style 1378 2" xfId="308"/>
    <cellStyle name="Style 1378 3" xfId="309"/>
    <cellStyle name="Style 1378 4" xfId="310"/>
    <cellStyle name="Style 1379" xfId="311"/>
    <cellStyle name="Style 1379 2" xfId="312"/>
    <cellStyle name="Style 1379 3" xfId="313"/>
    <cellStyle name="Style 1379 4" xfId="314"/>
    <cellStyle name="Style 1380" xfId="315"/>
    <cellStyle name="Style 1380 2" xfId="316"/>
    <cellStyle name="Style 1380 3" xfId="317"/>
    <cellStyle name="Style 1380 4" xfId="318"/>
    <cellStyle name="Style 1381" xfId="319"/>
    <cellStyle name="Style 1381 2" xfId="320"/>
    <cellStyle name="Style 1381 3" xfId="321"/>
    <cellStyle name="Style 1381 4" xfId="322"/>
    <cellStyle name="Style 1382" xfId="323"/>
    <cellStyle name="Style 1382 2" xfId="324"/>
    <cellStyle name="Style 1382 3" xfId="325"/>
    <cellStyle name="Style 1382 4" xfId="326"/>
    <cellStyle name="Style 1383" xfId="327"/>
    <cellStyle name="Style 1383 2" xfId="328"/>
    <cellStyle name="Style 1383 3" xfId="329"/>
    <cellStyle name="Style 1383 4" xfId="330"/>
    <cellStyle name="Style 1384" xfId="331"/>
    <cellStyle name="Style 1384 2" xfId="332"/>
    <cellStyle name="Style 1384 3" xfId="333"/>
    <cellStyle name="Style 1384 4" xfId="334"/>
    <cellStyle name="Style 1385" xfId="335"/>
    <cellStyle name="Style 1385 2" xfId="336"/>
    <cellStyle name="Style 1385 3" xfId="337"/>
    <cellStyle name="Style 1385 4" xfId="338"/>
    <cellStyle name="Style 1386" xfId="339"/>
    <cellStyle name="Style 1386 2" xfId="340"/>
    <cellStyle name="Style 1386 3" xfId="341"/>
    <cellStyle name="Style 1386 4" xfId="342"/>
    <cellStyle name="Style 1535" xfId="343"/>
    <cellStyle name="Style 1536" xfId="344"/>
    <cellStyle name="Style 1537" xfId="345"/>
    <cellStyle name="Style 1538" xfId="346"/>
    <cellStyle name="Style 1539" xfId="347"/>
    <cellStyle name="Style 1540" xfId="348"/>
    <cellStyle name="Style 1541" xfId="349"/>
    <cellStyle name="Style 1542" xfId="350"/>
    <cellStyle name="Style 1543" xfId="351"/>
    <cellStyle name="Style 1544" xfId="352"/>
    <cellStyle name="Style 1556" xfId="353"/>
    <cellStyle name="Style 1556 2" xfId="354"/>
    <cellStyle name="Style 1663" xfId="355"/>
    <cellStyle name="Style 1663 2" xfId="356"/>
    <cellStyle name="Style 1665" xfId="357"/>
    <cellStyle name="Style 1665 2" xfId="358"/>
    <cellStyle name="Style 1665 3" xfId="359"/>
    <cellStyle name="Style 1665 4" xfId="360"/>
    <cellStyle name="Style 1666" xfId="361"/>
    <cellStyle name="Style 1666 2" xfId="362"/>
    <cellStyle name="Style 1666 3" xfId="363"/>
    <cellStyle name="Style 1666 4" xfId="364"/>
    <cellStyle name="Style 1667" xfId="365"/>
    <cellStyle name="Style 1667 2" xfId="366"/>
    <cellStyle name="Style 1667 3" xfId="367"/>
    <cellStyle name="Style 1667 4" xfId="368"/>
    <cellStyle name="Style 1668" xfId="369"/>
    <cellStyle name="Style 1668 2" xfId="370"/>
    <cellStyle name="Style 1668 3" xfId="371"/>
    <cellStyle name="Style 1668 4" xfId="372"/>
    <cellStyle name="Style 1669" xfId="373"/>
    <cellStyle name="Style 1669 2" xfId="374"/>
    <cellStyle name="Style 1669 3" xfId="375"/>
    <cellStyle name="Style 1669 4" xfId="376"/>
    <cellStyle name="Style 1670" xfId="377"/>
    <cellStyle name="Style 1670 2" xfId="378"/>
    <cellStyle name="Style 1670 3" xfId="379"/>
    <cellStyle name="Style 1670 4" xfId="380"/>
    <cellStyle name="Style 1671" xfId="381"/>
    <cellStyle name="Style 1671 2" xfId="382"/>
    <cellStyle name="Style 1671 3" xfId="383"/>
    <cellStyle name="Style 1671 4" xfId="384"/>
    <cellStyle name="Style 1672" xfId="385"/>
    <cellStyle name="Style 1672 2" xfId="386"/>
    <cellStyle name="Style 1672 3" xfId="387"/>
    <cellStyle name="Style 1672 4" xfId="388"/>
    <cellStyle name="Style 1673" xfId="389"/>
    <cellStyle name="Style 1673 2" xfId="390"/>
    <cellStyle name="Style 1673 3" xfId="391"/>
    <cellStyle name="Style 1673 4" xfId="392"/>
    <cellStyle name="Style 1699" xfId="393"/>
    <cellStyle name="Style 1703" xfId="394"/>
    <cellStyle name="Style 1705" xfId="395"/>
    <cellStyle name="Style 1706" xfId="396"/>
    <cellStyle name="Style 1707" xfId="397"/>
    <cellStyle name="Style 1708" xfId="398"/>
    <cellStyle name="Style 1709" xfId="399"/>
    <cellStyle name="Style 1710" xfId="400"/>
    <cellStyle name="Style 1711" xfId="401"/>
    <cellStyle name="Style 1712" xfId="402"/>
    <cellStyle name="Style 1713" xfId="403"/>
    <cellStyle name="Style 1714" xfId="404"/>
    <cellStyle name="Style 1759" xfId="405"/>
    <cellStyle name="Style 1872" xfId="406"/>
    <cellStyle name="Style 1874" xfId="407"/>
    <cellStyle name="Style 1876" xfId="408"/>
    <cellStyle name="Style 1877" xfId="409"/>
    <cellStyle name="Style 1878" xfId="410"/>
    <cellStyle name="Style 1879" xfId="411"/>
    <cellStyle name="Style 1880" xfId="412"/>
    <cellStyle name="Style 1881" xfId="413"/>
    <cellStyle name="Style 1882" xfId="414"/>
    <cellStyle name="Style 1883" xfId="415"/>
    <cellStyle name="Style 1884" xfId="416"/>
    <cellStyle name="Style 1885" xfId="417"/>
    <cellStyle name="Style 1887" xfId="418"/>
    <cellStyle name="Style 1887 2" xfId="419"/>
    <cellStyle name="Style 1887 3" xfId="420"/>
    <cellStyle name="Style 1887 4" xfId="421"/>
    <cellStyle name="Style 1888" xfId="422"/>
    <cellStyle name="Style 1888 2" xfId="423"/>
    <cellStyle name="Style 1888 3" xfId="424"/>
    <cellStyle name="Style 1888 4" xfId="425"/>
    <cellStyle name="Style 1889" xfId="426"/>
    <cellStyle name="Style 1889 2" xfId="427"/>
    <cellStyle name="Style 1889 3" xfId="428"/>
    <cellStyle name="Style 1889 4" xfId="429"/>
    <cellStyle name="Style 1890" xfId="430"/>
    <cellStyle name="Style 1890 2" xfId="431"/>
    <cellStyle name="Style 1890 3" xfId="432"/>
    <cellStyle name="Style 1890 4" xfId="433"/>
    <cellStyle name="Style 1891" xfId="434"/>
    <cellStyle name="Style 1891 2" xfId="435"/>
    <cellStyle name="Style 1891 3" xfId="436"/>
    <cellStyle name="Style 1891 4" xfId="437"/>
    <cellStyle name="Style 1892" xfId="438"/>
    <cellStyle name="Style 1892 2" xfId="439"/>
    <cellStyle name="Style 1892 3" xfId="440"/>
    <cellStyle name="Style 1892 4" xfId="441"/>
    <cellStyle name="Style 1893" xfId="442"/>
    <cellStyle name="Style 1893 2" xfId="443"/>
    <cellStyle name="Style 1893 3" xfId="444"/>
    <cellStyle name="Style 1893 4" xfId="445"/>
    <cellStyle name="Style 1894" xfId="446"/>
    <cellStyle name="Style 1894 2" xfId="447"/>
    <cellStyle name="Style 1894 3" xfId="448"/>
    <cellStyle name="Style 1894 4" xfId="449"/>
    <cellStyle name="Style 1895" xfId="450"/>
    <cellStyle name="Style 1895 2" xfId="451"/>
    <cellStyle name="Style 1895 3" xfId="452"/>
    <cellStyle name="Style 1895 4" xfId="453"/>
    <cellStyle name="Style 2066" xfId="454"/>
    <cellStyle name="Style 2067" xfId="455"/>
    <cellStyle name="Style 2068" xfId="456"/>
    <cellStyle name="Style 2069" xfId="457"/>
    <cellStyle name="Style 2070" xfId="458"/>
    <cellStyle name="Style 2071" xfId="459"/>
    <cellStyle name="Style 2072" xfId="460"/>
    <cellStyle name="Style 2073" xfId="461"/>
    <cellStyle name="Style 2074" xfId="462"/>
    <cellStyle name="Style 2075" xfId="463"/>
    <cellStyle name="Style 2089" xfId="464"/>
    <cellStyle name="Style 2202" xfId="465"/>
    <cellStyle name="Style 2204" xfId="466"/>
    <cellStyle name="Style 2206" xfId="467"/>
    <cellStyle name="Style 2207" xfId="468"/>
    <cellStyle name="Style 2208" xfId="469"/>
    <cellStyle name="Style 2209" xfId="470"/>
    <cellStyle name="Style 2210" xfId="471"/>
    <cellStyle name="Style 2211" xfId="472"/>
    <cellStyle name="Style 2212" xfId="473"/>
    <cellStyle name="Style 2213" xfId="474"/>
    <cellStyle name="Style 2214" xfId="475"/>
    <cellStyle name="Style 2215" xfId="476"/>
    <cellStyle name="Style 2464" xfId="477"/>
    <cellStyle name="Style 2468" xfId="478"/>
    <cellStyle name="Style 2470" xfId="479"/>
    <cellStyle name="Style 2471" xfId="480"/>
    <cellStyle name="Style 2472" xfId="481"/>
    <cellStyle name="Style 2473" xfId="482"/>
    <cellStyle name="Style 2474" xfId="483"/>
    <cellStyle name="Style 2475" xfId="484"/>
    <cellStyle name="Style 2476" xfId="485"/>
    <cellStyle name="Style 2477" xfId="486"/>
    <cellStyle name="Style 2478" xfId="487"/>
    <cellStyle name="Style 2479" xfId="488"/>
    <cellStyle name="Style 297" xfId="489"/>
    <cellStyle name="Style 297 2" xfId="490"/>
    <cellStyle name="Style 300" xfId="491"/>
    <cellStyle name="Style 300 2" xfId="492"/>
    <cellStyle name="Style 528" xfId="493"/>
    <cellStyle name="Style 528 2" xfId="494"/>
    <cellStyle name="Style 561" xfId="495"/>
    <cellStyle name="Style 561 2" xfId="496"/>
    <cellStyle name="Style 669" xfId="497"/>
    <cellStyle name="Style 669 2" xfId="498"/>
    <cellStyle name="Style 670" xfId="499"/>
    <cellStyle name="Style 670 2" xfId="500"/>
    <cellStyle name="Style 671" xfId="501"/>
    <cellStyle name="Style 671 2" xfId="502"/>
    <cellStyle name="Style 672" xfId="503"/>
    <cellStyle name="Style 672 2" xfId="504"/>
    <cellStyle name="Style 673" xfId="505"/>
    <cellStyle name="Style 673 2" xfId="506"/>
    <cellStyle name="Style 674" xfId="507"/>
    <cellStyle name="Style 674 2" xfId="508"/>
    <cellStyle name="Style 675" xfId="509"/>
    <cellStyle name="Style 675 2" xfId="510"/>
    <cellStyle name="Style 676" xfId="511"/>
    <cellStyle name="Style 676 2" xfId="512"/>
    <cellStyle name="Style 707" xfId="513"/>
    <cellStyle name="Style 707 2" xfId="514"/>
    <cellStyle name="Style 707 3" xfId="515"/>
    <cellStyle name="Style 707 4" xfId="516"/>
    <cellStyle name="Style 708" xfId="517"/>
    <cellStyle name="Style 708 2" xfId="518"/>
    <cellStyle name="Style 708 3" xfId="519"/>
    <cellStyle name="Style 708 4" xfId="520"/>
    <cellStyle name="Style 709" xfId="521"/>
    <cellStyle name="Style 709 2" xfId="522"/>
    <cellStyle name="Style 709 3" xfId="523"/>
    <cellStyle name="Style 709 4" xfId="524"/>
    <cellStyle name="Style 710" xfId="525"/>
    <cellStyle name="Style 710 2" xfId="526"/>
    <cellStyle name="Style 710 3" xfId="527"/>
    <cellStyle name="Style 710 4" xfId="528"/>
    <cellStyle name="Style 711" xfId="529"/>
    <cellStyle name="Style 711 2" xfId="530"/>
    <cellStyle name="Style 711 3" xfId="531"/>
    <cellStyle name="Style 711 4" xfId="532"/>
    <cellStyle name="Style 712" xfId="533"/>
    <cellStyle name="Style 712 2" xfId="534"/>
    <cellStyle name="Style 712 3" xfId="535"/>
    <cellStyle name="Style 712 4" xfId="536"/>
    <cellStyle name="Style 713" xfId="537"/>
    <cellStyle name="Style 713 2" xfId="538"/>
    <cellStyle name="Style 713 3" xfId="539"/>
    <cellStyle name="Style 713 4" xfId="540"/>
    <cellStyle name="Style 714" xfId="541"/>
    <cellStyle name="Style 714 2" xfId="542"/>
    <cellStyle name="Style 714 3" xfId="543"/>
    <cellStyle name="Style 714 4" xfId="544"/>
    <cellStyle name="Style 723" xfId="545"/>
    <cellStyle name="Style 723 2" xfId="546"/>
    <cellStyle name="Style 740" xfId="547"/>
    <cellStyle name="Style 740 2" xfId="548"/>
    <cellStyle name="Style 740 3" xfId="549"/>
    <cellStyle name="Style 740 4" xfId="550"/>
    <cellStyle name="Style 741" xfId="551"/>
    <cellStyle name="Style 741 2" xfId="552"/>
    <cellStyle name="Style 741 3" xfId="553"/>
    <cellStyle name="Style 741 4" xfId="554"/>
    <cellStyle name="Style 742" xfId="555"/>
    <cellStyle name="Style 742 2" xfId="556"/>
    <cellStyle name="Style 742 3" xfId="557"/>
    <cellStyle name="Style 742 4" xfId="558"/>
    <cellStyle name="Style 743" xfId="559"/>
    <cellStyle name="Style 743 2" xfId="560"/>
    <cellStyle name="Style 743 3" xfId="561"/>
    <cellStyle name="Style 743 4" xfId="562"/>
    <cellStyle name="Style 744" xfId="563"/>
    <cellStyle name="Style 744 2" xfId="564"/>
    <cellStyle name="Style 744 3" xfId="565"/>
    <cellStyle name="Style 744 4" xfId="566"/>
    <cellStyle name="Style 745" xfId="567"/>
    <cellStyle name="Style 745 2" xfId="568"/>
    <cellStyle name="Style 745 3" xfId="569"/>
    <cellStyle name="Style 745 4" xfId="570"/>
    <cellStyle name="Style 746" xfId="571"/>
    <cellStyle name="Style 746 2" xfId="572"/>
    <cellStyle name="Style 746 3" xfId="573"/>
    <cellStyle name="Style 746 4" xfId="574"/>
    <cellStyle name="Style 747" xfId="575"/>
    <cellStyle name="Style 747 2" xfId="576"/>
    <cellStyle name="Style 747 3" xfId="577"/>
    <cellStyle name="Style 747 4" xfId="578"/>
    <cellStyle name="Style 868" xfId="579"/>
    <cellStyle name="Style 868 2" xfId="580"/>
    <cellStyle name="Style 902" xfId="581"/>
    <cellStyle name="Style 902 2" xfId="582"/>
    <cellStyle name="Style 902 3" xfId="583"/>
    <cellStyle name="Style 902 4" xfId="584"/>
    <cellStyle name="Style 903" xfId="585"/>
    <cellStyle name="Style 903 2" xfId="586"/>
    <cellStyle name="Style 903 3" xfId="587"/>
    <cellStyle name="Style 903 4" xfId="588"/>
    <cellStyle name="Style 904" xfId="589"/>
    <cellStyle name="Style 904 2" xfId="590"/>
    <cellStyle name="Style 904 3" xfId="591"/>
    <cellStyle name="Style 904 4" xfId="592"/>
    <cellStyle name="Style 905" xfId="593"/>
    <cellStyle name="Style 905 2" xfId="594"/>
    <cellStyle name="Style 905 3" xfId="595"/>
    <cellStyle name="Style 905 4" xfId="596"/>
    <cellStyle name="Style 910" xfId="597"/>
    <cellStyle name="Style 910 2" xfId="598"/>
    <cellStyle name="Style 910 3" xfId="599"/>
    <cellStyle name="Style 910 4" xfId="600"/>
    <cellStyle name="Style 911" xfId="601"/>
    <cellStyle name="Style 911 2" xfId="602"/>
    <cellStyle name="Style 911 3" xfId="603"/>
    <cellStyle name="Style 911 4" xfId="604"/>
    <cellStyle name="Style 912" xfId="605"/>
    <cellStyle name="Style 912 2" xfId="606"/>
    <cellStyle name="Style 912 3" xfId="607"/>
    <cellStyle name="Style 912 4" xfId="608"/>
    <cellStyle name="Style 913" xfId="609"/>
    <cellStyle name="Style 913 2" xfId="610"/>
    <cellStyle name="Style 913 3" xfId="611"/>
    <cellStyle name="Style 913 4" xfId="612"/>
    <cellStyle name="Style 918" xfId="613"/>
    <cellStyle name="Style 918 2" xfId="614"/>
    <cellStyle name="Style 918 3" xfId="615"/>
    <cellStyle name="Style 918 4" xfId="616"/>
    <cellStyle name="Style 919" xfId="617"/>
    <cellStyle name="Style 919 2" xfId="618"/>
    <cellStyle name="Style 919 3" xfId="619"/>
    <cellStyle name="Style 919 4" xfId="620"/>
    <cellStyle name="Style 920" xfId="621"/>
    <cellStyle name="Style 920 2" xfId="622"/>
    <cellStyle name="Style 920 3" xfId="623"/>
    <cellStyle name="Style 920 4" xfId="624"/>
    <cellStyle name="Style 921" xfId="625"/>
    <cellStyle name="Style 921 2" xfId="626"/>
    <cellStyle name="Style 921 3" xfId="627"/>
    <cellStyle name="Style 921 4" xfId="628"/>
    <cellStyle name="Style 926" xfId="629"/>
    <cellStyle name="Style 926 2" xfId="630"/>
    <cellStyle name="Style 926 3" xfId="631"/>
    <cellStyle name="Style 926 4" xfId="632"/>
    <cellStyle name="Style 927" xfId="633"/>
    <cellStyle name="Style 927 2" xfId="634"/>
    <cellStyle name="Style 927 3" xfId="635"/>
    <cellStyle name="Style 927 4" xfId="636"/>
    <cellStyle name="Style 928" xfId="637"/>
    <cellStyle name="Style 928 2" xfId="638"/>
    <cellStyle name="Style 928 3" xfId="639"/>
    <cellStyle name="Style 928 4" xfId="640"/>
    <cellStyle name="Style 929" xfId="641"/>
    <cellStyle name="Style 929 2" xfId="642"/>
    <cellStyle name="Style 929 3" xfId="643"/>
    <cellStyle name="Style 929 4" xfId="644"/>
    <cellStyle name="Style 934" xfId="645"/>
    <cellStyle name="Style 934 2" xfId="646"/>
    <cellStyle name="Style 934 3" xfId="647"/>
    <cellStyle name="Style 934 4" xfId="648"/>
    <cellStyle name="Style 935" xfId="649"/>
    <cellStyle name="Style 935 2" xfId="650"/>
    <cellStyle name="Style 935 3" xfId="651"/>
    <cellStyle name="Style 935 4" xfId="652"/>
    <cellStyle name="Style 936" xfId="653"/>
    <cellStyle name="Style 936 2" xfId="654"/>
    <cellStyle name="Style 936 3" xfId="655"/>
    <cellStyle name="Style 936 4" xfId="656"/>
    <cellStyle name="Style 937" xfId="657"/>
    <cellStyle name="Style 937 2" xfId="658"/>
    <cellStyle name="Style 937 3" xfId="659"/>
    <cellStyle name="Style 937 4" xfId="660"/>
    <cellStyle name="Style 942" xfId="661"/>
    <cellStyle name="Style 942 2" xfId="662"/>
    <cellStyle name="Style 942 3" xfId="663"/>
    <cellStyle name="Style 942 4" xfId="664"/>
    <cellStyle name="Style 943" xfId="665"/>
    <cellStyle name="Style 943 2" xfId="666"/>
    <cellStyle name="Style 943 3" xfId="667"/>
    <cellStyle name="Style 943 4" xfId="668"/>
    <cellStyle name="Style 944" xfId="669"/>
    <cellStyle name="Style 944 2" xfId="670"/>
    <cellStyle name="Style 944 3" xfId="671"/>
    <cellStyle name="Style 944 4" xfId="672"/>
    <cellStyle name="Style 945" xfId="673"/>
    <cellStyle name="Style 945 2" xfId="674"/>
    <cellStyle name="Style 945 3" xfId="675"/>
    <cellStyle name="Style 945 4" xfId="676"/>
    <cellStyle name="Style 950" xfId="677"/>
    <cellStyle name="Style 950 2" xfId="678"/>
    <cellStyle name="Style 950 3" xfId="679"/>
    <cellStyle name="Style 950 4" xfId="680"/>
    <cellStyle name="Style 951" xfId="681"/>
    <cellStyle name="Style 951 2" xfId="682"/>
    <cellStyle name="Style 951 3" xfId="683"/>
    <cellStyle name="Style 951 4" xfId="684"/>
    <cellStyle name="Style 952" xfId="685"/>
    <cellStyle name="Style 952 2" xfId="686"/>
    <cellStyle name="Style 952 3" xfId="687"/>
    <cellStyle name="Style 952 4" xfId="688"/>
    <cellStyle name="Style 953" xfId="689"/>
    <cellStyle name="Style 953 2" xfId="690"/>
    <cellStyle name="Style 953 3" xfId="691"/>
    <cellStyle name="Style 953 4" xfId="692"/>
    <cellStyle name="Style 958" xfId="693"/>
    <cellStyle name="Style 958 2" xfId="694"/>
    <cellStyle name="Style 958 3" xfId="695"/>
    <cellStyle name="Style 958 4" xfId="696"/>
    <cellStyle name="Style 959" xfId="697"/>
    <cellStyle name="Style 959 2" xfId="698"/>
    <cellStyle name="Style 959 3" xfId="699"/>
    <cellStyle name="Style 959 4" xfId="700"/>
    <cellStyle name="Style 960" xfId="701"/>
    <cellStyle name="Style 960 2" xfId="702"/>
    <cellStyle name="Style 960 3" xfId="703"/>
    <cellStyle name="Style 960 4" xfId="704"/>
    <cellStyle name="Style 961" xfId="705"/>
    <cellStyle name="Style 961 2" xfId="706"/>
    <cellStyle name="Style 961 3" xfId="707"/>
    <cellStyle name="Style 961 4" xfId="708"/>
    <cellStyle name="Style 966" xfId="709"/>
    <cellStyle name="Style 966 2" xfId="710"/>
    <cellStyle name="Style 966 3" xfId="711"/>
    <cellStyle name="Style 966 4" xfId="712"/>
    <cellStyle name="Style 967" xfId="713"/>
    <cellStyle name="Style 967 2" xfId="714"/>
    <cellStyle name="Style 967 3" xfId="715"/>
    <cellStyle name="Style 967 4" xfId="716"/>
    <cellStyle name="Style 968" xfId="717"/>
    <cellStyle name="Style 968 2" xfId="718"/>
    <cellStyle name="Style 968 3" xfId="719"/>
    <cellStyle name="Style 968 4" xfId="720"/>
    <cellStyle name="Style 969" xfId="721"/>
    <cellStyle name="Style 969 2" xfId="722"/>
    <cellStyle name="Style 969 3" xfId="723"/>
    <cellStyle name="Style 969 4" xfId="724"/>
    <cellStyle name="Style 974" xfId="725"/>
    <cellStyle name="Style 974 2" xfId="726"/>
    <cellStyle name="Style 974 3" xfId="727"/>
    <cellStyle name="Style 974 4" xfId="728"/>
    <cellStyle name="Style 975" xfId="729"/>
    <cellStyle name="Style 975 2" xfId="730"/>
    <cellStyle name="Style 975 3" xfId="731"/>
    <cellStyle name="Style 975 4" xfId="732"/>
    <cellStyle name="Style 976" xfId="733"/>
    <cellStyle name="Style 976 2" xfId="734"/>
    <cellStyle name="Style 976 3" xfId="735"/>
    <cellStyle name="Style 976 4" xfId="736"/>
    <cellStyle name="Style 977" xfId="737"/>
    <cellStyle name="Style 977 2" xfId="738"/>
    <cellStyle name="Style 977 3" xfId="739"/>
    <cellStyle name="Style 977 4" xfId="740"/>
    <cellStyle name="Style 979" xfId="741"/>
    <cellStyle name="Style 979 2" xfId="742"/>
    <cellStyle name="Style 981" xfId="743"/>
    <cellStyle name="Style 981 2" xfId="744"/>
    <cellStyle name="Style 981 3" xfId="745"/>
    <cellStyle name="Style 981 4" xfId="746"/>
    <cellStyle name="Style 982" xfId="747"/>
    <cellStyle name="Style 982 2" xfId="748"/>
    <cellStyle name="Style 982 3" xfId="749"/>
    <cellStyle name="Style 982 4" xfId="750"/>
    <cellStyle name="Style 983" xfId="751"/>
    <cellStyle name="Style 983 2" xfId="752"/>
    <cellStyle name="Style 983 3" xfId="753"/>
    <cellStyle name="Style 983 4" xfId="754"/>
    <cellStyle name="Style 984" xfId="755"/>
    <cellStyle name="Style 984 2" xfId="756"/>
    <cellStyle name="Style 984 3" xfId="757"/>
    <cellStyle name="Style 984 4" xfId="758"/>
    <cellStyle name="Style 985" xfId="759"/>
    <cellStyle name="Style 985 2" xfId="760"/>
    <cellStyle name="Style 985 3" xfId="761"/>
    <cellStyle name="Style 985 4" xfId="762"/>
    <cellStyle name="Style 986" xfId="763"/>
    <cellStyle name="Style 986 2" xfId="764"/>
    <cellStyle name="Style 986 3" xfId="765"/>
    <cellStyle name="Style 986 4" xfId="766"/>
    <cellStyle name="Style 987" xfId="767"/>
    <cellStyle name="Style 987 2" xfId="768"/>
    <cellStyle name="Style 987 3" xfId="769"/>
    <cellStyle name="Style 987 4" xfId="770"/>
    <cellStyle name="Style 988" xfId="771"/>
    <cellStyle name="Style 988 2" xfId="772"/>
    <cellStyle name="Style 988 3" xfId="773"/>
    <cellStyle name="Style 988 4" xfId="774"/>
    <cellStyle name="Style 989" xfId="775"/>
    <cellStyle name="Style 989 2" xfId="776"/>
    <cellStyle name="Style 989 3" xfId="777"/>
    <cellStyle name="Style 989 4" xfId="778"/>
    <cellStyle name="Style 991" xfId="779"/>
    <cellStyle name="Style 991 2" xfId="780"/>
    <cellStyle name="Title" xfId="781" builtinId="15" customBuiltin="1"/>
    <cellStyle name="Title 2" xfId="782"/>
    <cellStyle name="Total" xfId="783" builtinId="25" customBuiltin="1"/>
    <cellStyle name="Total 2" xfId="784"/>
    <cellStyle name="Warning Text" xfId="785" builtinId="11" customBuiltin="1"/>
    <cellStyle name="Warning Text 2" xfId="786"/>
    <cellStyle name="Hyperlink" xfId="787"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E5000"/>
      <rgbColor rgb="0000FF00"/>
      <rgbColor rgb="00009CDE"/>
      <rgbColor rgb="00FEDB00"/>
      <rgbColor rgb="00FF00FF"/>
      <rgbColor rgb="0000FFFF"/>
      <rgbColor rgb="00AA6520"/>
      <rgbColor rgb="00008000"/>
      <rgbColor rgb="00000080"/>
      <rgbColor rgb="00808000"/>
      <rgbColor rgb="00800080"/>
      <rgbColor rgb="00008080"/>
      <rgbColor rgb="00EAEAEA"/>
      <rgbColor rgb="00808080"/>
      <rgbColor rgb="009999FF"/>
      <rgbColor rgb="00BB793C"/>
      <rgbColor rgb="00620C0B"/>
      <rgbColor rgb="00590001"/>
      <rgbColor rgb="00404549"/>
      <rgbColor rgb="00CD9B7A"/>
      <rgbColor rgb="00990033"/>
      <rgbColor rgb="00EAEAEA"/>
      <rgbColor rgb="00000080"/>
      <rgbColor rgb="00A0A0A0"/>
      <rgbColor rgb="00CC9900"/>
      <rgbColor rgb="00008C99"/>
      <rgbColor rgb="00579A32"/>
      <rgbColor rgb="00CC6633"/>
      <rgbColor rgb="003366FF"/>
      <rgbColor rgb="00666666"/>
      <rgbColor rgb="0000CCFF"/>
      <rgbColor rgb="00CCFFFF"/>
      <rgbColor rgb="00CCFFCC"/>
      <rgbColor rgb="00FFFF99"/>
      <rgbColor rgb="0099CCFF"/>
      <rgbColor rgb="00FE500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800000"/>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
<Relationships xmlns="http://schemas.openxmlformats.org/package/2006/relationships">
<Relationship Id="rId8" Type="http://schemas.openxmlformats.org/officeDocument/2006/relationships/worksheet" Target="worksheets/sheet26.xml" />
<Relationship Id="rId4" Type="http://schemas.openxmlformats.org/officeDocument/2006/relationships/worksheet" Target="worksheets/sheet3.xml" />
<Relationship Id="rId5" Type="http://schemas.openxmlformats.org/officeDocument/2006/relationships/worksheet" Target="worksheets/sheet7.xml" />
<Relationship Id="rId3" Type="http://schemas.openxmlformats.org/officeDocument/2006/relationships/worksheet" Target="worksheets/sheet2.xml" />
<Relationship Id="rId9" Type="http://schemas.openxmlformats.org/officeDocument/2006/relationships/sharedStrings" Target="/xl/sharedStrings.xml" />
<Relationship Id="rId2" Type="http://schemas.openxmlformats.org/officeDocument/2006/relationships/worksheet" Target="worksheets/sheet1.xml" />
<Relationship Id="rId7" Type="http://schemas.openxmlformats.org/officeDocument/2006/relationships/worksheet" Target="worksheets/sheet23.xml" />
<Relationship Id="rId10" Type="http://schemas.openxmlformats.org/officeDocument/2006/relationships/styles" Target="/xl/styles.xml" />
<Relationship Id="rId6" Type="http://schemas.openxmlformats.org/officeDocument/2006/relationships/worksheet" Target="worksheets/sheet9.xml" />
<Relationship Id="rId11" Type="http://schemas.openxmlformats.org/officeDocument/2006/relationships/theme" Target="/xl/theme/theme1.xml" />
<Relationship Id="rId1" Type="http://schemas.openxmlformats.org/officeDocument/2006/relationships/worksheet" Target="worksheets/sheet28.xml" />
</Relationships>
</file>

<file path=xl/charts/chart31.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Monthly Indexes</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Comp!$C$23:$T$23</f>
              <numCache>
                <formatCode>General</formatCode>
                <ptCount val="18"/>
                <pt idx="0">
                  <v>91.9772693523299</v>
                </pt>
                <pt idx="0">
                  <v>94.3910699576706</v>
                </pt>
                <pt idx="0">
                  <v>108.88470560986</v>
                </pt>
                <pt idx="0">
                  <v>107.087081989486</v>
                </pt>
                <pt idx="0">
                  <v>114.931122848049</v>
                </pt>
                <pt idx="0">
                  <v>115.01127790316</v>
                </pt>
                <pt idx="0">
                  <v>114.777382023448</v>
                </pt>
                <pt idx="0">
                  <v>109.634962920356</v>
                </pt>
                <pt idx="0">
                  <v>107.301243915583</v>
                </pt>
                <pt idx="0">
                  <v>102.681577216324</v>
                </pt>
                <pt idx="0">
                  <v>97.0146037893805</v>
                </pt>
                <pt idx="0">
                  <v>88.1916887841956</v>
                </pt>
                <pt idx="0">
                  <v>77.1529415046579</v>
                </pt>
                <pt idx="0">
                  <v>98.1663891724118</v>
                </pt>
                <pt idx="0">
                  <v>118.759689922481</v>
                </pt>
                <pt idx="0">
                  <v>114.965618480965</v>
                </pt>
                <pt idx="0">
                  <v>102.512588489895</v>
                </pt>
                <pt idx="0">
                  <v>112.678423699747</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Comp!$C$35:$T$35</f>
              <numCache>
                <formatCode>General</formatCode>
                <ptCount val="18"/>
                <pt idx="0">
                  <v>104.410281867936</v>
                </pt>
                <pt idx="0">
                  <v>100.176915220813</v>
                </pt>
                <pt idx="0">
                  <v>98.5795947381728</v>
                </pt>
                <pt idx="0">
                  <v>94.6395561990814</v>
                </pt>
                <pt idx="0">
                  <v>94.0767870002604</v>
                </pt>
                <pt idx="0">
                  <v>94.1103297251884</v>
                </pt>
                <pt idx="0">
                  <v>91.5947417763391</v>
                </pt>
                <pt idx="0">
                  <v>94.4253945020547</v>
                </pt>
                <pt idx="0">
                  <v>96.0186716996228</v>
                </pt>
                <pt idx="0">
                  <v>99.2140080910118</v>
                </pt>
                <pt idx="0">
                  <v>100.811135741744</v>
                </pt>
                <pt idx="0">
                  <v>95.951897610282</v>
                </pt>
                <pt idx="0">
                  <v>92.5583966224355</v>
                </pt>
                <pt idx="0">
                  <v>91.2647511375874</v>
                </pt>
                <pt idx="0">
                  <v>95.4394643378129</v>
                </pt>
                <pt idx="0">
                  <v>100.833816374748</v>
                </pt>
                <pt idx="0">
                  <v>97.8877918133077</v>
                </pt>
                <pt idx="0">
                  <v>94.6961546533183</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Comp!$C$47:$T$47</f>
              <numCache>
                <formatCode>General</formatCode>
                <ptCount val="18"/>
                <pt idx="0">
                  <v>96.0337261853707</v>
                </pt>
                <pt idx="0">
                  <v>94.5580621274807</v>
                </pt>
                <pt idx="0">
                  <v>107.338101521995</v>
                </pt>
                <pt idx="0">
                  <v>101.346739141282</v>
                </pt>
                <pt idx="0">
                  <v>108.123507638668</v>
                </pt>
                <pt idx="0">
                  <v>108.237492855744</v>
                </pt>
                <pt idx="0">
                  <v>105.130046681977</v>
                </pt>
                <pt idx="0">
                  <v>103.523246249608</v>
                </pt>
                <pt idx="0">
                  <v>103.029229125012</v>
                </pt>
                <pt idx="0">
                  <v>101.874508327298</v>
                </pt>
                <pt idx="0">
                  <v>97.8015239153096</v>
                </pt>
                <pt idx="0">
                  <v>84.6215989229564</v>
                </pt>
                <pt idx="0">
                  <v>71.4115256038661</v>
                </pt>
                <pt idx="0">
                  <v>89.5913107788547</v>
                </pt>
                <pt idx="0">
                  <v>113.343611911372</v>
                </pt>
                <pt idx="0">
                  <v>115.924220633215</v>
                </pt>
                <pt idx="0">
                  <v>100.347309203429</v>
                </pt>
                <pt idx="0">
                  <v>106.702134367621</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Comp!$C$60:$T$60</f>
              <numCache>
                <formatCode>General</formatCode>
                <ptCount val="18"/>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24"/>
          <min val="66"/>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2.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RevPAR Percent Change</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Comp!$X$50,Comp!$AB$50,Comp!$AF$50</f>
              <numCache>
                <formatCode>General</formatCode>
                <ptCount val="3"/>
                <pt idx="0">
                  <v>5.7670370022001</v>
                </pt>
                <pt idx="0">
                  <v>3.34998526473511</v>
                </pt>
                <pt idx="0">
                  <v>6.04060102932066</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Comp!$X$51,Comp!$AB$51,Comp!$AF$51</f>
              <numCache>
                <formatCode>General</formatCode>
                <ptCount val="3"/>
                <pt idx="0">
                  <v>8.63987905844856</v>
                </pt>
                <pt idx="0">
                  <v>2.02232438075518</v>
                </pt>
                <pt idx="0">
                  <v>6.60208784923739</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4"/>
          <min val="-3"/>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4.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Occupancy</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Week'!$X$14:$AF$14</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Week'!$X$15:$AF$15</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87"/>
          <min val="39"/>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r"/>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5.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ADR</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Week'!$X$16:$AF$16</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Week'!$X$17:$AF$17</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55"/>
          <min val="90"/>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7.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0" i="0" u="none" strike="noStrike" baseline="0">
                <a:solidFill>
                  <a:sysClr val="windowText"/>
                </a:solidFill>
                <a:latin typeface="Arial"/>
              </a:defRPr>
            </a:pPr>
            <a:r>
              <a:rPr sz="1800" b="0" i="0" u="none" strike="noStrike" baseline="0">
                <a:latin typeface="Arial" charset="0"/>
              </a:rPr>
              <a:t>Daily Indexes for the Month of July</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Month'!$C$28:$AG$28</f>
              <numCache>
                <formatCode>General</formatCode>
                <ptCount val="31"/>
                <pt idx="0">
                  <v>123.43602505791</v>
                </pt>
                <pt idx="0">
                  <v>100.303336703842</v>
                </pt>
                <pt idx="0">
                  <v>55.2201880256593</v>
                </pt>
                <pt idx="0">
                  <v>69.4872513308715</v>
                </pt>
                <pt idx="0">
                  <v>73.0716615805588</v>
                </pt>
                <pt idx="0">
                  <v>102.532299741541</v>
                </pt>
                <pt idx="0">
                  <v>111.050122779159</v>
                </pt>
                <pt idx="0">
                  <v>111.076658053336</v>
                </pt>
                <pt idx="0">
                  <v>103.157496691347</v>
                </pt>
                <pt idx="0">
                  <v>110.259917920696</v>
                </pt>
                <pt idx="0">
                  <v>108.961442315016</v>
                </pt>
                <pt idx="0">
                  <v>117.848657210807</v>
                </pt>
                <pt idx="0">
                  <v>118.306499701758</v>
                </pt>
                <pt idx="0">
                  <v>86.9949330908613</v>
                </pt>
                <pt idx="0">
                  <v>103.813953488401</v>
                </pt>
                <pt idx="0">
                  <v>159.573490210588</v>
                </pt>
                <pt idx="0">
                  <v>114.126058016277</v>
                </pt>
                <pt idx="0">
                  <v>112.446979669457</v>
                </pt>
                <pt idx="0">
                  <v>106.740715029575</v>
                </pt>
                <pt idx="0">
                  <v>114.243257299907</v>
                </pt>
                <pt idx="0">
                  <v>98.5575507800302</v>
                </pt>
                <pt idx="0">
                  <v>115.975733063696</v>
                </pt>
                <pt idx="0">
                  <v>165.572493601844</v>
                </pt>
                <pt idx="0">
                  <v>120.065704158474</v>
                </pt>
                <pt idx="0">
                  <v>96.7962270287527</v>
                </pt>
                <pt idx="0">
                  <v>110.036719706323</v>
                </pt>
                <pt idx="0">
                  <v>84.7611263838021</v>
                </pt>
                <pt idx="0">
                  <v>141.465555068027</v>
                </pt>
                <pt idx="0">
                  <v>116.973468719229</v>
                </pt>
                <pt idx="0">
                  <v>171.796140524274</v>
                </pt>
                <pt idx="0">
                  <v>125.970699723287</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Month'!$C$38:$AG$38</f>
              <numCache>
                <formatCode>General</formatCode>
                <ptCount val="31"/>
                <pt idx="0">
                  <v>97.8392662707082</v>
                </pt>
                <pt idx="0">
                  <v>97.6235832504177</v>
                </pt>
                <pt idx="0">
                  <v>96.4711450368303</v>
                </pt>
                <pt idx="0">
                  <v>104.336115483829</v>
                </pt>
                <pt idx="0">
                  <v>83.9433908433906</v>
                </pt>
                <pt idx="0">
                  <v>79.8613643101133</v>
                </pt>
                <pt idx="0">
                  <v>93.7847680216794</v>
                </pt>
                <pt idx="0">
                  <v>87.7716618125796</v>
                </pt>
                <pt idx="0">
                  <v>96.632971195543</v>
                </pt>
                <pt idx="0">
                  <v>87.3313033124251</v>
                </pt>
                <pt idx="0">
                  <v>88.0390933417705</v>
                </pt>
                <pt idx="0">
                  <v>98.2531106956949</v>
                </pt>
                <pt idx="0">
                  <v>94.0588207611812</v>
                </pt>
                <pt idx="0">
                  <v>94.4256118004861</v>
                </pt>
                <pt idx="0">
                  <v>102.763274219264</v>
                </pt>
                <pt idx="0">
                  <v>89.0775756508567</v>
                </pt>
                <pt idx="0">
                  <v>73.9859164761393</v>
                </pt>
                <pt idx="0">
                  <v>90.0218561715215</v>
                </pt>
                <pt idx="0">
                  <v>93.6019776104407</v>
                </pt>
                <pt idx="0">
                  <v>96.4284118614874</v>
                </pt>
                <pt idx="0">
                  <v>107.393972773056</v>
                </pt>
                <pt idx="0">
                  <v>102.560131007441</v>
                </pt>
                <pt idx="0">
                  <v>97.7919095865258</v>
                </pt>
                <pt idx="0">
                  <v>89.8031876045786</v>
                </pt>
                <pt idx="0">
                  <v>88.5461467715979</v>
                </pt>
                <pt idx="0">
                  <v>96.5166760906476</v>
                </pt>
                <pt idx="0">
                  <v>93.850961936222</v>
                </pt>
                <pt idx="0">
                  <v>109.685671912583</v>
                </pt>
                <pt idx="0">
                  <v>102.193539658577</v>
                </pt>
                <pt idx="0">
                  <v>99.0149528201285</v>
                </pt>
                <pt idx="0">
                  <v>87.8248592193139</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Month'!$C$48:$AG$48</f>
              <numCache>
                <formatCode>General</formatCode>
                <ptCount val="31"/>
                <pt idx="0">
                  <v>120.768901230359</v>
                </pt>
                <pt idx="0">
                  <v>97.9197114098229</v>
                </pt>
                <pt idx="0">
                  <v>53.2715476799289</v>
                </pt>
                <pt idx="0">
                  <v>72.5002987952722</v>
                </pt>
                <pt idx="0">
                  <v>61.3388304763089</v>
                </pt>
                <pt idx="0">
                  <v>81.8836934321475</v>
                </pt>
                <pt idx="0">
                  <v>104.148100036212</v>
                </pt>
                <pt idx="0">
                  <v>97.4938286593752</v>
                </pt>
                <pt idx="0">
                  <v>99.6841540636435</v>
                </pt>
                <pt idx="0">
                  <v>96.2914233512364</v>
                </pt>
                <pt idx="0">
                  <v>95.9286659061931</v>
                </pt>
                <pt idx="0">
                  <v>115.789971622721</v>
                </pt>
                <pt idx="0">
                  <v>111.27769850336</v>
                </pt>
                <pt idx="0">
                  <v>82.1454978064546</v>
                </pt>
                <pt idx="0">
                  <v>106.682617701077</v>
                </pt>
                <pt idx="0">
                  <v>142.144196460921</v>
                </pt>
                <pt idx="0">
                  <v>84.4372099615074</v>
                </pt>
                <pt idx="0">
                  <v>101.226858307256</v>
                </pt>
                <pt idx="0">
                  <v>99.911420183117</v>
                </pt>
                <pt idx="0">
                  <v>110.162958673175</v>
                </pt>
                <pt idx="0">
                  <v>105.844869250594</v>
                </pt>
                <pt idx="0">
                  <v>118.944863766929</v>
                </pt>
                <pt idx="0">
                  <v>161.916503243408</v>
                </pt>
                <pt idx="0">
                  <v>107.822829554036</v>
                </pt>
                <pt idx="0">
                  <v>85.7093292543537</v>
                </pt>
                <pt idx="0">
                  <v>106.203784339569</v>
                </pt>
                <pt idx="0">
                  <v>79.5491324591459</v>
                </pt>
                <pt idx="0">
                  <v>155.167444601252</v>
                </pt>
                <pt idx="0">
                  <v>119.53932814559</v>
                </pt>
                <pt idx="0">
                  <v>170.103867487357</v>
                </pt>
                <pt idx="0">
                  <v>110.633589689595</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Month'!$C$60:$AG$60</f>
              <numCache>
                <formatCode>General</formatCode>
                <ptCount val="31"/>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numFmt formatCode="General" sourceLinked="0"/>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77"/>
          <min val="48"/>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drawings/_rels/drawing1.xml.rels><?xml version="1.0" encoding="utf-8" standalone="yes" ?>
<Relationships xmlns="http://schemas.openxmlformats.org/package/2006/relationships">
<Relationship Id="rId1" Type="http://schemas.openxmlformats.org/officeDocument/2006/relationships/image" Target="/xl/media/image1.png"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2.jpeg" />
</Relationships>
</file>

<file path=xl/drawings/_rels/drawing30.xml.rels><?xml version="1.0" encoding="utf-8" standalone="yes" ?>
<Relationships xmlns="http://schemas.openxmlformats.org/package/2006/relationships">
<Relationship Id="rId35" Type="http://schemas.openxmlformats.org/officeDocument/2006/relationships/chart" Target="/xl/charts/chart31.xml" />
<Relationship Id="rId36" Type="http://schemas.openxmlformats.org/officeDocument/2006/relationships/chart" Target="/xl/charts/chart32.xml" />
</Relationships>
</file>

<file path=xl/drawings/_rels/drawing33.xml.rels><?xml version="1.0" encoding="utf-8" standalone="yes" ?>
<Relationships xmlns="http://schemas.openxmlformats.org/package/2006/relationships">
<Relationship Id="rId38" Type="http://schemas.openxmlformats.org/officeDocument/2006/relationships/chart" Target="/xl/charts/chart34.xml" />
<Relationship Id="rId39" Type="http://schemas.openxmlformats.org/officeDocument/2006/relationships/chart" Target="/xl/charts/chart35.xml" />
</Relationships>
</file>

<file path=xl/drawings/_rels/drawing36.xml.rels><?xml version="1.0" encoding="utf-8" standalone="yes" ?>
<Relationships xmlns="http://schemas.openxmlformats.org/package/2006/relationships">
<Relationship Id="rId41" Type="http://schemas.openxmlformats.org/officeDocument/2006/relationships/chart" Target="/xl/charts/chart37.xml"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6</xdr:col>
      <xdr:colOff>0</xdr:colOff>
      <xdr:row>1</xdr:row>
      <xdr:rowOff>0</xdr:rowOff>
    </xdr:from>
    <xdr:to>
      <xdr:col>7</xdr:col>
      <xdr:colOff>0</xdr:colOff>
      <xdr:row>5</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9420225" y="581025"/>
          <a:ext cx="1038225" cy="10382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0</xdr:colOff>
      <xdr:row>0</xdr:row>
      <xdr:rowOff>19050</xdr:rowOff>
    </xdr:from>
    <xdr:to>
      <xdr:col>5</xdr:col>
      <xdr:colOff>1895475</xdr:colOff>
      <xdr:row>1</xdr:row>
      <xdr:rowOff>838200</xdr:rowOff>
    </xdr:to>
    <xdr:pic>
      <xdr:nvPicPr>
        <xdr:cNvPr id="7185" name="Picture 1">
          <a:extLst>
            <a:ext uri="{FF2B5EF4-FFF2-40B4-BE49-F238E27FC236}">
              <a16:creationId xmlns:a16="http://schemas.microsoft.com/office/drawing/2014/main" id="{00000000-0008-0000-1900-0000111C0000}"/>
            </a:ext>
          </a:extLst>
        </xdr:cNvPr>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bwMode="auto">
        <a:xfrm>
          <a:off x="0" y="19050"/>
          <a:ext cx="6057900" cy="1009650"/>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3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37109</xdr:colOff>
      <xdr:row>5</xdr:row>
      <xdr:rowOff>31686</xdr:rowOff>
    </xdr:from>
    <xdr:to>
      <xdr:col>19</xdr:col>
      <xdr:colOff>338988</xdr:colOff>
      <xdr:row>16</xdr:row>
      <xdr:rowOff>102171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5"/>
        </a:graphicData>
      </a:graphic>
    </xdr:graphicFrame>
    <xdr:clientData/>
  </xdr:twoCellAnchor>
  <xdr:oneCellAnchor>
    <xdr:from>
      <xdr:col>20</xdr:col>
      <xdr:colOff>0</xdr:colOff>
      <xdr:row>4</xdr:row>
      <xdr:rowOff>0</xdr:rowOff>
    </xdr:from>
    <xdr:ext cx="6604000" cy="3810000"/>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6"/>
        </a:graphicData>
      </a:graphic>
    </xdr:graphicFrame>
    <xdr:clientData/>
  </xdr:oneCellAnchor>
</xdr:wsDr>
</file>

<file path=xl/drawings/drawing3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52375</xdr:colOff>
      <xdr:row>4</xdr:row>
      <xdr:rowOff>76581</xdr:rowOff>
    </xdr:from>
    <xdr:to>
      <xdr:col>11</xdr:col>
      <xdr:colOff>19990</xdr:colOff>
      <xdr:row>13</xdr:row>
      <xdr:rowOff>128651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8"/>
        </a:graphicData>
      </a:graphic>
    </xdr:graphicFrame>
    <xdr:clientData/>
  </xdr:twoCellAnchor>
  <xdr:twoCellAnchor>
    <xdr:from>
      <xdr:col>11</xdr:col>
      <xdr:colOff>195199</xdr:colOff>
      <xdr:row>4</xdr:row>
      <xdr:rowOff>76581</xdr:rowOff>
    </xdr:from>
    <xdr:to>
      <xdr:col>20</xdr:col>
      <xdr:colOff>584834</xdr:colOff>
      <xdr:row>13</xdr:row>
      <xdr:rowOff>128651</xdr:rowOff>
    </xdr:to>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9"/>
        </a:graphicData>
      </a:graphic>
    </xdr:graphicFrame>
    <xdr:clientData/>
  </xdr:twoCellAnchor>
</xdr:wsDr>
</file>

<file path=xl/drawings/drawing36.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4</xdr:row>
      <xdr:rowOff>0</xdr:rowOff>
    </xdr:from>
    <xdr:to>
      <xdr:col>33</xdr:col>
      <xdr:colOff>130175</xdr:colOff>
      <xdr:row>20</xdr:row>
      <xdr:rowOff>377825</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41"/>
        </a:graphicData>
      </a:graphic>
    </xdr:graphicFrame>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1" Type="http://schemas.openxmlformats.org/officeDocument/2006/relationships/printerSettings" Target="../printerSettings/printerSettings3.bin" />
</Relationships>
</file>

<file path=xl/worksheets/_rels/sheet7.xml.rels><?xml version="1.0" encoding="utf-8" standalone="yes" ?>
<Relationships xmlns="http://schemas.openxmlformats.org/package/2006/relationships">
<Relationship Id="rId1" Type="http://schemas.openxmlformats.org/officeDocument/2006/relationships/printerSettings" Target="../printerSettings/printerSettings7.bin" />
<Relationship Id="rId37" Type="http://schemas.openxmlformats.org/officeDocument/2006/relationships/drawing" Target="../drawings/drawing33.xml" />
</Relationships>
</file>

<file path=xl/worksheets/_rels/sheet9.xml.rels><?xml version="1.0" encoding="utf-8" standalone="yes" ?>
<Relationships xmlns="http://schemas.openxmlformats.org/package/2006/relationships">
<Relationship Id="rId1" Type="http://schemas.openxmlformats.org/officeDocument/2006/relationships/printerSettings" Target="../printerSettings/printerSettings9.bin" />
<Relationship Id="rId40" Type="http://schemas.openxmlformats.org/officeDocument/2006/relationships/drawing" Target="../drawings/drawing36.xml" />
</Relationships>
</file>

<file path=xl/worksheets/_rels/sheet23.xml.rels><?xml version="1.0" encoding="utf-8" standalone="yes" ?>
<Relationships xmlns="http://schemas.openxmlformats.org/package/2006/relationships">
<Relationship Id="rId1" Type="http://schemas.openxmlformats.org/officeDocument/2006/relationships/printerSettings" Target="../printerSettings/printerSettings23.bin" />
</Relationships>
</file>

<file path=xl/worksheets/_rels/sheet26.xml.rels><?xml version="1.0" encoding="utf-8" standalone="yes" ?>
<Relationships xmlns="http://schemas.openxmlformats.org/package/2006/relationships">
<Relationship Id="rId7" Type="http://schemas.openxmlformats.org/officeDocument/2006/relationships/drawing" Target="../drawings/drawing2.xml" />
<Relationship Id="rId6" Type="http://schemas.openxmlformats.org/officeDocument/2006/relationships/printerSettings" Target="../printerSettings/printerSettings26.bin" />
<Relationship Id="rId42" Type="http://schemas.openxmlformats.org/officeDocument/2006/relationships/hyperlink" Target="http://www.str.com/data-insights/resources/glossary" TargetMode="External" />
<Relationship Id="rId43" Type="http://schemas.openxmlformats.org/officeDocument/2006/relationships/hyperlink" Target="http://www.hotelnewsnow.com/" TargetMode="External" />
<Relationship Id="rId44" Type="http://schemas.openxmlformats.org/officeDocument/2006/relationships/hyperlink" Target="http://www.hoteldataconference.com/" TargetMode="External" />
<Relationship Id="rId45" Type="http://schemas.openxmlformats.org/officeDocument/2006/relationships/hyperlink" Target="http://www.str.com/data-insights/resources/FAQ" TargetMode="External" />
<Relationship Id="rId46" Type="http://schemas.openxmlformats.org/officeDocument/2006/relationships/hyperlink" Target="https://str.com/contact" TargetMode="External" />
</Relationships>
</file>

<file path=xl/worksheets/_rels/sheet28.xml.rels><?xml version="1.0" encoding="utf-8" standalone="yes" ?>
<Relationships xmlns="http://schemas.openxmlformats.org/package/2006/relationships">
<Relationship Id="rId1" Type="http://schemas.openxmlformats.org/officeDocument/2006/relationships/printerSettings" Target="../printerSettings/printerSettings29.bin" />
<Relationship Id="rId31" Type="http://schemas.openxmlformats.org/officeDocument/2006/relationships/drawing" Target="../drawings/drawing30.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1">
    <pageSetUpPr fitToPage="1"/>
  </sheetPr>
  <dimension ref="A1:AA153"/>
  <sheetViews>
    <sheetView showGridLines="0" tabSelected="1" zoomScaleNormal="100" workbookViewId="0"/>
  </sheetViews>
  <sheetFormatPr defaultRowHeight="12.75"/>
  <cols>
    <col min="1" max="1" width="13.42578125" style="4" customWidth="1"/>
    <col min="2" max="2" width="57.5703125" style="4" customWidth="1"/>
    <col min="3" max="3" width="5.42578125" style="4" customWidth="1"/>
    <col min="4" max="4" width="1.85546875" style="234" customWidth="1"/>
    <col min="5" max="5" width="57.5703125" style="4" customWidth="1"/>
    <col min="6" max="6" width="5.42578125" style="4" customWidth="1"/>
    <col min="7" max="7" width="15.5703125" style="4" customWidth="1"/>
    <col min="8" max="8" width="4.140625" style="4" customWidth="1"/>
    <col min="9" max="13" width="7.140625" style="235" customWidth="1"/>
    <col min="14" max="14" width="1.42578125" style="235" customWidth="1"/>
    <col min="15" max="15" width="7.42578125" style="235" customWidth="1"/>
    <col min="16" max="27" width="9.140625" style="235" customWidth="1"/>
    <col min="28" max="16384" width="9.140625" style="4" customWidth="1"/>
  </cols>
  <sheetData>
    <row r="1" ht="45.75" customHeight="1">
      <c r="A1" s="594"/>
      <c r="B1" s="595"/>
      <c r="C1" s="595"/>
      <c r="D1" s="596"/>
      <c r="E1" s="595"/>
      <c r="F1" s="595"/>
      <c r="G1" s="595"/>
      <c r="H1" s="597"/>
      <c r="O1" s="235"/>
    </row>
    <row r="2" ht="24.75" customHeight="1">
      <c r="A2" s="595"/>
      <c r="B2" s="637" t="s">
        <v>141</v>
      </c>
      <c r="C2" s="605"/>
      <c r="D2" s="604"/>
      <c r="E2" s="604"/>
      <c r="F2" s="605"/>
      <c r="G2" s="598"/>
      <c r="H2" s="599"/>
    </row>
    <row r="3" ht="25.5" customHeight="1">
      <c r="A3" s="595"/>
      <c r="B3" s="638" t="s">
        <v>140</v>
      </c>
      <c r="C3" s="607"/>
      <c r="D3" s="606"/>
      <c r="E3" s="606"/>
      <c r="F3" s="607"/>
      <c r="G3" s="598"/>
      <c r="H3" s="599"/>
    </row>
    <row r="4" ht="15" customHeight="1">
      <c r="A4" s="595"/>
      <c r="B4" s="695" t="s">
        <v>142</v>
      </c>
      <c r="C4" s="695"/>
      <c r="D4" s="695"/>
      <c r="E4" s="695"/>
      <c r="F4" s="608"/>
      <c r="G4" s="598"/>
      <c r="H4" s="599"/>
    </row>
    <row r="5" ht="15" customHeight="1">
      <c r="A5" s="595"/>
      <c r="B5" s="695" t="s">
        <v>143</v>
      </c>
      <c r="C5" s="695"/>
      <c r="D5" s="695"/>
      <c r="E5" s="695"/>
      <c r="F5" s="608"/>
      <c r="G5" s="598"/>
      <c r="H5" s="599"/>
    </row>
    <row r="6" ht="15" customHeight="1">
      <c r="A6" s="595"/>
      <c r="B6" s="609"/>
      <c r="C6" s="610"/>
      <c r="D6" s="609"/>
      <c r="E6" s="609"/>
      <c r="F6" s="610"/>
      <c r="G6" s="598"/>
      <c r="H6" s="599"/>
    </row>
    <row r="7" ht="15.75" customHeight="1">
      <c r="A7" s="595"/>
      <c r="B7" s="639" t="s">
        <v>108</v>
      </c>
      <c r="C7" s="605">
        <v>1</v>
      </c>
      <c r="D7" s="639"/>
      <c r="E7" s="639"/>
      <c r="F7" s="605"/>
      <c r="G7" s="598"/>
      <c r="H7" s="599"/>
    </row>
    <row r="8" ht="15.75" customHeight="1">
      <c r="A8" s="595"/>
      <c r="B8" s="639" t="str">
        <f>HYPERLINK("#'Glance'!A1", "Monthly Performance at a Glance")</f>
      </c>
      <c r="C8" s="605" t="str">
        <f>HYPERLINK("#'Glance'!A1", "2")</f>
      </c>
      <c r="D8" s="639"/>
      <c r="E8" s="639"/>
      <c r="F8" s="605"/>
      <c r="G8" s="598"/>
      <c r="H8" s="599"/>
    </row>
    <row r="9" ht="15.75" customHeight="1">
      <c r="A9" s="595"/>
      <c r="B9" s="639" t="str">
        <f>HYPERLINK("#'Summary'!A1", "STAR Summary")</f>
      </c>
      <c r="C9" s="605" t="str">
        <f>HYPERLINK("#'Summary'!A1", "3")</f>
      </c>
      <c r="D9" s="639"/>
      <c r="E9" s="639"/>
      <c r="F9" s="605"/>
      <c r="G9" s="595"/>
      <c r="H9" s="595"/>
    </row>
    <row r="10" ht="15.75" customHeight="1">
      <c r="A10" s="595"/>
      <c r="B10" s="639" t="str">
        <f>HYPERLINK("#'Comp'!A1", "Competitive Set Report")</f>
      </c>
      <c r="C10" s="605" t="str">
        <f>HYPERLINK("#'Comp'!A1", "4")</f>
      </c>
      <c r="D10" s="639"/>
      <c r="E10" s="639"/>
      <c r="F10" s="605"/>
      <c r="G10" s="595"/>
      <c r="H10" s="595"/>
    </row>
    <row r="11" ht="15.75" customHeight="1">
      <c r="A11" s="600"/>
      <c r="B11" s="639" t="str">
        <f>HYPERLINK("#'Response'!A1", "Response Report")</f>
      </c>
      <c r="C11" s="605" t="str">
        <f>HYPERLINK("#'Response'!A1", "5")</f>
      </c>
      <c r="D11" s="639"/>
      <c r="E11" s="639"/>
      <c r="F11" s="605"/>
      <c r="G11" s="595"/>
      <c r="H11" s="595"/>
    </row>
    <row r="12" ht="15.75" customHeight="1">
      <c r="A12" s="595"/>
      <c r="B12" s="639" t="str">
        <f>HYPERLINK("#'Day of Week'!A1", "Day of Week &amp; Weekday/Weekend")</f>
      </c>
      <c r="C12" s="605" t="str">
        <f>HYPERLINK("#'Day of Week'!A1", "6")</f>
      </c>
      <c r="D12" s="639"/>
      <c r="E12" s="639"/>
      <c r="F12" s="605"/>
      <c r="G12" s="595"/>
      <c r="H12" s="595"/>
    </row>
    <row r="13" ht="15.75" customHeight="1">
      <c r="A13" s="595"/>
      <c r="B13" s="639" t="str">
        <f>HYPERLINK("#'Daily by Month'!A1", "Daily Data for the Month")</f>
      </c>
      <c r="C13" s="605" t="str">
        <f>HYPERLINK("#'Daily by Month'!A1", "7")</f>
      </c>
      <c r="D13" s="639"/>
      <c r="E13" s="639"/>
      <c r="F13" s="605"/>
      <c r="G13" s="595"/>
      <c r="H13" s="595"/>
    </row>
    <row r="14" ht="15.75" customHeight="1">
      <c r="A14" s="595"/>
      <c r="B14" s="639" t="str">
        <f>HYPERLINK("#'Help'!A1", "Help")</f>
      </c>
      <c r="C14" s="605" t="str">
        <f>HYPERLINK("#'Help'!A1", "8")</f>
      </c>
      <c r="D14" s="639"/>
      <c r="E14" s="639"/>
      <c r="F14" s="605"/>
      <c r="G14" s="595"/>
      <c r="H14" s="595"/>
    </row>
    <row r="15" ht="15.75" customHeight="1">
      <c r="A15" s="595"/>
      <c r="B15" s="639"/>
      <c r="C15" s="605"/>
      <c r="D15" s="639"/>
      <c r="E15" s="639"/>
      <c r="F15" s="605"/>
      <c r="G15" s="595"/>
      <c r="H15" s="595"/>
    </row>
    <row r="16" ht="15.75" customHeight="1">
      <c r="A16" s="595"/>
      <c r="B16" s="639"/>
      <c r="C16" s="605"/>
      <c r="D16" s="639"/>
      <c r="E16" s="639"/>
      <c r="F16" s="605"/>
      <c r="G16" s="595"/>
      <c r="H16" s="595"/>
    </row>
    <row r="17" ht="15.75" customHeight="1">
      <c r="A17" s="595"/>
      <c r="B17" s="639"/>
      <c r="C17" s="605"/>
      <c r="D17" s="639"/>
      <c r="E17" s="639"/>
      <c r="F17" s="605"/>
      <c r="G17" s="595"/>
      <c r="H17" s="595"/>
    </row>
    <row r="18" ht="15.75" customHeight="1">
      <c r="A18" s="595"/>
      <c r="B18" s="639"/>
      <c r="C18" s="605"/>
      <c r="D18" s="639"/>
      <c r="E18" s="639"/>
      <c r="F18" s="605"/>
      <c r="G18" s="595"/>
      <c r="H18" s="595"/>
    </row>
    <row r="19" ht="15.75" customHeight="1">
      <c r="A19" s="595"/>
      <c r="B19" s="639"/>
      <c r="C19" s="605"/>
      <c r="D19" s="639"/>
      <c r="E19" s="639"/>
      <c r="F19" s="605"/>
      <c r="G19" s="595"/>
      <c r="H19" s="595"/>
    </row>
    <row r="20" ht="15.75" customHeight="1">
      <c r="A20" s="595"/>
      <c r="B20" s="639"/>
      <c r="C20" s="605"/>
      <c r="D20" s="639"/>
      <c r="E20" s="639"/>
      <c r="F20" s="605"/>
      <c r="G20" s="595"/>
      <c r="H20" s="595"/>
    </row>
    <row r="21" ht="15.75" customHeight="1">
      <c r="A21" s="595"/>
      <c r="B21" s="639"/>
      <c r="C21" s="605"/>
      <c r="D21" s="639"/>
      <c r="E21" s="639"/>
      <c r="F21" s="605"/>
      <c r="G21" s="595"/>
      <c r="H21" s="595"/>
    </row>
    <row r="22" ht="15.75" customHeight="1">
      <c r="A22" s="595"/>
      <c r="B22" s="639"/>
      <c r="C22" s="605"/>
      <c r="D22" s="639"/>
      <c r="E22" s="639"/>
      <c r="F22" s="605"/>
      <c r="G22" s="595"/>
      <c r="H22" s="595"/>
    </row>
    <row r="23" ht="15.75" customHeight="1">
      <c r="A23" s="595"/>
      <c r="B23" s="639"/>
      <c r="C23" s="605"/>
      <c r="D23" s="639"/>
      <c r="E23" s="639"/>
      <c r="F23" s="605"/>
      <c r="G23" s="595"/>
      <c r="H23" s="595"/>
    </row>
    <row r="24" ht="15.75" customHeight="1">
      <c r="A24" s="595"/>
      <c r="B24" s="639"/>
      <c r="C24" s="605"/>
      <c r="D24" s="639"/>
      <c r="E24" s="639"/>
      <c r="F24" s="605"/>
      <c r="G24" s="595"/>
      <c r="H24" s="595"/>
    </row>
    <row r="25" ht="15.75" customHeight="1">
      <c r="A25" s="595"/>
      <c r="B25" s="639"/>
      <c r="C25" s="605"/>
      <c r="D25" s="639"/>
      <c r="E25" s="639"/>
      <c r="F25" s="605"/>
      <c r="G25" s="595"/>
      <c r="H25" s="595"/>
    </row>
    <row r="26" ht="15.75" customHeight="1">
      <c r="A26" s="595"/>
      <c r="B26" s="639"/>
      <c r="C26" s="605"/>
      <c r="D26" s="639"/>
      <c r="E26" s="639"/>
      <c r="F26" s="605"/>
      <c r="G26" s="595"/>
      <c r="H26" s="595"/>
    </row>
    <row r="27" ht="15.75" customHeight="1">
      <c r="A27" s="595"/>
      <c r="B27" s="639"/>
      <c r="C27" s="605"/>
      <c r="D27" s="639"/>
      <c r="E27" s="639"/>
      <c r="F27" s="605"/>
      <c r="G27" s="595"/>
      <c r="H27" s="595"/>
    </row>
    <row r="28" ht="15.75" customHeight="1">
      <c r="A28" s="595"/>
      <c r="B28" s="639"/>
      <c r="C28" s="605"/>
      <c r="D28" s="639"/>
      <c r="E28" s="639"/>
      <c r="F28" s="605"/>
      <c r="G28" s="595"/>
      <c r="H28" s="595"/>
    </row>
    <row r="29" ht="15.75" customHeight="1">
      <c r="A29" s="595"/>
      <c r="B29" s="639"/>
      <c r="C29" s="605"/>
      <c r="D29" s="639"/>
      <c r="E29" s="639"/>
      <c r="F29" s="605"/>
      <c r="G29" s="595"/>
      <c r="H29" s="595"/>
    </row>
    <row r="30" ht="0" hidden="1" customHeight="1">
      <c r="A30" s="595"/>
      <c r="B30" s="639"/>
      <c r="C30" s="605"/>
      <c r="D30" s="639"/>
      <c r="E30" s="639"/>
      <c r="F30" s="605"/>
      <c r="G30" s="595"/>
      <c r="H30" s="595"/>
    </row>
    <row r="31" ht="0" hidden="1" customHeight="1">
      <c r="A31" s="595"/>
      <c r="B31" s="639"/>
      <c r="C31" s="605"/>
      <c r="D31" s="639"/>
      <c r="E31" s="639"/>
      <c r="F31" s="605"/>
      <c r="G31" s="595"/>
      <c r="H31" s="595"/>
    </row>
    <row r="32" ht="0" hidden="1" customHeight="1">
      <c r="A32" s="595"/>
      <c r="B32" s="639"/>
      <c r="C32" s="605"/>
      <c r="D32" s="639"/>
      <c r="E32" s="639"/>
      <c r="F32" s="605"/>
      <c r="G32" s="595"/>
      <c r="H32" s="595"/>
    </row>
    <row r="33" ht="0" hidden="1" customHeight="1">
      <c r="A33" s="595"/>
      <c r="B33" s="639"/>
      <c r="C33" s="605"/>
      <c r="D33" s="639"/>
      <c r="E33" s="639"/>
      <c r="F33" s="605"/>
      <c r="G33" s="595"/>
      <c r="H33" s="595"/>
    </row>
    <row r="34" ht="0" hidden="1" customHeight="1">
      <c r="A34" s="595"/>
      <c r="B34" s="639"/>
      <c r="C34" s="605"/>
      <c r="D34" s="639"/>
      <c r="E34" s="639"/>
      <c r="F34" s="605"/>
      <c r="G34" s="595"/>
      <c r="H34" s="595"/>
    </row>
    <row r="35" ht="0" hidden="1" customHeight="1">
      <c r="A35" s="595"/>
      <c r="B35" s="639"/>
      <c r="C35" s="605"/>
      <c r="D35" s="639"/>
      <c r="E35" s="639"/>
      <c r="F35" s="605"/>
      <c r="G35" s="595"/>
      <c r="H35" s="595"/>
    </row>
    <row r="36" ht="0" hidden="1" customHeight="1">
      <c r="A36" s="595"/>
      <c r="B36" s="639"/>
      <c r="C36" s="605"/>
      <c r="D36" s="639"/>
      <c r="E36" s="639"/>
      <c r="F36" s="605"/>
      <c r="G36" s="595"/>
      <c r="H36" s="595"/>
    </row>
    <row r="37" ht="0" hidden="1" customHeight="1">
      <c r="A37" s="595"/>
      <c r="B37" s="639"/>
      <c r="C37" s="605"/>
      <c r="D37" s="639"/>
      <c r="E37" s="639"/>
      <c r="F37" s="605"/>
      <c r="G37" s="595"/>
      <c r="H37" s="595"/>
    </row>
    <row r="38" ht="0" hidden="1" customHeight="1">
      <c r="A38" s="595"/>
      <c r="B38" s="639"/>
      <c r="C38" s="605"/>
      <c r="D38" s="639"/>
      <c r="E38" s="639"/>
      <c r="F38" s="605"/>
      <c r="G38" s="595"/>
      <c r="H38" s="595"/>
    </row>
    <row r="39" ht="0" hidden="1" customHeight="1">
      <c r="A39" s="595"/>
      <c r="B39" s="639"/>
      <c r="C39" s="605"/>
      <c r="D39" s="639"/>
      <c r="E39" s="639"/>
      <c r="F39" s="605"/>
      <c r="G39" s="595"/>
      <c r="H39" s="595"/>
    </row>
    <row r="40" ht="0" hidden="1" customHeight="1">
      <c r="A40" s="595"/>
      <c r="B40" s="639"/>
      <c r="C40" s="605"/>
      <c r="D40" s="639"/>
      <c r="E40" s="639"/>
      <c r="F40" s="605"/>
      <c r="G40" s="595"/>
      <c r="H40" s="595"/>
    </row>
    <row r="41" ht="0" hidden="1" customHeight="1">
      <c r="A41" s="595"/>
      <c r="B41" s="639"/>
      <c r="C41" s="605"/>
      <c r="D41" s="639"/>
      <c r="E41" s="639"/>
      <c r="F41" s="605"/>
      <c r="G41" s="595"/>
      <c r="H41" s="595"/>
    </row>
    <row r="42" ht="0" hidden="1" customHeight="1">
      <c r="A42" s="595"/>
      <c r="B42" s="639"/>
      <c r="C42" s="605"/>
      <c r="D42" s="639"/>
      <c r="E42" s="639"/>
      <c r="F42" s="605"/>
      <c r="G42" s="595"/>
      <c r="H42" s="595"/>
    </row>
    <row r="43" ht="0" hidden="1" customHeight="1">
      <c r="A43" s="595"/>
      <c r="B43" s="639"/>
      <c r="C43" s="605"/>
      <c r="D43" s="639"/>
      <c r="E43" s="639"/>
      <c r="F43" s="605"/>
      <c r="G43" s="595"/>
      <c r="H43" s="595"/>
    </row>
    <row r="44" ht="0" hidden="1" customHeight="1">
      <c r="A44" s="595"/>
      <c r="B44" s="639"/>
      <c r="C44" s="605"/>
      <c r="D44" s="639"/>
      <c r="E44" s="639"/>
      <c r="F44" s="605"/>
      <c r="G44" s="595"/>
      <c r="H44" s="595"/>
    </row>
    <row r="45" ht="0" hidden="1" customHeight="1">
      <c r="A45" s="595"/>
      <c r="B45" s="639"/>
      <c r="C45" s="605"/>
      <c r="D45" s="639"/>
      <c r="E45" s="639"/>
      <c r="F45" s="605"/>
      <c r="G45" s="595"/>
      <c r="H45" s="595"/>
    </row>
    <row r="46" ht="0" hidden="1" customHeight="1">
      <c r="A46" s="595"/>
      <c r="B46" s="639"/>
      <c r="C46" s="605"/>
      <c r="D46" s="639"/>
      <c r="E46" s="639"/>
      <c r="F46" s="605"/>
      <c r="G46" s="595"/>
      <c r="H46" s="595"/>
    </row>
    <row r="47" ht="0" hidden="1" customHeight="1">
      <c r="A47" s="595"/>
      <c r="B47" s="639"/>
      <c r="C47" s="605"/>
      <c r="D47" s="639"/>
      <c r="E47" s="639"/>
      <c r="F47" s="605"/>
      <c r="G47" s="595"/>
      <c r="H47" s="595"/>
    </row>
    <row r="48" ht="0" hidden="1" customHeight="1">
      <c r="A48" s="595"/>
      <c r="B48" s="639"/>
      <c r="C48" s="605"/>
      <c r="D48" s="639"/>
      <c r="E48" s="639"/>
      <c r="F48" s="605"/>
      <c r="G48" s="595"/>
      <c r="H48" s="595"/>
    </row>
    <row r="49" ht="0" hidden="1" customHeight="1">
      <c r="A49" s="595"/>
      <c r="B49" s="639"/>
      <c r="C49" s="605"/>
      <c r="D49" s="639"/>
      <c r="E49" s="639"/>
      <c r="F49" s="605"/>
      <c r="G49" s="595"/>
      <c r="H49" s="595"/>
    </row>
    <row r="50" ht="15.75" customHeight="1">
      <c r="A50" s="595"/>
      <c r="B50" s="639"/>
      <c r="C50" s="605"/>
      <c r="D50" s="639"/>
      <c r="E50" s="639"/>
      <c r="F50" s="605"/>
      <c r="G50" s="595"/>
      <c r="H50" s="595"/>
    </row>
    <row r="51" ht="15.75" customHeight="1">
      <c r="A51" s="595"/>
      <c r="B51" s="639"/>
      <c r="C51" s="605"/>
      <c r="D51" s="639"/>
      <c r="E51" s="639"/>
      <c r="F51" s="605"/>
      <c r="G51" s="595"/>
      <c r="H51" s="595"/>
    </row>
    <row r="52" ht="15.75" customHeight="1">
      <c r="A52" s="595"/>
      <c r="B52" s="639"/>
      <c r="C52" s="605"/>
      <c r="D52" s="639"/>
      <c r="E52" s="639"/>
      <c r="F52" s="605"/>
      <c r="G52" s="595"/>
      <c r="H52" s="595"/>
    </row>
    <row r="53" ht="15.75" customHeight="1">
      <c r="A53" s="595"/>
      <c r="B53" s="639"/>
      <c r="C53" s="605"/>
      <c r="D53" s="639"/>
      <c r="E53" s="639"/>
      <c r="F53" s="605"/>
      <c r="G53" s="595"/>
      <c r="H53" s="595"/>
    </row>
    <row r="54" ht="15.75" customHeight="1">
      <c r="A54" s="595"/>
      <c r="B54" s="639"/>
      <c r="C54" s="605"/>
      <c r="D54" s="639"/>
      <c r="E54" s="639"/>
      <c r="F54" s="605"/>
      <c r="G54" s="595"/>
      <c r="H54" s="595"/>
    </row>
    <row r="55" ht="15.75" customHeight="1">
      <c r="A55" s="595"/>
      <c r="B55" s="639"/>
      <c r="C55" s="605"/>
      <c r="D55" s="639"/>
      <c r="E55" s="639"/>
      <c r="F55" s="605"/>
      <c r="G55" s="595"/>
      <c r="H55" s="595"/>
    </row>
    <row r="56" ht="15.75" customHeight="1">
      <c r="A56" s="595"/>
      <c r="B56" s="639"/>
      <c r="C56" s="605"/>
      <c r="D56" s="639"/>
      <c r="E56" s="639"/>
      <c r="F56" s="605"/>
      <c r="G56" s="595"/>
      <c r="H56" s="595"/>
    </row>
    <row r="57" ht="10.5" customHeight="1">
      <c r="A57" s="595"/>
      <c r="B57" s="639"/>
      <c r="C57" s="639"/>
      <c r="D57" s="639"/>
      <c r="E57" s="639"/>
      <c r="F57" s="639"/>
      <c r="G57" s="595"/>
      <c r="H57" s="595"/>
    </row>
    <row r="58" ht="10.5" customHeight="1">
      <c r="A58" s="595"/>
      <c r="B58" s="602" t="s">
        <v>118</v>
      </c>
      <c r="C58" s="602"/>
      <c r="D58" s="603"/>
      <c r="E58" s="602" t="s">
        <v>119</v>
      </c>
      <c r="F58" s="602"/>
      <c r="G58" s="595"/>
      <c r="H58" s="595"/>
    </row>
    <row r="59" ht="10.5" customHeight="1">
      <c r="A59" s="595"/>
      <c r="B59" s="602" t="s">
        <v>124</v>
      </c>
      <c r="C59" s="602"/>
      <c r="D59" s="603"/>
      <c r="E59" s="602" t="s">
        <v>120</v>
      </c>
      <c r="F59" s="602"/>
      <c r="G59" s="595"/>
      <c r="H59" s="595"/>
    </row>
    <row r="60" ht="10.5" customHeight="1">
      <c r="A60" s="595"/>
      <c r="B60" s="602" t="s">
        <v>112</v>
      </c>
      <c r="C60" s="602"/>
      <c r="D60" s="603"/>
      <c r="E60" s="602" t="s">
        <v>125</v>
      </c>
      <c r="F60" s="602"/>
      <c r="G60" s="595"/>
      <c r="H60" s="595"/>
    </row>
    <row r="61" ht="20.1" customHeight="1">
      <c r="A61" s="595"/>
      <c r="B61" s="602"/>
      <c r="C61" s="602"/>
      <c r="D61" s="603"/>
      <c r="E61" s="602"/>
      <c r="F61" s="602"/>
      <c r="G61" s="595"/>
      <c r="H61" s="595"/>
    </row>
    <row r="62" ht="48" customHeight="1">
      <c r="A62" s="595"/>
      <c r="B62" s="694" t="s">
        <v>126</v>
      </c>
      <c r="C62" s="694"/>
      <c r="D62" s="694"/>
      <c r="E62" s="694"/>
      <c r="F62" s="694"/>
      <c r="G62" s="595"/>
      <c r="H62" s="595"/>
    </row>
    <row r="63" ht="8.1" customHeight="1">
      <c r="A63" s="595"/>
      <c r="B63" s="594"/>
      <c r="C63" s="595"/>
      <c r="D63" s="601"/>
      <c r="E63" s="595"/>
      <c r="F63" s="595"/>
      <c r="G63" s="595"/>
      <c r="H63" s="595"/>
    </row>
    <row r="64" ht="15.75" customHeight="1">
      <c r="A64" s="235"/>
      <c r="B64" s="235"/>
      <c r="C64" s="235"/>
      <c r="D64" s="235"/>
      <c r="E64" s="235"/>
      <c r="F64" s="235"/>
      <c r="G64" s="235"/>
      <c r="H64" s="235"/>
    </row>
    <row r="65" ht="15.75" customHeight="1">
      <c r="A65" s="235"/>
      <c r="B65" s="235"/>
      <c r="C65" s="235"/>
      <c r="D65" s="235"/>
      <c r="E65" s="235"/>
      <c r="F65" s="235"/>
      <c r="G65" s="235"/>
      <c r="H65" s="235"/>
    </row>
    <row r="66" ht="15.75" customHeight="1">
      <c r="A66" s="235"/>
      <c r="B66" s="235"/>
      <c r="C66" s="235"/>
      <c r="D66" s="235"/>
      <c r="E66" s="235"/>
      <c r="F66" s="235"/>
      <c r="G66" s="235"/>
      <c r="H66" s="235"/>
    </row>
    <row r="67" ht="15.75" customHeight="1">
      <c r="A67" s="235"/>
      <c r="B67" s="235"/>
      <c r="C67" s="235"/>
      <c r="D67" s="235"/>
      <c r="E67" s="235"/>
      <c r="F67" s="235"/>
      <c r="G67" s="235"/>
      <c r="H67" s="235"/>
    </row>
    <row r="68" ht="15.75" customHeight="1">
      <c r="A68" s="235"/>
      <c r="B68" s="235"/>
      <c r="C68" s="235"/>
      <c r="D68" s="235"/>
      <c r="E68" s="235"/>
      <c r="F68" s="235"/>
      <c r="G68" s="235"/>
      <c r="H68" s="235"/>
    </row>
    <row r="69" ht="15.75" customHeight="1">
      <c r="A69" s="235"/>
      <c r="B69" s="235"/>
      <c r="C69" s="235"/>
      <c r="D69" s="235"/>
      <c r="E69" s="235"/>
      <c r="F69" s="235"/>
      <c r="G69" s="235"/>
      <c r="H69" s="235"/>
    </row>
    <row r="70" ht="15.75" customHeight="1">
      <c r="A70" s="235"/>
      <c r="B70" s="235"/>
      <c r="C70" s="235"/>
      <c r="D70" s="235"/>
      <c r="E70" s="235"/>
      <c r="F70" s="235"/>
      <c r="G70" s="235"/>
      <c r="H70" s="235"/>
    </row>
    <row r="71" ht="15.75" customHeight="1">
      <c r="A71" s="235"/>
      <c r="B71" s="235"/>
      <c r="C71" s="235"/>
      <c r="D71" s="235"/>
      <c r="E71" s="235"/>
      <c r="F71" s="235"/>
      <c r="G71" s="235"/>
      <c r="H71" s="235"/>
    </row>
    <row r="72" ht="15.75" customHeight="1">
      <c r="A72" s="235"/>
      <c r="B72" s="235"/>
      <c r="C72" s="235"/>
      <c r="D72" s="235"/>
      <c r="E72" s="235"/>
      <c r="F72" s="235"/>
      <c r="G72" s="235"/>
      <c r="H72" s="235"/>
    </row>
    <row r="73" ht="15.75" customHeight="1">
      <c r="A73" s="235"/>
      <c r="B73" s="235"/>
      <c r="C73" s="235"/>
      <c r="D73" s="235"/>
      <c r="E73" s="235"/>
      <c r="F73" s="235"/>
      <c r="G73" s="235"/>
      <c r="H73" s="235"/>
    </row>
    <row r="74" ht="15.75" customHeight="1">
      <c r="A74" s="235"/>
      <c r="B74" s="235"/>
      <c r="C74" s="235"/>
      <c r="D74" s="235"/>
      <c r="E74" s="235"/>
      <c r="F74" s="235"/>
      <c r="G74" s="235"/>
      <c r="H74" s="235"/>
    </row>
    <row r="75" ht="15.75" customHeight="1">
      <c r="A75" s="235"/>
      <c r="B75" s="235"/>
      <c r="C75" s="235"/>
      <c r="D75" s="235"/>
      <c r="E75" s="235"/>
      <c r="F75" s="235"/>
      <c r="G75" s="235"/>
      <c r="H75" s="235"/>
    </row>
    <row r="76" ht="15.75" customHeight="1">
      <c r="A76" s="235"/>
      <c r="B76" s="235"/>
      <c r="C76" s="235"/>
      <c r="D76" s="235"/>
      <c r="E76" s="235"/>
      <c r="F76" s="235"/>
      <c r="G76" s="235"/>
      <c r="H76" s="235"/>
    </row>
    <row r="77" ht="15.75" customHeight="1">
      <c r="A77" s="235"/>
      <c r="B77" s="235"/>
      <c r="C77" s="235"/>
      <c r="D77" s="235"/>
      <c r="E77" s="235"/>
      <c r="F77" s="235"/>
      <c r="G77" s="235"/>
      <c r="H77" s="235"/>
    </row>
    <row r="78" ht="15.75" customHeight="1">
      <c r="A78" s="235"/>
      <c r="B78" s="235"/>
      <c r="C78" s="235"/>
      <c r="D78" s="235"/>
      <c r="E78" s="235"/>
      <c r="F78" s="235"/>
      <c r="G78" s="235"/>
      <c r="H78" s="235"/>
    </row>
    <row r="79" ht="15.75" customHeight="1">
      <c r="A79" s="235"/>
      <c r="B79" s="235"/>
      <c r="C79" s="235"/>
      <c r="D79" s="235"/>
      <c r="E79" s="235"/>
      <c r="F79" s="235"/>
      <c r="G79" s="235"/>
      <c r="H79" s="235"/>
    </row>
    <row r="80" ht="15.75" customHeight="1">
      <c r="A80" s="235"/>
      <c r="B80" s="235"/>
      <c r="C80" s="235"/>
      <c r="D80" s="235"/>
      <c r="E80" s="235"/>
      <c r="F80" s="235"/>
      <c r="G80" s="235"/>
      <c r="H80" s="235"/>
    </row>
    <row r="81" ht="15.75" customHeight="1">
      <c r="A81" s="235"/>
      <c r="B81" s="235"/>
      <c r="C81" s="235"/>
      <c r="D81" s="235"/>
      <c r="E81" s="235"/>
      <c r="F81" s="235"/>
      <c r="G81" s="235"/>
      <c r="H81" s="235"/>
    </row>
    <row r="82" ht="15.75" customHeight="1">
      <c r="A82" s="235"/>
      <c r="B82" s="235"/>
      <c r="C82" s="235"/>
      <c r="D82" s="235"/>
      <c r="E82" s="235"/>
      <c r="F82" s="235"/>
      <c r="G82" s="235"/>
      <c r="H82" s="235"/>
    </row>
    <row r="83" ht="15.75" customHeight="1">
      <c r="A83" s="235"/>
      <c r="B83" s="235"/>
      <c r="C83" s="235"/>
      <c r="D83" s="235"/>
      <c r="E83" s="235"/>
      <c r="F83" s="235"/>
      <c r="G83" s="235"/>
      <c r="H83" s="235"/>
    </row>
    <row r="84" ht="15.75" customHeight="1">
      <c r="A84" s="235"/>
      <c r="B84" s="235"/>
      <c r="C84" s="235"/>
      <c r="D84" s="235"/>
      <c r="E84" s="235"/>
      <c r="F84" s="235"/>
      <c r="G84" s="235"/>
      <c r="H84" s="235"/>
    </row>
    <row r="85" ht="15.75" customHeight="1">
      <c r="A85" s="235"/>
      <c r="B85" s="235"/>
      <c r="C85" s="235"/>
      <c r="D85" s="235"/>
      <c r="E85" s="235"/>
      <c r="F85" s="235"/>
      <c r="G85" s="235"/>
      <c r="H85" s="235"/>
    </row>
    <row r="86" ht="15.75" customHeight="1">
      <c r="A86" s="235"/>
      <c r="B86" s="235"/>
      <c r="C86" s="235"/>
      <c r="D86" s="235"/>
      <c r="E86" s="235"/>
      <c r="F86" s="235"/>
      <c r="G86" s="235"/>
      <c r="H86" s="235"/>
    </row>
    <row r="87" s="235" customFormat="1" ht="15.75" customHeight="1"/>
    <row r="88" s="235" customFormat="1" ht="15.75" customHeight="1"/>
    <row r="89" s="235" customFormat="1" ht="15.75" customHeight="1"/>
    <row r="90" s="235" customFormat="1" ht="15.75" customHeight="1"/>
    <row r="91" s="4" customFormat="1" ht="15.75" customHeight="1">
      <c r="B91" s="523"/>
      <c r="D91" s="522"/>
      <c r="I91" s="235"/>
      <c r="J91" s="235"/>
      <c r="K91" s="235"/>
      <c r="L91" s="235"/>
      <c r="M91" s="235"/>
      <c r="N91" s="235"/>
      <c r="O91" s="235"/>
      <c r="P91" s="235"/>
      <c r="Q91" s="235"/>
      <c r="R91" s="235"/>
      <c r="S91" s="235"/>
      <c r="T91" s="235"/>
      <c r="U91" s="235"/>
      <c r="V91" s="235"/>
      <c r="W91" s="235"/>
      <c r="X91" s="235"/>
      <c r="Y91" s="235"/>
      <c r="Z91" s="235"/>
      <c r="AA91" s="235"/>
    </row>
    <row r="92" s="4" customFormat="1" ht="15.75" customHeight="1">
      <c r="B92" s="523"/>
      <c r="D92" s="522"/>
      <c r="I92" s="235"/>
      <c r="J92" s="235"/>
      <c r="K92" s="235"/>
      <c r="L92" s="235"/>
      <c r="M92" s="235"/>
      <c r="N92" s="235"/>
      <c r="O92" s="235"/>
      <c r="P92" s="235"/>
      <c r="Q92" s="235"/>
      <c r="R92" s="235"/>
      <c r="S92" s="235"/>
      <c r="T92" s="235"/>
      <c r="U92" s="235"/>
      <c r="V92" s="235"/>
      <c r="W92" s="235"/>
      <c r="X92" s="235"/>
      <c r="Y92" s="235"/>
      <c r="Z92" s="235"/>
      <c r="AA92" s="235"/>
    </row>
    <row r="93" s="4" customFormat="1" ht="15.75" customHeight="1">
      <c r="B93" s="523"/>
      <c r="D93" s="522"/>
      <c r="I93" s="235"/>
      <c r="J93" s="235"/>
      <c r="K93" s="235"/>
      <c r="L93" s="235"/>
      <c r="M93" s="235"/>
      <c r="N93" s="235"/>
      <c r="O93" s="235"/>
      <c r="P93" s="235"/>
      <c r="Q93" s="235"/>
      <c r="R93" s="235"/>
      <c r="S93" s="235"/>
      <c r="T93" s="235"/>
      <c r="U93" s="235"/>
      <c r="V93" s="235"/>
      <c r="W93" s="235"/>
      <c r="X93" s="235"/>
      <c r="Y93" s="235"/>
      <c r="Z93" s="235"/>
      <c r="AA93" s="235"/>
    </row>
    <row r="94" s="4" customFormat="1" ht="15.75" customHeight="1">
      <c r="B94" s="523"/>
      <c r="D94" s="522"/>
      <c r="I94" s="235"/>
      <c r="J94" s="235"/>
      <c r="K94" s="235"/>
      <c r="L94" s="235"/>
      <c r="M94" s="235"/>
      <c r="N94" s="235"/>
      <c r="O94" s="235"/>
      <c r="P94" s="235"/>
      <c r="Q94" s="235"/>
      <c r="R94" s="235"/>
      <c r="S94" s="235"/>
      <c r="T94" s="235"/>
      <c r="U94" s="235"/>
      <c r="V94" s="235"/>
      <c r="W94" s="235"/>
      <c r="X94" s="235"/>
      <c r="Y94" s="235"/>
      <c r="Z94" s="235"/>
      <c r="AA94" s="235"/>
    </row>
    <row r="95" s="4" customFormat="1" ht="15.75" customHeight="1">
      <c r="B95" s="523"/>
      <c r="D95" s="522"/>
      <c r="I95" s="235"/>
      <c r="J95" s="235"/>
      <c r="K95" s="235"/>
      <c r="L95" s="235"/>
      <c r="M95" s="235"/>
      <c r="N95" s="235"/>
      <c r="O95" s="235"/>
      <c r="P95" s="235"/>
      <c r="Q95" s="235"/>
      <c r="R95" s="235"/>
      <c r="S95" s="235"/>
      <c r="T95" s="235"/>
      <c r="U95" s="235"/>
      <c r="V95" s="235"/>
      <c r="W95" s="235"/>
      <c r="X95" s="235"/>
      <c r="Y95" s="235"/>
      <c r="Z95" s="235"/>
      <c r="AA95" s="235"/>
    </row>
    <row r="96" s="4" customFormat="1" ht="15.75" customHeight="1">
      <c r="B96" s="523"/>
      <c r="D96" s="522"/>
      <c r="I96" s="235"/>
      <c r="J96" s="235"/>
      <c r="K96" s="235"/>
      <c r="L96" s="235"/>
      <c r="M96" s="235"/>
      <c r="N96" s="235"/>
      <c r="O96" s="235"/>
      <c r="P96" s="235"/>
      <c r="Q96" s="235"/>
      <c r="R96" s="235"/>
      <c r="S96" s="235"/>
      <c r="T96" s="235"/>
      <c r="U96" s="235"/>
      <c r="V96" s="235"/>
      <c r="W96" s="235"/>
      <c r="X96" s="235"/>
      <c r="Y96" s="235"/>
      <c r="Z96" s="235"/>
      <c r="AA96" s="235"/>
    </row>
    <row r="97" s="4" customFormat="1" ht="15.75" customHeight="1">
      <c r="B97" s="523"/>
      <c r="D97" s="522"/>
      <c r="I97" s="235"/>
      <c r="J97" s="235"/>
      <c r="K97" s="235"/>
      <c r="L97" s="235"/>
      <c r="M97" s="235"/>
      <c r="N97" s="235"/>
      <c r="O97" s="235"/>
      <c r="P97" s="235"/>
      <c r="Q97" s="235"/>
      <c r="R97" s="235"/>
      <c r="S97" s="235"/>
      <c r="T97" s="235"/>
      <c r="U97" s="235"/>
      <c r="V97" s="235"/>
      <c r="W97" s="235"/>
      <c r="X97" s="235"/>
      <c r="Y97" s="235"/>
      <c r="Z97" s="235"/>
      <c r="AA97" s="235"/>
    </row>
    <row r="98" s="4" customFormat="1" ht="15.75" customHeight="1">
      <c r="B98" s="523"/>
      <c r="D98" s="522"/>
      <c r="I98" s="235"/>
      <c r="J98" s="235"/>
      <c r="K98" s="235"/>
      <c r="L98" s="235"/>
      <c r="M98" s="235"/>
      <c r="N98" s="235"/>
      <c r="O98" s="235"/>
      <c r="P98" s="235"/>
      <c r="Q98" s="235"/>
      <c r="R98" s="235"/>
      <c r="S98" s="235"/>
      <c r="T98" s="235"/>
      <c r="U98" s="235"/>
      <c r="V98" s="235"/>
      <c r="W98" s="235"/>
      <c r="X98" s="235"/>
      <c r="Y98" s="235"/>
      <c r="Z98" s="235"/>
      <c r="AA98" s="235"/>
    </row>
    <row r="99" s="4" customFormat="1" ht="15.75" customHeight="1">
      <c r="B99" s="523"/>
      <c r="D99" s="522"/>
      <c r="I99" s="235"/>
      <c r="J99" s="235"/>
      <c r="K99" s="235"/>
      <c r="L99" s="235"/>
      <c r="M99" s="235"/>
      <c r="N99" s="235"/>
      <c r="O99" s="235"/>
      <c r="P99" s="235"/>
      <c r="Q99" s="235"/>
      <c r="R99" s="235"/>
      <c r="S99" s="235"/>
      <c r="T99" s="235"/>
      <c r="U99" s="235"/>
      <c r="V99" s="235"/>
      <c r="W99" s="235"/>
      <c r="X99" s="235"/>
      <c r="Y99" s="235"/>
      <c r="Z99" s="235"/>
      <c r="AA99" s="235"/>
    </row>
    <row r="100" s="4" customFormat="1" ht="15.75" customHeight="1">
      <c r="B100" s="523"/>
      <c r="D100" s="522"/>
      <c r="I100" s="235"/>
      <c r="J100" s="235"/>
      <c r="K100" s="235"/>
      <c r="L100" s="235"/>
      <c r="M100" s="235"/>
      <c r="N100" s="235"/>
      <c r="O100" s="235"/>
      <c r="P100" s="235"/>
      <c r="Q100" s="235"/>
      <c r="R100" s="235"/>
      <c r="S100" s="235"/>
      <c r="T100" s="235"/>
      <c r="U100" s="235"/>
      <c r="V100" s="235"/>
      <c r="W100" s="235"/>
      <c r="X100" s="235"/>
      <c r="Y100" s="235"/>
      <c r="Z100" s="235"/>
      <c r="AA100" s="235"/>
    </row>
    <row r="101" s="4" customFormat="1" ht="15.75" customHeight="1">
      <c r="B101" s="523"/>
      <c r="D101" s="522"/>
      <c r="I101" s="235"/>
      <c r="J101" s="235"/>
      <c r="K101" s="235"/>
      <c r="L101" s="235"/>
      <c r="M101" s="235"/>
      <c r="N101" s="235"/>
      <c r="O101" s="235"/>
      <c r="P101" s="235"/>
      <c r="Q101" s="235"/>
      <c r="R101" s="235"/>
      <c r="S101" s="235"/>
      <c r="T101" s="235"/>
      <c r="U101" s="235"/>
      <c r="V101" s="235"/>
      <c r="W101" s="235"/>
      <c r="X101" s="235"/>
      <c r="Y101" s="235"/>
      <c r="Z101" s="235"/>
      <c r="AA101" s="235"/>
    </row>
    <row r="102" s="4" customFormat="1">
      <c r="B102" s="523"/>
      <c r="D102" s="522"/>
      <c r="I102" s="235"/>
      <c r="J102" s="235"/>
      <c r="K102" s="235"/>
      <c r="L102" s="235"/>
      <c r="M102" s="235"/>
      <c r="N102" s="235"/>
      <c r="O102" s="235"/>
      <c r="P102" s="235"/>
      <c r="Q102" s="235"/>
      <c r="R102" s="235"/>
      <c r="S102" s="235"/>
      <c r="T102" s="235"/>
      <c r="U102" s="235"/>
      <c r="V102" s="235"/>
      <c r="W102" s="235"/>
      <c r="X102" s="235"/>
      <c r="Y102" s="235"/>
      <c r="Z102" s="235"/>
      <c r="AA102" s="235"/>
    </row>
    <row r="103" s="4" customFormat="1">
      <c r="B103" s="523"/>
      <c r="D103" s="522"/>
      <c r="I103" s="235"/>
      <c r="J103" s="235"/>
      <c r="K103" s="235"/>
      <c r="L103" s="235"/>
      <c r="M103" s="235"/>
      <c r="N103" s="235"/>
      <c r="O103" s="235"/>
      <c r="P103" s="235"/>
      <c r="Q103" s="235"/>
      <c r="R103" s="235"/>
      <c r="S103" s="235"/>
      <c r="T103" s="235"/>
      <c r="U103" s="235"/>
      <c r="V103" s="235"/>
      <c r="W103" s="235"/>
      <c r="X103" s="235"/>
      <c r="Y103" s="235"/>
      <c r="Z103" s="235"/>
      <c r="AA103" s="235"/>
    </row>
    <row r="104" s="4" customFormat="1">
      <c r="B104" s="523"/>
      <c r="D104" s="522"/>
      <c r="I104" s="235"/>
      <c r="J104" s="235"/>
      <c r="K104" s="235"/>
      <c r="L104" s="235"/>
      <c r="M104" s="235"/>
      <c r="N104" s="235"/>
      <c r="O104" s="235"/>
      <c r="P104" s="235"/>
      <c r="Q104" s="235"/>
      <c r="R104" s="235"/>
      <c r="S104" s="235"/>
      <c r="T104" s="235"/>
      <c r="U104" s="235"/>
      <c r="V104" s="235"/>
      <c r="W104" s="235"/>
      <c r="X104" s="235"/>
      <c r="Y104" s="235"/>
      <c r="Z104" s="235"/>
      <c r="AA104" s="235"/>
    </row>
    <row r="105" s="4" customFormat="1">
      <c r="B105" s="523"/>
      <c r="D105" s="522"/>
      <c r="I105" s="235"/>
      <c r="J105" s="235"/>
      <c r="K105" s="235"/>
      <c r="L105" s="235"/>
      <c r="M105" s="235"/>
      <c r="N105" s="235"/>
      <c r="O105" s="235"/>
      <c r="P105" s="235"/>
      <c r="Q105" s="235"/>
      <c r="R105" s="235"/>
      <c r="S105" s="235"/>
      <c r="T105" s="235"/>
      <c r="U105" s="235"/>
      <c r="V105" s="235"/>
      <c r="W105" s="235"/>
      <c r="X105" s="235"/>
      <c r="Y105" s="235"/>
      <c r="Z105" s="235"/>
      <c r="AA105" s="235"/>
    </row>
    <row r="106" s="4" customFormat="1">
      <c r="B106" s="523"/>
      <c r="D106" s="522"/>
      <c r="I106" s="235"/>
      <c r="J106" s="235"/>
      <c r="K106" s="235"/>
      <c r="L106" s="235"/>
      <c r="M106" s="235"/>
      <c r="N106" s="235"/>
      <c r="O106" s="235"/>
      <c r="P106" s="235"/>
      <c r="Q106" s="235"/>
      <c r="R106" s="235"/>
      <c r="S106" s="235"/>
      <c r="T106" s="235"/>
      <c r="U106" s="235"/>
      <c r="V106" s="235"/>
      <c r="W106" s="235"/>
      <c r="X106" s="235"/>
      <c r="Y106" s="235"/>
      <c r="Z106" s="235"/>
      <c r="AA106" s="235"/>
    </row>
    <row r="107" s="4" customFormat="1">
      <c r="B107" s="523"/>
      <c r="D107" s="522"/>
      <c r="I107" s="235"/>
      <c r="J107" s="235"/>
      <c r="K107" s="235"/>
      <c r="L107" s="235"/>
      <c r="M107" s="235"/>
      <c r="N107" s="235"/>
      <c r="O107" s="235"/>
      <c r="P107" s="235"/>
      <c r="Q107" s="235"/>
      <c r="R107" s="235"/>
      <c r="S107" s="235"/>
      <c r="T107" s="235"/>
      <c r="U107" s="235"/>
      <c r="V107" s="235"/>
      <c r="W107" s="235"/>
      <c r="X107" s="235"/>
      <c r="Y107" s="235"/>
      <c r="Z107" s="235"/>
      <c r="AA107" s="235"/>
    </row>
    <row r="108" s="4" customFormat="1">
      <c r="B108" s="523"/>
      <c r="D108" s="522"/>
      <c r="I108" s="235"/>
      <c r="J108" s="235"/>
      <c r="K108" s="235"/>
      <c r="L108" s="235"/>
      <c r="M108" s="235"/>
      <c r="N108" s="235"/>
      <c r="O108" s="235"/>
      <c r="P108" s="235"/>
      <c r="Q108" s="235"/>
      <c r="R108" s="235"/>
      <c r="S108" s="235"/>
      <c r="T108" s="235"/>
      <c r="U108" s="235"/>
      <c r="V108" s="235"/>
      <c r="W108" s="235"/>
      <c r="X108" s="235"/>
      <c r="Y108" s="235"/>
      <c r="Z108" s="235"/>
      <c r="AA108" s="235"/>
    </row>
    <row r="109" s="4" customFormat="1">
      <c r="B109" s="523"/>
      <c r="D109" s="522"/>
      <c r="I109" s="235"/>
      <c r="J109" s="235"/>
      <c r="K109" s="235"/>
      <c r="L109" s="235"/>
      <c r="M109" s="235"/>
      <c r="N109" s="235"/>
      <c r="O109" s="235"/>
      <c r="P109" s="235"/>
      <c r="Q109" s="235"/>
      <c r="R109" s="235"/>
      <c r="S109" s="235"/>
      <c r="T109" s="235"/>
      <c r="U109" s="235"/>
      <c r="V109" s="235"/>
      <c r="W109" s="235"/>
      <c r="X109" s="235"/>
      <c r="Y109" s="235"/>
      <c r="Z109" s="235"/>
      <c r="AA109" s="235"/>
    </row>
    <row r="110" s="4" customFormat="1">
      <c r="B110" s="523"/>
      <c r="D110" s="522"/>
      <c r="I110" s="235"/>
      <c r="J110" s="235"/>
      <c r="K110" s="235"/>
      <c r="L110" s="235"/>
      <c r="M110" s="235"/>
      <c r="N110" s="235"/>
      <c r="O110" s="235"/>
      <c r="P110" s="235"/>
      <c r="Q110" s="235"/>
      <c r="R110" s="235"/>
      <c r="S110" s="235"/>
      <c r="T110" s="235"/>
      <c r="U110" s="235"/>
      <c r="V110" s="235"/>
      <c r="W110" s="235"/>
      <c r="X110" s="235"/>
      <c r="Y110" s="235"/>
      <c r="Z110" s="235"/>
      <c r="AA110" s="235"/>
    </row>
    <row r="111" s="4" customFormat="1">
      <c r="B111" s="523"/>
      <c r="D111" s="522"/>
      <c r="I111" s="235"/>
      <c r="J111" s="235"/>
      <c r="K111" s="235"/>
      <c r="L111" s="235"/>
      <c r="M111" s="235"/>
      <c r="N111" s="235"/>
      <c r="O111" s="235"/>
      <c r="P111" s="235"/>
      <c r="Q111" s="235"/>
      <c r="R111" s="235"/>
      <c r="S111" s="235"/>
      <c r="T111" s="235"/>
      <c r="U111" s="235"/>
      <c r="V111" s="235"/>
      <c r="W111" s="235"/>
      <c r="X111" s="235"/>
      <c r="Y111" s="235"/>
      <c r="Z111" s="235"/>
      <c r="AA111" s="235"/>
    </row>
    <row r="112" s="4" customFormat="1">
      <c r="B112" s="524"/>
      <c r="D112" s="522"/>
      <c r="I112" s="235"/>
      <c r="J112" s="235"/>
      <c r="K112" s="235"/>
      <c r="L112" s="235"/>
      <c r="M112" s="235"/>
      <c r="N112" s="235"/>
      <c r="O112" s="235"/>
      <c r="P112" s="235"/>
      <c r="Q112" s="235"/>
      <c r="R112" s="235"/>
      <c r="S112" s="235"/>
      <c r="T112" s="235"/>
      <c r="U112" s="235"/>
      <c r="V112" s="235"/>
      <c r="W112" s="235"/>
      <c r="X112" s="235"/>
      <c r="Y112" s="235"/>
      <c r="Z112" s="235"/>
      <c r="AA112" s="235"/>
    </row>
    <row r="113" s="4" customFormat="1">
      <c r="B113" s="524"/>
      <c r="D113" s="522"/>
      <c r="I113" s="235"/>
      <c r="J113" s="235"/>
      <c r="K113" s="235"/>
      <c r="L113" s="235"/>
      <c r="M113" s="235"/>
      <c r="N113" s="235"/>
      <c r="O113" s="235"/>
      <c r="P113" s="235"/>
      <c r="Q113" s="235"/>
      <c r="R113" s="235"/>
      <c r="S113" s="235"/>
      <c r="T113" s="235"/>
      <c r="U113" s="235"/>
      <c r="V113" s="235"/>
      <c r="W113" s="235"/>
      <c r="X113" s="235"/>
      <c r="Y113" s="235"/>
      <c r="Z113" s="235"/>
      <c r="AA113" s="235"/>
    </row>
    <row r="114" s="4" customFormat="1">
      <c r="B114" s="524"/>
      <c r="D114" s="522"/>
      <c r="I114" s="235"/>
      <c r="J114" s="235"/>
      <c r="K114" s="235"/>
      <c r="L114" s="235"/>
      <c r="M114" s="235"/>
      <c r="N114" s="235"/>
      <c r="O114" s="235"/>
      <c r="P114" s="235"/>
      <c r="Q114" s="235"/>
      <c r="R114" s="235"/>
      <c r="S114" s="235"/>
      <c r="T114" s="235"/>
      <c r="U114" s="235"/>
      <c r="V114" s="235"/>
      <c r="W114" s="235"/>
      <c r="X114" s="235"/>
      <c r="Y114" s="235"/>
      <c r="Z114" s="235"/>
      <c r="AA114" s="235"/>
    </row>
    <row r="115" s="4" customFormat="1">
      <c r="B115" s="524"/>
      <c r="D115" s="522"/>
      <c r="I115" s="235"/>
      <c r="J115" s="235"/>
      <c r="K115" s="235"/>
      <c r="L115" s="235"/>
      <c r="M115" s="235"/>
      <c r="N115" s="235"/>
      <c r="O115" s="235"/>
      <c r="P115" s="235"/>
      <c r="Q115" s="235"/>
      <c r="R115" s="235"/>
      <c r="S115" s="235"/>
      <c r="T115" s="235"/>
      <c r="U115" s="235"/>
      <c r="V115" s="235"/>
      <c r="W115" s="235"/>
      <c r="X115" s="235"/>
      <c r="Y115" s="235"/>
      <c r="Z115" s="235"/>
      <c r="AA115" s="235"/>
    </row>
    <row r="116" s="4" customFormat="1">
      <c r="B116" s="524"/>
      <c r="D116" s="522"/>
      <c r="I116" s="235"/>
      <c r="J116" s="235"/>
      <c r="K116" s="235"/>
      <c r="L116" s="235"/>
      <c r="M116" s="235"/>
      <c r="N116" s="235"/>
      <c r="O116" s="235"/>
      <c r="P116" s="235"/>
      <c r="Q116" s="235"/>
      <c r="R116" s="235"/>
      <c r="S116" s="235"/>
      <c r="T116" s="235"/>
      <c r="U116" s="235"/>
      <c r="V116" s="235"/>
      <c r="W116" s="235"/>
      <c r="X116" s="235"/>
      <c r="Y116" s="235"/>
      <c r="Z116" s="235"/>
      <c r="AA116" s="235"/>
    </row>
    <row r="117" s="4" customFormat="1">
      <c r="B117" s="524"/>
      <c r="D117" s="520"/>
      <c r="I117" s="235"/>
      <c r="J117" s="235"/>
      <c r="K117" s="235"/>
      <c r="L117" s="235"/>
      <c r="M117" s="235"/>
      <c r="N117" s="235"/>
      <c r="O117" s="235"/>
      <c r="P117" s="235"/>
      <c r="Q117" s="235"/>
      <c r="R117" s="235"/>
      <c r="S117" s="235"/>
      <c r="T117" s="235"/>
      <c r="U117" s="235"/>
      <c r="V117" s="235"/>
      <c r="W117" s="235"/>
      <c r="X117" s="235"/>
      <c r="Y117" s="235"/>
      <c r="Z117" s="235"/>
      <c r="AA117" s="235"/>
    </row>
    <row r="118" s="4" customFormat="1">
      <c r="B118" s="524"/>
      <c r="D118" s="520"/>
      <c r="I118" s="235"/>
      <c r="J118" s="235"/>
      <c r="K118" s="235"/>
      <c r="L118" s="235"/>
      <c r="M118" s="235"/>
      <c r="N118" s="235"/>
      <c r="O118" s="235"/>
      <c r="P118" s="235"/>
      <c r="Q118" s="235"/>
      <c r="R118" s="235"/>
      <c r="S118" s="235"/>
      <c r="T118" s="235"/>
      <c r="U118" s="235"/>
      <c r="V118" s="235"/>
      <c r="W118" s="235"/>
      <c r="X118" s="235"/>
      <c r="Y118" s="235"/>
      <c r="Z118" s="235"/>
      <c r="AA118" s="235"/>
    </row>
    <row r="119" s="4" customFormat="1">
      <c r="B119" s="524"/>
      <c r="D119" s="520"/>
      <c r="I119" s="235"/>
      <c r="J119" s="235"/>
      <c r="K119" s="235"/>
      <c r="L119" s="235"/>
      <c r="M119" s="235"/>
      <c r="N119" s="235"/>
      <c r="O119" s="235"/>
      <c r="P119" s="235"/>
      <c r="Q119" s="235"/>
      <c r="R119" s="235"/>
      <c r="S119" s="235"/>
      <c r="T119" s="235"/>
      <c r="U119" s="235"/>
      <c r="V119" s="235"/>
      <c r="W119" s="235"/>
      <c r="X119" s="235"/>
      <c r="Y119" s="235"/>
      <c r="Z119" s="235"/>
      <c r="AA119" s="235"/>
    </row>
    <row r="120" s="4" customFormat="1">
      <c r="B120" s="524"/>
      <c r="D120" s="520"/>
      <c r="I120" s="235"/>
      <c r="J120" s="235"/>
      <c r="K120" s="235"/>
      <c r="L120" s="235"/>
      <c r="M120" s="235"/>
      <c r="N120" s="235"/>
      <c r="O120" s="235"/>
      <c r="P120" s="235"/>
      <c r="Q120" s="235"/>
      <c r="R120" s="235"/>
      <c r="S120" s="235"/>
      <c r="T120" s="235"/>
      <c r="U120" s="235"/>
      <c r="V120" s="235"/>
      <c r="W120" s="235"/>
      <c r="X120" s="235"/>
      <c r="Y120" s="235"/>
      <c r="Z120" s="235"/>
      <c r="AA120" s="235"/>
    </row>
    <row r="121" s="4" customFormat="1">
      <c r="B121" s="524"/>
      <c r="D121" s="520"/>
      <c r="I121" s="235"/>
      <c r="J121" s="235"/>
      <c r="K121" s="235"/>
      <c r="L121" s="235"/>
      <c r="M121" s="235"/>
      <c r="N121" s="235"/>
      <c r="O121" s="235"/>
      <c r="P121" s="235"/>
      <c r="Q121" s="235"/>
      <c r="R121" s="235"/>
      <c r="S121" s="235"/>
      <c r="T121" s="235"/>
      <c r="U121" s="235"/>
      <c r="V121" s="235"/>
      <c r="W121" s="235"/>
      <c r="X121" s="235"/>
      <c r="Y121" s="235"/>
      <c r="Z121" s="235"/>
      <c r="AA121" s="235"/>
    </row>
    <row r="122" s="4" customFormat="1">
      <c r="B122" s="524"/>
      <c r="D122" s="520"/>
      <c r="I122" s="235"/>
      <c r="J122" s="235"/>
      <c r="K122" s="235"/>
      <c r="L122" s="235"/>
      <c r="M122" s="235"/>
      <c r="N122" s="235"/>
      <c r="O122" s="235"/>
      <c r="P122" s="235"/>
      <c r="Q122" s="235"/>
      <c r="R122" s="235"/>
      <c r="S122" s="235"/>
      <c r="T122" s="235"/>
      <c r="U122" s="235"/>
      <c r="V122" s="235"/>
      <c r="W122" s="235"/>
      <c r="X122" s="235"/>
      <c r="Y122" s="235"/>
      <c r="Z122" s="235"/>
      <c r="AA122" s="235"/>
    </row>
    <row r="123" s="4" customFormat="1">
      <c r="B123" s="524"/>
      <c r="D123" s="520"/>
      <c r="I123" s="235"/>
      <c r="J123" s="235"/>
      <c r="K123" s="235"/>
      <c r="L123" s="235"/>
      <c r="M123" s="235"/>
      <c r="N123" s="235"/>
      <c r="O123" s="235"/>
      <c r="P123" s="235"/>
      <c r="Q123" s="235"/>
      <c r="R123" s="235"/>
      <c r="S123" s="235"/>
      <c r="T123" s="235"/>
      <c r="U123" s="235"/>
      <c r="V123" s="235"/>
      <c r="W123" s="235"/>
      <c r="X123" s="235"/>
      <c r="Y123" s="235"/>
      <c r="Z123" s="235"/>
      <c r="AA123" s="235"/>
    </row>
    <row r="124" s="4" customFormat="1">
      <c r="B124" s="524"/>
      <c r="D124" s="520"/>
      <c r="I124" s="235"/>
      <c r="J124" s="235"/>
      <c r="K124" s="235"/>
      <c r="L124" s="235"/>
      <c r="M124" s="235"/>
      <c r="N124" s="235"/>
      <c r="O124" s="235"/>
      <c r="P124" s="235"/>
      <c r="Q124" s="235"/>
      <c r="R124" s="235"/>
      <c r="S124" s="235"/>
      <c r="T124" s="235"/>
      <c r="U124" s="235"/>
      <c r="V124" s="235"/>
      <c r="W124" s="235"/>
      <c r="X124" s="235"/>
      <c r="Y124" s="235"/>
      <c r="Z124" s="235"/>
      <c r="AA124" s="235"/>
    </row>
    <row r="125" s="4" customFormat="1">
      <c r="B125" s="524"/>
      <c r="D125" s="520"/>
      <c r="I125" s="235"/>
      <c r="J125" s="235"/>
      <c r="K125" s="235"/>
      <c r="L125" s="235"/>
      <c r="M125" s="235"/>
      <c r="N125" s="235"/>
      <c r="O125" s="235"/>
      <c r="P125" s="235"/>
      <c r="Q125" s="235"/>
      <c r="R125" s="235"/>
      <c r="S125" s="235"/>
      <c r="T125" s="235"/>
      <c r="U125" s="235"/>
      <c r="V125" s="235"/>
      <c r="W125" s="235"/>
      <c r="X125" s="235"/>
      <c r="Y125" s="235"/>
      <c r="Z125" s="235"/>
      <c r="AA125" s="235"/>
    </row>
    <row r="126" s="4" customFormat="1">
      <c r="B126" s="524"/>
      <c r="D126" s="520"/>
      <c r="I126" s="235"/>
      <c r="J126" s="235"/>
      <c r="K126" s="235"/>
      <c r="L126" s="235"/>
      <c r="M126" s="235"/>
      <c r="N126" s="235"/>
      <c r="O126" s="235"/>
      <c r="P126" s="235"/>
      <c r="Q126" s="235"/>
      <c r="R126" s="235"/>
      <c r="S126" s="235"/>
      <c r="T126" s="235"/>
      <c r="U126" s="235"/>
      <c r="V126" s="235"/>
      <c r="W126" s="235"/>
      <c r="X126" s="235"/>
      <c r="Y126" s="235"/>
      <c r="Z126" s="235"/>
      <c r="AA126" s="235"/>
    </row>
    <row r="127" s="4" customFormat="1">
      <c r="B127" s="524"/>
      <c r="D127" s="520"/>
      <c r="I127" s="235"/>
      <c r="J127" s="235"/>
      <c r="K127" s="235"/>
      <c r="L127" s="235"/>
      <c r="M127" s="235"/>
      <c r="N127" s="235"/>
      <c r="O127" s="235"/>
      <c r="P127" s="235"/>
      <c r="Q127" s="235"/>
      <c r="R127" s="235"/>
      <c r="S127" s="235"/>
      <c r="T127" s="235"/>
      <c r="U127" s="235"/>
      <c r="V127" s="235"/>
      <c r="W127" s="235"/>
      <c r="X127" s="235"/>
      <c r="Y127" s="235"/>
      <c r="Z127" s="235"/>
      <c r="AA127" s="235"/>
    </row>
    <row r="128" s="4" customFormat="1">
      <c r="B128" s="524"/>
      <c r="D128" s="520"/>
      <c r="I128" s="235"/>
      <c r="J128" s="235"/>
      <c r="K128" s="235"/>
      <c r="L128" s="235"/>
      <c r="M128" s="235"/>
      <c r="N128" s="235"/>
      <c r="O128" s="235"/>
      <c r="P128" s="235"/>
      <c r="Q128" s="235"/>
      <c r="R128" s="235"/>
      <c r="S128" s="235"/>
      <c r="T128" s="235"/>
      <c r="U128" s="235"/>
      <c r="V128" s="235"/>
      <c r="W128" s="235"/>
      <c r="X128" s="235"/>
      <c r="Y128" s="235"/>
      <c r="Z128" s="235"/>
      <c r="AA128" s="235"/>
    </row>
    <row r="129" s="4" customFormat="1">
      <c r="B129" s="524"/>
      <c r="D129" s="520"/>
      <c r="I129" s="235"/>
      <c r="J129" s="235"/>
      <c r="K129" s="235"/>
      <c r="L129" s="235"/>
      <c r="M129" s="235"/>
      <c r="N129" s="235"/>
      <c r="O129" s="235"/>
      <c r="P129" s="235"/>
      <c r="Q129" s="235"/>
      <c r="R129" s="235"/>
      <c r="S129" s="235"/>
      <c r="T129" s="235"/>
      <c r="U129" s="235"/>
      <c r="V129" s="235"/>
      <c r="W129" s="235"/>
      <c r="X129" s="235"/>
      <c r="Y129" s="235"/>
      <c r="Z129" s="235"/>
      <c r="AA129" s="235"/>
    </row>
    <row r="130" s="4" customFormat="1">
      <c r="B130" s="524"/>
      <c r="D130" s="520"/>
      <c r="I130" s="235"/>
      <c r="J130" s="235"/>
      <c r="K130" s="235"/>
      <c r="L130" s="235"/>
      <c r="M130" s="235"/>
      <c r="N130" s="235"/>
      <c r="O130" s="235"/>
      <c r="P130" s="235"/>
      <c r="Q130" s="235"/>
      <c r="R130" s="235"/>
      <c r="S130" s="235"/>
      <c r="T130" s="235"/>
      <c r="U130" s="235"/>
      <c r="V130" s="235"/>
      <c r="W130" s="235"/>
      <c r="X130" s="235"/>
      <c r="Y130" s="235"/>
      <c r="Z130" s="235"/>
      <c r="AA130" s="235"/>
    </row>
    <row r="131">
      <c r="B131" s="525"/>
      <c r="D131" s="521"/>
    </row>
    <row r="132">
      <c r="B132" s="525"/>
    </row>
    <row r="133">
      <c r="B133" s="525"/>
    </row>
    <row r="134">
      <c r="B134" s="525"/>
    </row>
    <row r="135">
      <c r="B135" s="525"/>
    </row>
    <row r="136">
      <c r="B136" s="525"/>
    </row>
    <row r="137">
      <c r="B137" s="525"/>
    </row>
    <row r="138">
      <c r="B138" s="525"/>
    </row>
    <row r="139">
      <c r="B139" s="525"/>
    </row>
    <row r="140">
      <c r="B140" s="525"/>
    </row>
    <row r="141">
      <c r="B141" s="525"/>
    </row>
    <row r="142">
      <c r="B142" s="525"/>
    </row>
    <row r="143">
      <c r="B143" s="525"/>
    </row>
    <row r="144">
      <c r="B144" s="525"/>
    </row>
    <row r="145">
      <c r="B145" s="525"/>
    </row>
    <row r="146">
      <c r="B146" s="525"/>
    </row>
    <row r="147">
      <c r="B147" s="525"/>
    </row>
    <row r="148">
      <c r="B148" s="525"/>
    </row>
    <row r="149">
      <c r="B149" s="525"/>
    </row>
    <row r="150">
      <c r="B150" s="525"/>
    </row>
    <row r="151">
      <c r="B151" s="525"/>
    </row>
    <row r="152">
      <c r="B152" s="525"/>
    </row>
    <row r="153">
      <c r="B153" s="525"/>
    </row>
  </sheetData>
  <sheetProtection sheet="1" objects="1" scenarios="1"/>
  <mergeCells count="3">
    <mergeCell ref="B62:F62"/>
    <mergeCell ref="B5:E5"/>
    <mergeCell ref="B4:E4"/>
  </mergeCells>
  <phoneticPr fontId="0" type="noConversion"/>
  <printOptions horizontalCentered="1" verticalCentered="1"/>
  <pageMargins left="0.25" right="0.25" top="0.25" bottom="0.25" header="0" footer="0"/>
  <pageSetup scale="57" fitToWidth="1" fitToHeight="1" orientation="landscape" r:id="rId1"/>
  <headerFooter alignWithMargins="0">
    <oddHeader/>
    <oddFooter/>
  </headerFooter>
  <rowBreaks count="1" manualBreakCount="1">
    <brk id="38" max="16383" man="1"/>
  </rowBreaks>
  <colBreaks count="1" manualBreakCount="1">
    <brk id="15" max="104857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V64"/>
  <sheetViews>
    <sheetView showGridLines="0" workbookViewId="0"/>
  </sheetViews>
  <sheetFormatPr defaultRowHeight="12.75"/>
  <cols>
    <col min="1" max="1" width="1.7109375" style="2" customWidth="1"/>
    <col min="2" max="2" width="8.7109375" customWidth="1"/>
    <col min="3" max="4" width="6.7109375" customWidth="1"/>
    <col min="5" max="6" width="3.7109375" customWidth="1"/>
    <col min="7" max="9" width="10.7109375" customWidth="1"/>
    <col min="10" max="11" width="3.7109375" customWidth="1"/>
    <col min="12" max="12" width="13.7109375" customWidth="1"/>
    <col min="13" max="13" width="13.7109375" style="110" customWidth="1"/>
    <col min="14" max="14" width="10.7109375" customWidth="1"/>
    <col min="15" max="16" width="3.7109375" customWidth="1"/>
    <col min="17" max="17" width="13.7109375" customWidth="1"/>
    <col min="18" max="18" width="13.7109375" style="110" customWidth="1"/>
    <col min="19" max="19" width="10.7109375" customWidth="1"/>
    <col min="20" max="20" width="3.7109375" customWidth="1"/>
    <col min="21" max="21" width="2.7109375" customWidth="1"/>
    <col min="22" max="24" width="7" style="236" customWidth="1"/>
    <col min="25" max="38" width="9.140625" style="236" customWidth="1"/>
  </cols>
  <sheetData>
    <row r="1" ht="26.25" customHeight="1">
      <c r="B1" s="220" t="s">
        <v>127</v>
      </c>
      <c r="C1" s="103"/>
      <c r="D1" s="103"/>
      <c r="E1" s="103"/>
      <c r="F1" s="103"/>
      <c r="G1" s="103"/>
      <c r="H1" s="103"/>
      <c r="I1" s="104"/>
      <c r="J1" s="103"/>
      <c r="K1" s="103"/>
      <c r="L1" s="103"/>
      <c r="M1" s="13"/>
      <c r="N1" s="51"/>
      <c r="O1" s="2"/>
      <c r="P1" s="2"/>
      <c r="Q1" s="2"/>
      <c r="R1" s="22"/>
      <c r="S1" s="51"/>
      <c r="T1" s="2"/>
      <c r="U1" s="2"/>
      <c r="V1" s="236"/>
    </row>
    <row r="2" ht="21.75" customHeight="1">
      <c r="B2" s="935" t="s">
        <v>144</v>
      </c>
      <c r="C2" s="935"/>
      <c r="D2" s="935"/>
      <c r="E2" s="935"/>
      <c r="F2" s="935"/>
      <c r="G2" s="935"/>
      <c r="H2" s="935"/>
      <c r="I2" s="935"/>
      <c r="J2" s="935"/>
      <c r="K2" s="935"/>
      <c r="L2" s="935"/>
      <c r="M2" s="935"/>
      <c r="N2" s="935"/>
      <c r="O2" s="935"/>
      <c r="P2" s="935"/>
      <c r="Q2" s="935"/>
      <c r="R2" s="935"/>
      <c r="S2" s="935"/>
      <c r="T2" s="2"/>
      <c r="U2" s="2"/>
    </row>
    <row r="3" ht="19.5" customHeight="1">
      <c r="A3"/>
      <c r="B3" s="115" t="s">
        <v>145</v>
      </c>
      <c r="C3" s="115"/>
      <c r="D3" s="115"/>
      <c r="E3" s="115"/>
      <c r="F3" s="115"/>
      <c r="G3" s="115"/>
      <c r="H3" s="115"/>
      <c r="I3" s="115"/>
      <c r="J3" s="115"/>
      <c r="K3" s="115"/>
      <c r="L3" s="115"/>
      <c r="M3" s="115"/>
      <c r="N3" s="115"/>
      <c r="O3" s="115"/>
      <c r="P3" s="115"/>
      <c r="Q3" s="115"/>
      <c r="R3" s="115"/>
      <c r="S3" s="115"/>
      <c r="T3" s="2"/>
      <c r="U3" s="2"/>
    </row>
    <row r="4" ht="18.75" customHeight="1">
      <c r="A4"/>
      <c r="B4" s="936" t="s">
        <v>146</v>
      </c>
      <c r="C4" s="936"/>
      <c r="D4" s="936"/>
      <c r="E4" s="936"/>
      <c r="F4" s="936"/>
      <c r="G4" s="936"/>
      <c r="H4" s="936"/>
      <c r="I4" s="936"/>
      <c r="J4" s="936"/>
      <c r="K4" s="936"/>
      <c r="L4" s="936"/>
      <c r="M4" s="936"/>
      <c r="N4" s="936"/>
      <c r="O4" s="936"/>
      <c r="P4" s="936"/>
      <c r="Q4" s="200"/>
      <c r="R4" s="203"/>
      <c r="S4" s="200"/>
      <c r="T4" s="222"/>
      <c r="U4" s="2"/>
    </row>
    <row r="5" ht="12" customHeight="1">
      <c r="A5"/>
      <c r="B5" s="129"/>
      <c r="D5" s="13"/>
      <c r="E5" s="13"/>
      <c r="F5" s="2"/>
      <c r="G5" s="2"/>
      <c r="H5" s="2"/>
      <c r="I5" s="2"/>
      <c r="J5" s="2"/>
      <c r="K5" s="2"/>
      <c r="L5" s="2"/>
      <c r="M5" s="2"/>
      <c r="N5" s="9"/>
      <c r="O5" s="2"/>
      <c r="P5" s="2"/>
      <c r="Q5" s="2"/>
      <c r="R5" s="2"/>
      <c r="S5" s="2"/>
      <c r="T5" s="2"/>
      <c r="U5" s="2"/>
    </row>
    <row r="6" ht="17.1" customHeight="1">
      <c r="B6" s="699" t="s">
        <v>147</v>
      </c>
      <c r="C6" s="937"/>
      <c r="D6" s="937"/>
      <c r="E6" s="937"/>
      <c r="F6" s="937"/>
      <c r="G6" s="937"/>
      <c r="H6" s="937"/>
      <c r="I6" s="937"/>
      <c r="J6" s="937"/>
      <c r="K6" s="937"/>
      <c r="L6" s="937"/>
      <c r="M6" s="937"/>
      <c r="N6" s="937"/>
      <c r="O6" s="937"/>
      <c r="P6" s="937"/>
      <c r="Q6" s="937"/>
      <c r="R6" s="937"/>
      <c r="S6" s="937"/>
      <c r="T6" s="938"/>
      <c r="U6" s="2"/>
    </row>
    <row r="7">
      <c r="B7" s="2"/>
      <c r="C7" s="2"/>
      <c r="D7" s="2"/>
      <c r="E7" s="2"/>
      <c r="F7" s="934" t="s">
        <v>22</v>
      </c>
      <c r="G7" s="934"/>
      <c r="H7" s="934"/>
      <c r="I7" s="934"/>
      <c r="J7" s="934"/>
      <c r="K7" s="934" t="s">
        <v>9</v>
      </c>
      <c r="L7" s="934"/>
      <c r="M7" s="934"/>
      <c r="N7" s="934"/>
      <c r="O7" s="934"/>
      <c r="P7" s="934" t="s">
        <v>10</v>
      </c>
      <c r="Q7" s="934"/>
      <c r="R7" s="934"/>
      <c r="S7" s="934"/>
      <c r="T7" s="934"/>
      <c r="U7" s="2"/>
    </row>
    <row r="8" ht="20.1" customHeight="1">
      <c r="B8" s="2"/>
      <c r="C8" s="2"/>
      <c r="D8" s="2"/>
      <c r="E8" s="2"/>
      <c r="F8" s="934"/>
      <c r="G8" s="934"/>
      <c r="H8" s="934"/>
      <c r="I8" s="934"/>
      <c r="J8" s="934"/>
      <c r="K8" s="934"/>
      <c r="L8" s="934"/>
      <c r="M8" s="934"/>
      <c r="N8" s="934"/>
      <c r="O8" s="934"/>
      <c r="P8" s="934"/>
      <c r="Q8" s="934"/>
      <c r="R8" s="934"/>
      <c r="S8" s="934"/>
      <c r="T8" s="934"/>
      <c r="U8" s="2"/>
    </row>
    <row r="9" ht="20.1" customHeight="1">
      <c r="B9" s="2"/>
      <c r="C9" s="2"/>
      <c r="D9" s="2"/>
      <c r="E9" s="2"/>
      <c r="F9" s="2"/>
      <c r="G9" s="22" t="s">
        <v>25</v>
      </c>
      <c r="H9" s="22" t="s">
        <v>15</v>
      </c>
      <c r="I9" s="593" t="s">
        <v>97</v>
      </c>
      <c r="J9" s="3"/>
      <c r="K9" s="3"/>
      <c r="L9" s="22" t="s">
        <v>25</v>
      </c>
      <c r="M9" s="22" t="s">
        <v>15</v>
      </c>
      <c r="N9" s="593" t="s">
        <v>98</v>
      </c>
      <c r="O9" s="2"/>
      <c r="P9" s="2"/>
      <c r="Q9" s="22" t="s">
        <v>25</v>
      </c>
      <c r="R9" s="22" t="s">
        <v>15</v>
      </c>
      <c r="S9" s="593" t="s">
        <v>99</v>
      </c>
      <c r="T9" s="2"/>
      <c r="U9" s="2"/>
    </row>
    <row r="10" ht="15" customHeight="1">
      <c r="B10" s="2"/>
      <c r="C10" s="109"/>
      <c r="D10" s="109"/>
      <c r="E10" s="109"/>
      <c r="F10" s="165"/>
      <c r="G10" s="185"/>
      <c r="H10" s="166"/>
      <c r="I10" s="176"/>
      <c r="J10" s="167"/>
      <c r="K10" s="165"/>
      <c r="L10" s="185"/>
      <c r="M10" s="168"/>
      <c r="N10" s="176"/>
      <c r="O10" s="167"/>
      <c r="P10" s="142"/>
      <c r="Q10" s="187"/>
      <c r="R10" s="168"/>
      <c r="S10" s="176"/>
      <c r="T10" s="167"/>
      <c r="U10" s="2"/>
    </row>
    <row r="11" ht="20.1" customHeight="1">
      <c r="B11" s="2"/>
      <c r="C11" s="180"/>
      <c r="D11" s="105" t="s">
        <v>42</v>
      </c>
      <c r="E11" s="180"/>
      <c r="F11" s="164"/>
      <c r="G11" s="193">
        <v>64.891222805701425356339084770</v>
      </c>
      <c r="H11" s="193">
        <v>57.589750260145681581685744020</v>
      </c>
      <c r="I11" s="193">
        <v>112.67842369974664816794317198</v>
      </c>
      <c r="J11" s="194"/>
      <c r="K11" s="194"/>
      <c r="L11" s="195">
        <v>114.69248554913294797687861272</v>
      </c>
      <c r="M11" s="195">
        <v>121.11630717108977978543195933</v>
      </c>
      <c r="N11" s="193">
        <v>94.69615465331834082841621943</v>
      </c>
      <c r="O11" s="194"/>
      <c r="P11" s="193"/>
      <c r="Q11" s="195">
        <v>74.42535633908477119279819955</v>
      </c>
      <c r="R11" s="195">
        <v>69.750578824141519250780437045</v>
      </c>
      <c r="S11" s="193">
        <v>106.70213436762127171079686161</v>
      </c>
      <c r="T11" s="141"/>
      <c r="U11" s="2"/>
    </row>
    <row r="12" ht="15" customHeight="1">
      <c r="B12" s="2"/>
      <c r="C12" s="109"/>
      <c r="D12" s="109"/>
      <c r="E12" s="109"/>
      <c r="F12" s="165"/>
      <c r="G12" s="193"/>
      <c r="H12" s="193"/>
      <c r="I12" s="193"/>
      <c r="J12" s="194"/>
      <c r="K12" s="194"/>
      <c r="L12" s="195"/>
      <c r="M12" s="195"/>
      <c r="N12" s="193"/>
      <c r="O12" s="194"/>
      <c r="P12" s="193"/>
      <c r="Q12" s="195"/>
      <c r="R12" s="195"/>
      <c r="S12" s="193"/>
      <c r="T12" s="167"/>
      <c r="U12" s="2"/>
    </row>
    <row r="13" ht="20.1" customHeight="1">
      <c r="B13" s="111"/>
      <c r="C13" s="188"/>
      <c r="D13" s="189" t="s">
        <v>58</v>
      </c>
      <c r="E13" s="188"/>
      <c r="F13" s="169"/>
      <c r="G13" s="196">
        <v>54.870557261956998683633172440</v>
      </c>
      <c r="H13" s="196">
        <v>53.276209677419354838709677420</v>
      </c>
      <c r="I13" s="196">
        <v>102.99260700828972048194834189</v>
      </c>
      <c r="J13" s="197"/>
      <c r="K13" s="197"/>
      <c r="L13" s="198">
        <v>102.90183926429428228708516593</v>
      </c>
      <c r="M13" s="198">
        <v>106.11321093875510969100872887</v>
      </c>
      <c r="N13" s="196">
        <v>96.97363632096869419540796553</v>
      </c>
      <c r="O13" s="197"/>
      <c r="P13" s="196"/>
      <c r="Q13" s="198">
        <v>56.462812637121544537077665643</v>
      </c>
      <c r="R13" s="198">
        <v>56.533096755173463177115033475</v>
      </c>
      <c r="S13" s="196">
        <v>99.87567615766247472880426802</v>
      </c>
      <c r="T13" s="170"/>
      <c r="U13" s="2"/>
    </row>
    <row r="14" ht="15" customHeight="1">
      <c r="B14" s="2"/>
      <c r="C14" s="180"/>
      <c r="D14" s="105"/>
      <c r="E14" s="105"/>
      <c r="F14" s="137"/>
      <c r="G14" s="193"/>
      <c r="H14" s="193"/>
      <c r="I14" s="193"/>
      <c r="J14" s="194"/>
      <c r="K14" s="194"/>
      <c r="L14" s="195"/>
      <c r="M14" s="195"/>
      <c r="N14" s="193"/>
      <c r="O14" s="194"/>
      <c r="P14" s="193"/>
      <c r="Q14" s="195"/>
      <c r="R14" s="195"/>
      <c r="S14" s="193"/>
      <c r="T14" s="167"/>
      <c r="U14" s="2"/>
    </row>
    <row r="15" ht="20.1" customHeight="1">
      <c r="B15" s="2"/>
      <c r="C15" s="180"/>
      <c r="D15" s="105" t="s">
        <v>44</v>
      </c>
      <c r="E15" s="180"/>
      <c r="F15" s="137"/>
      <c r="G15" s="193">
        <v>65.065722952477249747219413550</v>
      </c>
      <c r="H15" s="193">
        <v>59.142706872370266479663394110</v>
      </c>
      <c r="I15" s="193">
        <v>110.01478693367234251652587123</v>
      </c>
      <c r="J15" s="194"/>
      <c r="K15" s="194"/>
      <c r="L15" s="195">
        <v>114.32167832167832167832167832</v>
      </c>
      <c r="M15" s="195">
        <v>116.98057840521713354083296279</v>
      </c>
      <c r="N15" s="193">
        <v>97.72705852563686301194469170</v>
      </c>
      <c r="O15" s="194"/>
      <c r="P15" s="193"/>
      <c r="Q15" s="195">
        <v>74.384226491405460060667340748</v>
      </c>
      <c r="R15" s="195">
        <v>69.185480583800841514726507714</v>
      </c>
      <c r="S15" s="193">
        <v>107.51421521356427915782195776</v>
      </c>
      <c r="T15" s="141"/>
      <c r="U15" s="2"/>
    </row>
    <row r="16" ht="15" customHeight="1">
      <c r="B16" s="2"/>
      <c r="C16" s="180"/>
      <c r="D16" s="105"/>
      <c r="E16" s="180"/>
      <c r="F16" s="137"/>
      <c r="G16" s="193"/>
      <c r="H16" s="193"/>
      <c r="I16" s="193"/>
      <c r="J16" s="194"/>
      <c r="K16" s="194"/>
      <c r="L16" s="195"/>
      <c r="M16" s="195"/>
      <c r="N16" s="193"/>
      <c r="O16" s="194"/>
      <c r="P16" s="193"/>
      <c r="Q16" s="195"/>
      <c r="R16" s="195"/>
      <c r="S16" s="193"/>
      <c r="T16" s="167"/>
      <c r="U16" s="2"/>
    </row>
    <row r="17" ht="20.1" customHeight="1">
      <c r="B17" s="111"/>
      <c r="C17" s="188"/>
      <c r="D17" s="189" t="s">
        <v>45</v>
      </c>
      <c r="E17" s="188"/>
      <c r="F17" s="169"/>
      <c r="G17" s="196">
        <v>58.840395030264415418923223960</v>
      </c>
      <c r="H17" s="196">
        <v>56.237847989394608926204153780</v>
      </c>
      <c r="I17" s="196">
        <v>104.62775005429609775373803479</v>
      </c>
      <c r="J17" s="197"/>
      <c r="K17" s="197"/>
      <c r="L17" s="198">
        <v>103.49972929074174336762317271</v>
      </c>
      <c r="M17" s="198">
        <v>107.14194572402345476510858142</v>
      </c>
      <c r="N17" s="196">
        <v>96.60056907810813331988726495</v>
      </c>
      <c r="O17" s="197"/>
      <c r="P17" s="196"/>
      <c r="Q17" s="198">
        <v>60.899649569926728257406817458</v>
      </c>
      <c r="R17" s="198">
        <v>60.254324569155987627043747238</v>
      </c>
      <c r="S17" s="196">
        <v>101.07100196598435834584062341</v>
      </c>
      <c r="T17" s="170"/>
      <c r="U17" s="2"/>
    </row>
    <row r="18" ht="15" customHeight="1">
      <c r="B18" s="2"/>
      <c r="C18" s="105"/>
      <c r="D18" s="105"/>
      <c r="E18" s="105"/>
      <c r="F18" s="137"/>
      <c r="G18" s="191"/>
      <c r="H18" s="192"/>
      <c r="I18" s="187"/>
      <c r="J18" s="141"/>
      <c r="K18" s="137"/>
      <c r="L18" s="191"/>
      <c r="M18" s="192"/>
      <c r="N18" s="187"/>
      <c r="O18" s="141"/>
      <c r="P18" s="190"/>
      <c r="Q18" s="141"/>
      <c r="R18" s="192"/>
      <c r="S18" s="187"/>
      <c r="T18" s="141"/>
      <c r="U18" s="2"/>
    </row>
    <row r="19" ht="15" customHeight="1">
      <c r="B19" s="2"/>
      <c r="C19" s="105"/>
      <c r="D19" s="105"/>
      <c r="E19" s="105"/>
      <c r="F19" s="137"/>
      <c r="G19" s="138"/>
      <c r="H19" s="139"/>
      <c r="I19" s="140"/>
      <c r="J19" s="141"/>
      <c r="K19" s="137"/>
      <c r="L19" s="138"/>
      <c r="M19" s="139"/>
      <c r="N19" s="140"/>
      <c r="O19" s="141"/>
      <c r="P19" s="142"/>
      <c r="Q19" s="141"/>
      <c r="R19" s="157"/>
      <c r="S19" s="140"/>
      <c r="T19" s="141"/>
      <c r="U19" s="2"/>
    </row>
    <row r="20" ht="17.1" customHeight="1">
      <c r="B20" s="699" t="s">
        <v>148</v>
      </c>
      <c r="C20" s="937"/>
      <c r="D20" s="937"/>
      <c r="E20" s="937"/>
      <c r="F20" s="937"/>
      <c r="G20" s="937"/>
      <c r="H20" s="937"/>
      <c r="I20" s="937"/>
      <c r="J20" s="937"/>
      <c r="K20" s="937"/>
      <c r="L20" s="937"/>
      <c r="M20" s="937"/>
      <c r="N20" s="937"/>
      <c r="O20" s="937"/>
      <c r="P20" s="937"/>
      <c r="Q20" s="937"/>
      <c r="R20" s="937"/>
      <c r="S20" s="937"/>
      <c r="T20" s="938"/>
      <c r="U20" s="2"/>
    </row>
    <row r="21">
      <c r="B21" s="2"/>
      <c r="C21" s="2"/>
      <c r="D21" s="2"/>
      <c r="E21" s="2"/>
      <c r="F21" s="934" t="s">
        <v>72</v>
      </c>
      <c r="G21" s="934"/>
      <c r="H21" s="934"/>
      <c r="I21" s="934"/>
      <c r="J21" s="934"/>
      <c r="K21" s="934" t="s">
        <v>9</v>
      </c>
      <c r="L21" s="934"/>
      <c r="M21" s="934"/>
      <c r="N21" s="934"/>
      <c r="O21" s="934"/>
      <c r="P21" s="934" t="s">
        <v>10</v>
      </c>
      <c r="Q21" s="934"/>
      <c r="R21" s="934"/>
      <c r="S21" s="934"/>
      <c r="T21" s="934"/>
      <c r="U21" s="2"/>
    </row>
    <row r="22" ht="20.1" customHeight="1">
      <c r="B22" s="2"/>
      <c r="C22" s="2"/>
      <c r="D22" s="2"/>
      <c r="E22" s="2"/>
      <c r="F22" s="934"/>
      <c r="G22" s="934"/>
      <c r="H22" s="934"/>
      <c r="I22" s="934"/>
      <c r="J22" s="934"/>
      <c r="K22" s="934"/>
      <c r="L22" s="934"/>
      <c r="M22" s="934"/>
      <c r="N22" s="934"/>
      <c r="O22" s="934"/>
      <c r="P22" s="934"/>
      <c r="Q22" s="934"/>
      <c r="R22" s="934"/>
      <c r="S22" s="934"/>
      <c r="T22" s="934"/>
      <c r="U22" s="2"/>
    </row>
    <row r="23" ht="20.1" customHeight="1">
      <c r="B23" s="2"/>
      <c r="C23" s="2"/>
      <c r="D23" s="2"/>
      <c r="E23" s="2"/>
      <c r="F23" s="2"/>
      <c r="G23" s="22" t="s">
        <v>25</v>
      </c>
      <c r="H23" s="22" t="s">
        <v>15</v>
      </c>
      <c r="I23" s="593" t="s">
        <v>97</v>
      </c>
      <c r="J23" s="3"/>
      <c r="K23" s="3"/>
      <c r="L23" s="22" t="s">
        <v>25</v>
      </c>
      <c r="M23" s="22" t="s">
        <v>15</v>
      </c>
      <c r="N23" s="593" t="s">
        <v>98</v>
      </c>
      <c r="O23" s="2"/>
      <c r="P23" s="2"/>
      <c r="Q23" s="22" t="s">
        <v>25</v>
      </c>
      <c r="R23" s="22" t="s">
        <v>15</v>
      </c>
      <c r="S23" s="593" t="s">
        <v>99</v>
      </c>
      <c r="T23" s="2"/>
      <c r="U23" s="2"/>
    </row>
    <row r="24" ht="15" customHeight="1">
      <c r="B24" s="2"/>
      <c r="C24" s="109"/>
      <c r="D24" s="109"/>
      <c r="E24" s="109"/>
      <c r="F24" s="165"/>
      <c r="G24" s="185"/>
      <c r="H24" s="166"/>
      <c r="I24" s="176"/>
      <c r="J24" s="167"/>
      <c r="K24" s="165"/>
      <c r="L24" s="185"/>
      <c r="M24" s="168"/>
      <c r="N24" s="176"/>
      <c r="O24" s="167"/>
      <c r="P24" s="142"/>
      <c r="Q24" s="187"/>
      <c r="R24" s="168"/>
      <c r="S24" s="176"/>
      <c r="T24" s="167"/>
      <c r="U24" s="2"/>
    </row>
    <row r="25" ht="20.1" customHeight="1">
      <c r="B25" s="2"/>
      <c r="C25" s="180"/>
      <c r="D25" s="105" t="s">
        <v>42</v>
      </c>
      <c r="E25" s="180"/>
      <c r="F25" s="164"/>
      <c r="G25" s="193">
        <v>-9.329140461224486768719590980</v>
      </c>
      <c r="H25" s="193">
        <v>-7.4519230768647313963210334500</v>
      </c>
      <c r="I25" s="193">
        <v>-2.0283699529161078850716018100</v>
      </c>
      <c r="J25" s="193"/>
      <c r="K25" s="193"/>
      <c r="L25" s="193">
        <v>6.1874702437248437564841593500</v>
      </c>
      <c r="M25" s="193">
        <v>5.5305558489524470974902567700</v>
      </c>
      <c r="N25" s="193">
        <v>0.6224873824466837544610739200</v>
      </c>
      <c r="O25" s="193"/>
      <c r="P25" s="193"/>
      <c r="Q25" s="193">
        <v>-3.71890800754860082837262900</v>
      </c>
      <c r="R25" s="193">
        <v>-2.333499995564820758823238400</v>
      </c>
      <c r="S25" s="193">
        <v>-1.4185089173542079886728903800</v>
      </c>
      <c r="T25" s="141"/>
      <c r="U25" s="2"/>
    </row>
    <row r="26" ht="15" customHeight="1">
      <c r="B26" s="2"/>
      <c r="C26" s="109"/>
      <c r="D26" s="109"/>
      <c r="E26" s="109"/>
      <c r="F26" s="165"/>
      <c r="G26" s="193"/>
      <c r="H26" s="193"/>
      <c r="I26" s="193"/>
      <c r="J26" s="193"/>
      <c r="K26" s="193"/>
      <c r="L26" s="193"/>
      <c r="M26" s="193"/>
      <c r="N26" s="193"/>
      <c r="O26" s="193"/>
      <c r="P26" s="193"/>
      <c r="Q26" s="193"/>
      <c r="R26" s="193"/>
      <c r="S26" s="193"/>
      <c r="T26" s="167"/>
      <c r="U26" s="2"/>
    </row>
    <row r="27" ht="20.1" customHeight="1">
      <c r="B27" s="111"/>
      <c r="C27" s="188"/>
      <c r="D27" s="189" t="s">
        <v>58</v>
      </c>
      <c r="E27" s="188"/>
      <c r="F27" s="169"/>
      <c r="G27" s="196">
        <v>-2.8926422053300474985659740600</v>
      </c>
      <c r="H27" s="196">
        <v>-2.3139429448251237792670826800</v>
      </c>
      <c r="I27" s="196">
        <v>-0.5924072257121609307879025800</v>
      </c>
      <c r="J27" s="196"/>
      <c r="K27" s="196"/>
      <c r="L27" s="196">
        <v>8.917634465873521289885459920</v>
      </c>
      <c r="M27" s="196">
        <v>11.213291162948241799811398770</v>
      </c>
      <c r="N27" s="196">
        <v>-2.0641927535151148000214737800</v>
      </c>
      <c r="O27" s="196"/>
      <c r="P27" s="196"/>
      <c r="Q27" s="196">
        <v>5.7670370022000999208149778300</v>
      </c>
      <c r="R27" s="196">
        <v>8.639879058448560168900971530</v>
      </c>
      <c r="S27" s="196">
        <v>-2.6443715523225870918099604700</v>
      </c>
      <c r="T27" s="170"/>
      <c r="U27" s="2"/>
    </row>
    <row r="28" ht="15" customHeight="1">
      <c r="B28" s="2"/>
      <c r="C28" s="180"/>
      <c r="D28" s="105"/>
      <c r="E28" s="105"/>
      <c r="F28" s="137"/>
      <c r="G28" s="193"/>
      <c r="H28" s="193"/>
      <c r="I28" s="193"/>
      <c r="J28" s="193"/>
      <c r="K28" s="193"/>
      <c r="L28" s="193"/>
      <c r="M28" s="193"/>
      <c r="N28" s="193"/>
      <c r="O28" s="193"/>
      <c r="P28" s="193"/>
      <c r="Q28" s="193"/>
      <c r="R28" s="193"/>
      <c r="S28" s="193"/>
      <c r="T28" s="167"/>
      <c r="U28" s="2"/>
    </row>
    <row r="29" ht="20.1" customHeight="1">
      <c r="B29" s="2"/>
      <c r="C29" s="180"/>
      <c r="D29" s="105" t="s">
        <v>44</v>
      </c>
      <c r="E29" s="180"/>
      <c r="F29" s="137"/>
      <c r="G29" s="193">
        <v>-5.7488099597799692452537134400</v>
      </c>
      <c r="H29" s="193">
        <v>-3.6177279383595139908889726100</v>
      </c>
      <c r="I29" s="193">
        <v>-2.2110726130776933438208076700</v>
      </c>
      <c r="J29" s="193"/>
      <c r="K29" s="193"/>
      <c r="L29" s="193">
        <v>9.653772244812205169796538690</v>
      </c>
      <c r="M29" s="193">
        <v>5.8517528156016501768034979100</v>
      </c>
      <c r="N29" s="193">
        <v>3.5918341719676304466519264600</v>
      </c>
      <c r="O29" s="193"/>
      <c r="P29" s="193"/>
      <c r="Q29" s="193">
        <v>3.349985264735106803627509200</v>
      </c>
      <c r="R29" s="193">
        <v>2.022324380755183328820029300</v>
      </c>
      <c r="S29" s="193">
        <v>1.3013434971987001572087348400</v>
      </c>
      <c r="T29" s="141"/>
      <c r="U29" s="2"/>
    </row>
    <row r="30" ht="15" customHeight="1">
      <c r="B30" s="2"/>
      <c r="C30" s="180"/>
      <c r="D30" s="105"/>
      <c r="E30" s="180"/>
      <c r="F30" s="137"/>
      <c r="G30" s="193"/>
      <c r="H30" s="193"/>
      <c r="I30" s="193"/>
      <c r="J30" s="193"/>
      <c r="K30" s="193"/>
      <c r="L30" s="193"/>
      <c r="M30" s="193"/>
      <c r="N30" s="193"/>
      <c r="O30" s="193"/>
      <c r="P30" s="193"/>
      <c r="Q30" s="193"/>
      <c r="R30" s="193"/>
      <c r="S30" s="193"/>
      <c r="T30" s="167"/>
      <c r="U30" s="2"/>
    </row>
    <row r="31" ht="20.1" customHeight="1">
      <c r="B31" s="111"/>
      <c r="C31" s="188"/>
      <c r="D31" s="189" t="s">
        <v>45</v>
      </c>
      <c r="E31" s="188"/>
      <c r="F31" s="169"/>
      <c r="G31" s="196">
        <v>-3.7820379246338320107843085500</v>
      </c>
      <c r="H31" s="196">
        <v>-4.3465252199602520973101339600</v>
      </c>
      <c r="I31" s="196">
        <v>0.5901377829367062637640797900</v>
      </c>
      <c r="J31" s="196"/>
      <c r="K31" s="196"/>
      <c r="L31" s="196">
        <v>10.20873726894744924038934500</v>
      </c>
      <c r="M31" s="196">
        <v>11.446121632763163536246136220</v>
      </c>
      <c r="N31" s="196">
        <v>-1.110298272983456462686938800</v>
      </c>
      <c r="O31" s="196"/>
      <c r="P31" s="196"/>
      <c r="Q31" s="196">
        <v>6.0406010293206619187781250500</v>
      </c>
      <c r="R31" s="196">
        <v>6.6020878492373889738120301800</v>
      </c>
      <c r="S31" s="196">
        <v>-0.526712779649976151936089100</v>
      </c>
      <c r="T31" s="170"/>
      <c r="U31" s="2"/>
    </row>
    <row r="32" ht="15" customHeight="1">
      <c r="B32" s="2"/>
      <c r="C32" s="105"/>
      <c r="D32" s="105"/>
      <c r="E32" s="105"/>
      <c r="F32" s="137"/>
      <c r="G32" s="191"/>
      <c r="H32" s="192"/>
      <c r="I32" s="187"/>
      <c r="J32" s="141"/>
      <c r="K32" s="137"/>
      <c r="L32" s="191"/>
      <c r="M32" s="192"/>
      <c r="N32" s="187"/>
      <c r="O32" s="141"/>
      <c r="P32" s="190"/>
      <c r="Q32" s="141"/>
      <c r="R32" s="192"/>
      <c r="S32" s="187"/>
      <c r="T32" s="141"/>
      <c r="U32" s="2"/>
    </row>
    <row r="33" ht="15" customHeight="1">
      <c r="B33" s="2"/>
      <c r="C33" s="105"/>
      <c r="D33" s="34"/>
      <c r="E33" s="34"/>
      <c r="F33" s="137"/>
      <c r="G33" s="138"/>
      <c r="H33" s="139"/>
      <c r="I33" s="140"/>
      <c r="J33" s="141"/>
      <c r="K33" s="137"/>
      <c r="L33" s="138"/>
      <c r="M33" s="139"/>
      <c r="N33" s="140"/>
      <c r="O33" s="141"/>
      <c r="P33" s="142"/>
      <c r="Q33" s="141"/>
      <c r="R33" s="139"/>
      <c r="S33" s="140"/>
      <c r="T33" s="141"/>
      <c r="U33" s="2"/>
    </row>
    <row r="34" ht="39.95" customHeight="1">
      <c r="B34" s="933" t="s">
        <v>126</v>
      </c>
      <c r="C34" s="933"/>
      <c r="D34" s="933"/>
      <c r="E34" s="933"/>
      <c r="F34" s="933"/>
      <c r="G34" s="933"/>
      <c r="H34" s="933"/>
      <c r="I34" s="933"/>
      <c r="J34" s="933"/>
      <c r="K34" s="933"/>
      <c r="L34" s="933"/>
      <c r="M34" s="933"/>
      <c r="N34" s="933"/>
      <c r="O34" s="933"/>
      <c r="P34" s="933"/>
      <c r="Q34" s="933"/>
      <c r="R34" s="933"/>
      <c r="S34" s="933"/>
      <c r="T34" s="933"/>
      <c r="U34" s="2"/>
    </row>
    <row r="35" ht="18">
      <c r="B35" s="2"/>
      <c r="C35" s="2"/>
      <c r="D35" s="2"/>
      <c r="E35" s="2"/>
      <c r="F35" s="2"/>
      <c r="G35" s="2"/>
      <c r="H35" s="106"/>
      <c r="I35" s="107"/>
      <c r="J35" s="127"/>
      <c r="K35" s="108"/>
      <c r="L35" s="2"/>
      <c r="M35" s="106"/>
      <c r="N35" s="107"/>
      <c r="O35" s="127"/>
      <c r="P35" s="2"/>
      <c r="Q35" s="2"/>
      <c r="R35" s="13"/>
      <c r="S35" s="51"/>
      <c r="T35" s="2"/>
      <c r="U35" s="2"/>
    </row>
    <row r="36" s="236" customFormat="1">
      <c r="A36" s="236"/>
    </row>
    <row r="37" s="236" customFormat="1"/>
    <row r="38" s="236" customFormat="1"/>
    <row r="39" s="236" customFormat="1"/>
    <row r="40" s="236" customFormat="1"/>
    <row r="41" s="236" customFormat="1"/>
    <row r="42" s="236" customFormat="1"/>
    <row r="43" s="236" customFormat="1"/>
    <row r="44" s="236" customFormat="1"/>
    <row r="45" s="236" customFormat="1"/>
    <row r="46" s="236" customFormat="1"/>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sheetData>
  <mergeCells count="12">
    <mergeCell ref="B34:T34"/>
    <mergeCell ref="K21:O22"/>
    <mergeCell ref="P21:T22"/>
    <mergeCell ref="F21:J22"/>
    <mergeCell ref="K7:O8"/>
    <mergeCell ref="P7:T8"/>
    <mergeCell ref="B2:S2"/>
    <mergeCell ref="B3:S3"/>
    <mergeCell ref="B4:P4"/>
    <mergeCell ref="B6:T6"/>
    <mergeCell ref="B20:T20"/>
    <mergeCell ref="F7:J8"/>
  </mergeCells>
  <phoneticPr fontId="12" type="noConversion"/>
  <printOptions horizontalCentered="1" verticalCentered="1"/>
  <pageMargins left="0.25" right="0.25" top="0.25" bottom="0.25" header="0" footer="0"/>
  <pageSetup scale="86" fitToWidth="1" fitToHeight="1" orientation="landscape" r:id="rId1"/>
  <headerFooter alignWithMargins="0">
    <oddHeader/>
    <oddFooter/>
  </headerFooter>
  <rowBreaks count="1" manualBreakCount="1">
    <brk id="36" max="16383" man="1"/>
  </rowBreaks>
  <colBreaks count="1" manualBreakCount="1">
    <brk id="2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AI82"/>
  <sheetViews>
    <sheetView showGridLines="0" zoomScale="80" workbookViewId="0"/>
  </sheetViews>
  <sheetFormatPr defaultRowHeight="12.75"/>
  <cols>
    <col min="1" max="1" width="2.7109375" customWidth="1"/>
    <col min="2" max="2" width="17.7109375" customWidth="1"/>
    <col min="3" max="3" width="19" customWidth="1"/>
    <col min="4" max="4" width="2.7109375" customWidth="1"/>
    <col min="5" max="12" width="12.7109375" customWidth="1"/>
    <col min="13" max="13" width="2.7109375" customWidth="1"/>
    <col min="14" max="14" width="11.7109375" customWidth="1"/>
    <col min="15" max="15" width="1.7109375" customWidth="1"/>
    <col min="16" max="16" width="10.7109375" style="9" customWidth="1"/>
    <col min="17" max="17" width="1.7109375" style="9" customWidth="1"/>
    <col min="18" max="18" width="10.7109375" customWidth="1"/>
    <col min="19" max="19" width="1.7109375" customWidth="1"/>
    <col min="20" max="20" width="10.7109375" customWidth="1"/>
    <col min="21" max="21" width="2.7109375" customWidth="1"/>
    <col min="22" max="23" width="11.7109375" style="236" customWidth="1"/>
    <col min="24" max="24" width="5.7109375" style="236" customWidth="1"/>
    <col min="25" max="35" width="9.140625" style="236" customWidth="1"/>
  </cols>
  <sheetData>
    <row r="1" ht="30.75" customHeight="1">
      <c r="B1" s="20" t="s">
        <v>129</v>
      </c>
      <c r="E1" s="12"/>
      <c r="F1" s="12"/>
      <c r="G1" s="12"/>
      <c r="H1" s="12"/>
      <c r="I1" s="12"/>
      <c r="J1" s="12"/>
      <c r="K1" s="12"/>
      <c r="L1" s="12"/>
      <c r="M1" s="12"/>
      <c r="N1" s="12"/>
      <c r="O1" s="12"/>
      <c r="Q1" s="231"/>
      <c r="R1" s="2"/>
      <c r="S1" s="2"/>
      <c r="T1" s="2"/>
      <c r="U1" s="2"/>
      <c r="V1" s="236"/>
    </row>
    <row r="2" ht="18" customHeight="1">
      <c r="B2" s="948" t="s">
        <v>144</v>
      </c>
      <c r="C2" s="948"/>
      <c r="D2" s="948"/>
      <c r="E2" s="948"/>
      <c r="F2" s="948"/>
      <c r="G2" s="948"/>
      <c r="H2" s="948"/>
      <c r="I2" s="948"/>
      <c r="J2" s="948"/>
      <c r="K2" s="948"/>
      <c r="L2" s="948"/>
      <c r="M2" s="948"/>
      <c r="N2" s="948"/>
      <c r="O2" s="948"/>
      <c r="P2" s="948"/>
      <c r="Q2" s="948"/>
      <c r="R2" s="948"/>
      <c r="S2" s="948"/>
      <c r="T2" s="948"/>
      <c r="U2" s="2"/>
    </row>
    <row r="3" ht="18" customHeight="1">
      <c r="B3" s="947" t="s">
        <v>145</v>
      </c>
      <c r="C3" s="947"/>
      <c r="D3" s="947"/>
      <c r="E3" s="947"/>
      <c r="F3" s="947"/>
      <c r="G3" s="947"/>
      <c r="H3" s="947"/>
      <c r="I3" s="947"/>
      <c r="J3" s="947"/>
      <c r="K3" s="947"/>
      <c r="L3" s="947"/>
      <c r="M3" s="947"/>
      <c r="N3" s="947"/>
      <c r="O3" s="947"/>
      <c r="P3" s="947"/>
      <c r="Q3" s="947"/>
      <c r="R3" s="947"/>
      <c r="S3" s="947"/>
      <c r="T3" s="947"/>
      <c r="U3" s="2"/>
    </row>
    <row r="4" ht="18" customHeight="1">
      <c r="B4" s="947" t="s">
        <v>146</v>
      </c>
      <c r="C4" s="947"/>
      <c r="D4" s="947"/>
      <c r="E4" s="947"/>
      <c r="F4" s="947"/>
      <c r="G4" s="947"/>
      <c r="H4" s="947"/>
      <c r="I4" s="947"/>
      <c r="J4" s="947"/>
      <c r="K4" s="947"/>
      <c r="L4" s="947"/>
      <c r="M4" s="947"/>
      <c r="N4" s="947"/>
      <c r="O4" s="947"/>
      <c r="P4" s="947"/>
      <c r="Q4" s="947"/>
      <c r="R4" s="947"/>
      <c r="S4" s="947"/>
      <c r="T4" s="947"/>
      <c r="U4" s="2"/>
    </row>
    <row r="5" s="122" customFormat="1" ht="21" customHeight="1">
      <c r="B5" s="163"/>
      <c r="C5" s="163"/>
      <c r="D5" s="237"/>
      <c r="E5" s="719" t="s">
        <v>22</v>
      </c>
      <c r="F5" s="719"/>
      <c r="G5" s="719"/>
      <c r="H5" s="719"/>
      <c r="I5" s="719"/>
      <c r="J5" s="719"/>
      <c r="K5" s="719"/>
      <c r="L5" s="951"/>
      <c r="M5" s="537"/>
      <c r="N5" s="714" t="s">
        <v>28</v>
      </c>
      <c r="O5" s="714"/>
      <c r="P5" s="714"/>
      <c r="Q5" s="714"/>
      <c r="R5" s="714"/>
      <c r="S5" s="714"/>
      <c r="T5" s="715"/>
      <c r="V5" s="236"/>
      <c r="W5" s="236"/>
      <c r="X5" s="236"/>
      <c r="Y5" s="236"/>
      <c r="Z5" s="236"/>
      <c r="AA5" s="236"/>
      <c r="AB5" s="236"/>
      <c r="AC5" s="236"/>
      <c r="AD5" s="236"/>
      <c r="AE5" s="236"/>
      <c r="AF5" s="236"/>
      <c r="AG5" s="236"/>
      <c r="AH5" s="236"/>
      <c r="AI5" s="236"/>
    </row>
    <row r="6" s="122" customFormat="1" ht="15.75" customHeight="1">
      <c r="B6" s="723"/>
      <c r="C6" s="723"/>
      <c r="D6" s="237"/>
      <c r="E6" s="749" t="s">
        <v>42</v>
      </c>
      <c r="F6" s="711" t="s">
        <v>24</v>
      </c>
      <c r="G6" s="751" t="s">
        <v>37</v>
      </c>
      <c r="H6" s="724" t="s">
        <v>24</v>
      </c>
      <c r="I6" s="751" t="s">
        <v>44</v>
      </c>
      <c r="J6" s="711" t="s">
        <v>24</v>
      </c>
      <c r="K6" s="751" t="s">
        <v>45</v>
      </c>
      <c r="L6" s="711" t="s">
        <v>24</v>
      </c>
      <c r="M6" s="538"/>
      <c r="N6" s="711" t="s">
        <v>63</v>
      </c>
      <c r="O6" s="710" t="s">
        <v>64</v>
      </c>
      <c r="P6" s="754"/>
      <c r="Q6" s="710" t="s">
        <v>65</v>
      </c>
      <c r="R6" s="754"/>
      <c r="S6" s="710" t="s">
        <v>66</v>
      </c>
      <c r="T6" s="754"/>
      <c r="V6" s="236"/>
      <c r="W6" s="236"/>
      <c r="X6" s="236"/>
      <c r="Y6" s="236"/>
      <c r="Z6" s="236"/>
      <c r="AA6" s="236"/>
      <c r="AB6" s="236"/>
      <c r="AC6" s="236"/>
      <c r="AD6" s="236"/>
      <c r="AE6" s="236"/>
      <c r="AF6" s="236"/>
      <c r="AG6" s="236"/>
      <c r="AH6" s="236"/>
      <c r="AI6" s="236"/>
    </row>
    <row r="7" s="122" customFormat="1" ht="24" customHeight="1">
      <c r="B7" s="776"/>
      <c r="C7" s="776"/>
      <c r="D7" s="237"/>
      <c r="E7" s="940"/>
      <c r="F7" s="939"/>
      <c r="G7" s="943"/>
      <c r="H7" s="952"/>
      <c r="I7" s="943"/>
      <c r="J7" s="939"/>
      <c r="K7" s="943"/>
      <c r="L7" s="939"/>
      <c r="M7" s="539"/>
      <c r="N7" s="939"/>
      <c r="O7" s="845"/>
      <c r="P7" s="944"/>
      <c r="Q7" s="845"/>
      <c r="R7" s="944"/>
      <c r="S7" s="845"/>
      <c r="T7" s="944"/>
      <c r="V7" s="236"/>
      <c r="W7" s="236"/>
      <c r="X7" s="236"/>
      <c r="Y7" s="236"/>
      <c r="Z7" s="236"/>
      <c r="AA7" s="236"/>
      <c r="AB7" s="236"/>
      <c r="AC7" s="236"/>
      <c r="AD7" s="236"/>
      <c r="AE7" s="236"/>
      <c r="AF7" s="236"/>
      <c r="AG7" s="236"/>
      <c r="AH7" s="236"/>
      <c r="AI7" s="236"/>
    </row>
    <row r="8" ht="20.1" customHeight="1">
      <c r="B8" s="717" t="s">
        <v>149</v>
      </c>
      <c r="C8" s="347"/>
      <c r="D8" s="345"/>
      <c r="E8" s="238">
        <v>64.891222805701425356339084770</v>
      </c>
      <c r="F8" s="239">
        <v>-9.329140461224486768719590980</v>
      </c>
      <c r="G8" s="238">
        <v>54.870557261956998683633172440</v>
      </c>
      <c r="H8" s="239">
        <v>-2.8926422053300474985659740600</v>
      </c>
      <c r="I8" s="238">
        <v>65.065722952477249747219413550</v>
      </c>
      <c r="J8" s="239">
        <v>-5.7488099597799692452537134400</v>
      </c>
      <c r="K8" s="238">
        <v>58.840395030264415418923223960</v>
      </c>
      <c r="L8" s="239">
        <v>-3.7820379246338320107843085500</v>
      </c>
      <c r="M8" s="540"/>
      <c r="N8" s="536">
        <v>0</v>
      </c>
      <c r="O8" s="178"/>
      <c r="P8" s="178">
        <v>0</v>
      </c>
      <c r="Q8" s="178"/>
      <c r="R8" s="178">
        <v>0</v>
      </c>
      <c r="S8" s="178"/>
      <c r="T8" s="249">
        <v>0</v>
      </c>
    </row>
    <row r="9" ht="20.1" customHeight="1">
      <c r="B9" s="708" t="s">
        <v>150</v>
      </c>
      <c r="C9" s="950"/>
      <c r="D9" s="345"/>
      <c r="E9" s="240">
        <v>65.973528987177311718209838240</v>
      </c>
      <c r="F9" s="241">
        <v>-2.0740257234996927891469030500</v>
      </c>
      <c r="G9" s="240">
        <v>57.526183292978073446263735060</v>
      </c>
      <c r="H9" s="241">
        <v>0.6069152681168068394330077300</v>
      </c>
      <c r="I9" s="240">
        <v>65.724220593826366614367025710</v>
      </c>
      <c r="J9" s="241">
        <v>1.0493367102896369232568781800</v>
      </c>
      <c r="K9" s="240">
        <v>58.677327505753816108091224530</v>
      </c>
      <c r="L9" s="241">
        <v>1.9052433546302893766275897300</v>
      </c>
      <c r="M9" s="540"/>
      <c r="N9" s="121">
        <v>1.2681375472073146491751142900</v>
      </c>
      <c r="O9" s="179"/>
      <c r="P9" s="179">
        <v>1.3464863403125233892317951400</v>
      </c>
      <c r="Q9" s="179"/>
      <c r="R9" s="179">
        <v>1.2519388050480218787939012400</v>
      </c>
      <c r="S9" s="179"/>
      <c r="T9" s="248">
        <v>0.5431416347516759445076876300</v>
      </c>
    </row>
    <row r="10" ht="20.1" customHeight="1">
      <c r="B10" s="706" t="s">
        <v>151</v>
      </c>
      <c r="C10" s="949"/>
      <c r="D10" s="345"/>
      <c r="E10" s="242">
        <v>60.188196023136024862593882190</v>
      </c>
      <c r="F10" s="243">
        <v>-5.8452812351611305079767286900</v>
      </c>
      <c r="G10" s="242">
        <v>53.334238189782066376481307880</v>
      </c>
      <c r="H10" s="243">
        <v>-1.9728162885317031437454173600</v>
      </c>
      <c r="I10" s="242">
        <v>59.586827552264787243585547450</v>
      </c>
      <c r="J10" s="243">
        <v>-1.8015404299795079274247257300</v>
      </c>
      <c r="K10" s="242">
        <v>54.296572091667537438610577950</v>
      </c>
      <c r="L10" s="243">
        <v>-3.7942518374898781404153307800</v>
      </c>
      <c r="M10" s="540"/>
      <c r="N10" s="536">
        <v>0</v>
      </c>
      <c r="O10" s="178"/>
      <c r="P10" s="178">
        <v>-0.0190404456937033982461750800</v>
      </c>
      <c r="Q10" s="178"/>
      <c r="R10" s="178">
        <v>-0.0147868750727223364232246100</v>
      </c>
      <c r="S10" s="178"/>
      <c r="T10" s="249">
        <v>-0.7068018988816402609506057800</v>
      </c>
    </row>
    <row r="11" ht="20.1" customHeight="1">
      <c r="B11" s="708" t="s">
        <v>152</v>
      </c>
      <c r="C11" s="950"/>
      <c r="D11" s="345"/>
      <c r="E11" s="240">
        <v>65.954566428579600273043789970</v>
      </c>
      <c r="F11" s="241">
        <v>-4.4137441612599967866485326500</v>
      </c>
      <c r="G11" s="240">
        <v>59.576250483903787174154918360</v>
      </c>
      <c r="H11" s="241">
        <v>-0.8163791407772413813278028500</v>
      </c>
      <c r="I11" s="240">
        <v>67.495258458960613085111304140</v>
      </c>
      <c r="J11" s="241">
        <v>-1.7840495584339618606375792700</v>
      </c>
      <c r="K11" s="240">
        <v>61.568592471434976110346080940</v>
      </c>
      <c r="L11" s="241">
        <v>2.095706145568194207181820300</v>
      </c>
      <c r="M11" s="540"/>
      <c r="N11" s="121">
        <v>5.3031246109797087016058757600</v>
      </c>
      <c r="O11" s="179"/>
      <c r="P11" s="179">
        <v>2.9433696725271493687903039500</v>
      </c>
      <c r="Q11" s="179"/>
      <c r="R11" s="179">
        <v>5.3031246109797087016058757600</v>
      </c>
      <c r="S11" s="179"/>
      <c r="T11" s="248">
        <v>-0.0923863377695241235814124600</v>
      </c>
    </row>
    <row r="12" ht="20.1" customHeight="1">
      <c r="B12" s="706" t="s">
        <v>153</v>
      </c>
      <c r="C12" s="949"/>
      <c r="D12" s="345"/>
      <c r="E12" s="242" t="s">
        <v>154</v>
      </c>
      <c r="F12" s="243"/>
      <c r="G12" s="242"/>
      <c r="H12" s="243"/>
      <c r="I12" s="242"/>
      <c r="J12" s="243"/>
      <c r="K12" s="242"/>
      <c r="L12" s="243"/>
      <c r="M12" s="540"/>
      <c r="N12" s="536"/>
      <c r="O12" s="178"/>
      <c r="P12" s="178"/>
      <c r="Q12" s="178"/>
      <c r="R12" s="178"/>
      <c r="S12" s="178"/>
      <c r="T12" s="249"/>
    </row>
    <row r="13" ht="20.1" customHeight="1">
      <c r="B13" s="734" t="s">
        <v>74</v>
      </c>
      <c r="C13" s="946"/>
      <c r="D13" s="345"/>
      <c r="E13" s="244">
        <v>57.589750260145681581685744020</v>
      </c>
      <c r="F13" s="245">
        <v>-7.4519230768647313963210334500</v>
      </c>
      <c r="G13" s="244">
        <v>53.276209677419354838709677420</v>
      </c>
      <c r="H13" s="245">
        <v>-2.3139429448251237792670826800</v>
      </c>
      <c r="I13" s="244">
        <v>59.142706872370266479663394110</v>
      </c>
      <c r="J13" s="245">
        <v>-3.6177279383595139908889726100</v>
      </c>
      <c r="K13" s="244">
        <v>56.237847989394608926204153780</v>
      </c>
      <c r="L13" s="245">
        <v>-4.3465252199602520973101339600</v>
      </c>
      <c r="M13" s="540"/>
      <c r="N13" s="333">
        <v>0</v>
      </c>
      <c r="O13" s="250"/>
      <c r="P13" s="250">
        <v>0</v>
      </c>
      <c r="Q13" s="250"/>
      <c r="R13" s="250">
        <v>0</v>
      </c>
      <c r="S13" s="250"/>
      <c r="T13" s="251">
        <v>-0.7548638558906242291014543600</v>
      </c>
    </row>
    <row r="14" ht="9.95" customHeight="1">
      <c r="B14" s="54"/>
      <c r="C14" s="54"/>
      <c r="D14" s="54"/>
      <c r="E14" s="535"/>
      <c r="F14" s="535"/>
      <c r="G14" s="535"/>
      <c r="H14" s="535"/>
      <c r="I14" s="535"/>
      <c r="J14" s="535"/>
      <c r="K14" s="535"/>
      <c r="L14" s="535"/>
      <c r="M14" s="156"/>
      <c r="N14" s="156"/>
      <c r="O14" s="156"/>
      <c r="P14" s="156"/>
      <c r="Q14" s="156"/>
      <c r="R14" s="156"/>
      <c r="S14" s="156"/>
      <c r="T14" s="156"/>
    </row>
    <row r="15" ht="21" customHeight="1">
      <c r="B15" s="4"/>
      <c r="C15" s="4"/>
      <c r="D15" s="54"/>
      <c r="E15" s="719" t="s">
        <v>90</v>
      </c>
      <c r="F15" s="719"/>
      <c r="G15" s="719"/>
      <c r="H15" s="719"/>
      <c r="I15" s="719"/>
      <c r="J15" s="719"/>
      <c r="K15" s="719"/>
      <c r="L15" s="942"/>
      <c r="M15" s="537"/>
      <c r="N15" s="719" t="s">
        <v>29</v>
      </c>
      <c r="O15" s="719"/>
      <c r="P15" s="719"/>
      <c r="Q15" s="719"/>
      <c r="R15" s="719"/>
      <c r="S15" s="719"/>
      <c r="T15" s="942"/>
    </row>
    <row r="16" ht="22.5" customHeight="1">
      <c r="B16" s="4"/>
      <c r="C16" s="4"/>
      <c r="D16" s="54"/>
      <c r="E16" s="749" t="s">
        <v>42</v>
      </c>
      <c r="F16" s="711" t="s">
        <v>24</v>
      </c>
      <c r="G16" s="749" t="s">
        <v>37</v>
      </c>
      <c r="H16" s="711" t="s">
        <v>24</v>
      </c>
      <c r="I16" s="749" t="s">
        <v>44</v>
      </c>
      <c r="J16" s="711" t="s">
        <v>24</v>
      </c>
      <c r="K16" s="749" t="s">
        <v>45</v>
      </c>
      <c r="L16" s="711" t="s">
        <v>24</v>
      </c>
      <c r="M16" s="538"/>
      <c r="N16" s="754" t="s">
        <v>63</v>
      </c>
      <c r="O16" s="710" t="s">
        <v>64</v>
      </c>
      <c r="P16" s="754"/>
      <c r="Q16" s="710" t="s">
        <v>65</v>
      </c>
      <c r="R16" s="754"/>
      <c r="S16" s="710" t="s">
        <v>66</v>
      </c>
      <c r="T16" s="754"/>
    </row>
    <row r="17" ht="18.75" customHeight="1">
      <c r="B17" s="4"/>
      <c r="C17" s="4"/>
      <c r="D17" s="54"/>
      <c r="E17" s="940"/>
      <c r="F17" s="939"/>
      <c r="G17" s="940"/>
      <c r="H17" s="939"/>
      <c r="I17" s="940"/>
      <c r="J17" s="939"/>
      <c r="K17" s="940"/>
      <c r="L17" s="939"/>
      <c r="M17" s="539"/>
      <c r="N17" s="944"/>
      <c r="O17" s="845"/>
      <c r="P17" s="944"/>
      <c r="Q17" s="845"/>
      <c r="R17" s="944"/>
      <c r="S17" s="845"/>
      <c r="T17" s="944"/>
    </row>
    <row r="18" ht="20.1" customHeight="1">
      <c r="B18" s="736" t="s">
        <v>149</v>
      </c>
      <c r="C18" s="348"/>
      <c r="D18" s="345"/>
      <c r="E18" s="253">
        <v>114.69248554913294797687861272</v>
      </c>
      <c r="F18" s="239">
        <v>6.1874702437248437564841593500</v>
      </c>
      <c r="G18" s="253">
        <v>102.90183926429428228708516593</v>
      </c>
      <c r="H18" s="239">
        <v>8.917634465873521289885459920</v>
      </c>
      <c r="I18" s="253">
        <v>114.32167832167832167832167832</v>
      </c>
      <c r="J18" s="239">
        <v>9.653772244812205169796538690</v>
      </c>
      <c r="K18" s="253">
        <v>103.49972929074174336762317271</v>
      </c>
      <c r="L18" s="239">
        <v>10.20873726894744924038934500</v>
      </c>
      <c r="M18" s="540"/>
      <c r="N18" s="238">
        <v>-9.329140461215932914046121590</v>
      </c>
      <c r="O18" s="246"/>
      <c r="P18" s="246">
        <v>-2.8926422053970102892642205400</v>
      </c>
      <c r="Q18" s="246"/>
      <c r="R18" s="246">
        <v>-5.7488099597217136580007323300</v>
      </c>
      <c r="S18" s="246"/>
      <c r="T18" s="247">
        <v>-3.782037924567618253802875600</v>
      </c>
    </row>
    <row r="19" ht="20.1" customHeight="1">
      <c r="B19" s="730" t="s">
        <v>150</v>
      </c>
      <c r="C19" s="941"/>
      <c r="D19" s="345"/>
      <c r="E19" s="254">
        <v>158.06355220551681513429266261</v>
      </c>
      <c r="F19" s="241">
        <v>3.1658495584277516512474402100</v>
      </c>
      <c r="G19" s="254">
        <v>146.59669661300582024713148649</v>
      </c>
      <c r="H19" s="241">
        <v>6.8194747165454419101078402500</v>
      </c>
      <c r="I19" s="254">
        <v>159.33635551504338827146787788</v>
      </c>
      <c r="J19" s="241">
        <v>4.3747978149004498125257722800</v>
      </c>
      <c r="K19" s="254">
        <v>147.8167829893139849464520426</v>
      </c>
      <c r="L19" s="241">
        <v>9.210443764836410715929174910</v>
      </c>
      <c r="M19" s="540"/>
      <c r="N19" s="240">
        <v>-0.8321896752899434864788212300</v>
      </c>
      <c r="O19" s="179"/>
      <c r="P19" s="179">
        <v>1.9615736396707326819420970200</v>
      </c>
      <c r="Q19" s="179"/>
      <c r="R19" s="179">
        <v>2.3144125688504858393183104400</v>
      </c>
      <c r="S19" s="179"/>
      <c r="T19" s="248">
        <v>2.4587331593716166116265986700</v>
      </c>
    </row>
    <row r="20" ht="20.1" customHeight="1">
      <c r="B20" s="532" t="s">
        <v>151</v>
      </c>
      <c r="C20" s="345"/>
      <c r="D20" s="345"/>
      <c r="E20" s="255">
        <v>93.68408156435264868999808759</v>
      </c>
      <c r="F20" s="243">
        <v>-0.1849026199680367979792319900</v>
      </c>
      <c r="G20" s="255">
        <v>84.03794808868757928045405137</v>
      </c>
      <c r="H20" s="243">
        <v>6.4062491232288759811199936400</v>
      </c>
      <c r="I20" s="255">
        <v>91.87249772150250634724301803</v>
      </c>
      <c r="J20" s="243">
        <v>3.6789610523523495734815030100</v>
      </c>
      <c r="K20" s="255">
        <v>84.22737104862742979589264331</v>
      </c>
      <c r="L20" s="243">
        <v>6.3199191815694400618638331800</v>
      </c>
      <c r="M20" s="540"/>
      <c r="N20" s="242">
        <v>-5.8452812352292421616511737800</v>
      </c>
      <c r="O20" s="178"/>
      <c r="P20" s="178">
        <v>-1.9914811012310446768483554800</v>
      </c>
      <c r="Q20" s="178"/>
      <c r="R20" s="178">
        <v>-1.8160609135433561572694369700</v>
      </c>
      <c r="S20" s="178"/>
      <c r="T20" s="249">
        <v>-4.4742358923637614629583839500</v>
      </c>
    </row>
    <row r="21" ht="20.1" customHeight="1">
      <c r="B21" s="730" t="s">
        <v>152</v>
      </c>
      <c r="C21" s="941"/>
      <c r="D21" s="345"/>
      <c r="E21" s="254">
        <v>160.46625075165363800360793746</v>
      </c>
      <c r="F21" s="241">
        <v>4.8780633523620273838053533100</v>
      </c>
      <c r="G21" s="254">
        <v>150.56871930602358286826587715</v>
      </c>
      <c r="H21" s="241">
        <v>7.940690472791318554722783980</v>
      </c>
      <c r="I21" s="254">
        <v>161.38409799206879548877047292</v>
      </c>
      <c r="J21" s="241">
        <v>5.5046306225871694553122887500</v>
      </c>
      <c r="K21" s="254">
        <v>151.69629417008824386408610926</v>
      </c>
      <c r="L21" s="241">
        <v>10.235404641438960238229183720</v>
      </c>
      <c r="M21" s="540"/>
      <c r="N21" s="240">
        <v>0.6553140968188749083375042200</v>
      </c>
      <c r="O21" s="179"/>
      <c r="P21" s="179">
        <v>2.1029614756574608068556796700</v>
      </c>
      <c r="Q21" s="179"/>
      <c r="R21" s="179">
        <v>3.4244646812699975387644597600</v>
      </c>
      <c r="S21" s="179"/>
      <c r="T21" s="248">
        <v>2.0013836617223821120212530400</v>
      </c>
    </row>
    <row r="22" ht="20.1" customHeight="1">
      <c r="B22" s="532" t="s">
        <v>153</v>
      </c>
      <c r="C22" s="345"/>
      <c r="D22" s="345"/>
      <c r="E22" s="255" t="s">
        <v>154</v>
      </c>
      <c r="F22" s="243"/>
      <c r="G22" s="255"/>
      <c r="H22" s="243"/>
      <c r="I22" s="255"/>
      <c r="J22" s="243"/>
      <c r="K22" s="255"/>
      <c r="L22" s="243"/>
      <c r="M22" s="540"/>
      <c r="N22" s="242"/>
      <c r="O22" s="178"/>
      <c r="P22" s="178"/>
      <c r="Q22" s="178"/>
      <c r="R22" s="178"/>
      <c r="S22" s="178"/>
      <c r="T22" s="249"/>
    </row>
    <row r="23" ht="20.1" customHeight="1">
      <c r="B23" s="726" t="s">
        <v>74</v>
      </c>
      <c r="C23" s="349"/>
      <c r="D23" s="345"/>
      <c r="E23" s="256">
        <v>121.11630717108977978543195933</v>
      </c>
      <c r="F23" s="245">
        <v>5.5305558489524470974902567700</v>
      </c>
      <c r="G23" s="256">
        <v>106.11321093875510969100872887</v>
      </c>
      <c r="H23" s="245">
        <v>11.213291162948241799811398770</v>
      </c>
      <c r="I23" s="256">
        <v>116.98057840521713354083296279</v>
      </c>
      <c r="J23" s="245">
        <v>5.8517528156016501768034979100</v>
      </c>
      <c r="K23" s="256">
        <v>107.14194572402345476510858142</v>
      </c>
      <c r="L23" s="245">
        <v>11.446121632763163536246136220</v>
      </c>
      <c r="M23" s="540"/>
      <c r="N23" s="244">
        <v>-7.4519230769230769230769230700</v>
      </c>
      <c r="O23" s="250"/>
      <c r="P23" s="250">
        <v>-2.3139429448280672386133779700</v>
      </c>
      <c r="Q23" s="250"/>
      <c r="R23" s="250">
        <v>-3.6177279382879182886325488300</v>
      </c>
      <c r="S23" s="250"/>
      <c r="T23" s="251">
        <v>-5.0685787280067879420787140200</v>
      </c>
    </row>
    <row r="24" ht="9.95" customHeight="1">
      <c r="B24" s="54"/>
      <c r="C24" s="54"/>
      <c r="D24" s="54"/>
      <c r="E24" s="535"/>
      <c r="F24" s="535"/>
      <c r="G24" s="535"/>
      <c r="H24" s="535"/>
      <c r="I24" s="535"/>
      <c r="J24" s="535"/>
      <c r="K24" s="535"/>
      <c r="L24" s="535"/>
      <c r="M24" s="156"/>
      <c r="N24" s="156"/>
      <c r="O24" s="156"/>
      <c r="P24" s="156"/>
      <c r="Q24" s="156"/>
      <c r="R24" s="156"/>
      <c r="S24" s="156"/>
      <c r="T24" s="156"/>
    </row>
    <row r="25" s="122" customFormat="1" ht="21" customHeight="1">
      <c r="B25" s="163"/>
      <c r="C25" s="163"/>
      <c r="D25" s="237"/>
      <c r="E25" s="719" t="s">
        <v>10</v>
      </c>
      <c r="F25" s="719"/>
      <c r="G25" s="719"/>
      <c r="H25" s="719"/>
      <c r="I25" s="719"/>
      <c r="J25" s="719"/>
      <c r="K25" s="719"/>
      <c r="L25" s="942"/>
      <c r="M25" s="537"/>
      <c r="N25" s="719" t="s">
        <v>38</v>
      </c>
      <c r="O25" s="719"/>
      <c r="P25" s="719"/>
      <c r="Q25" s="719"/>
      <c r="R25" s="719"/>
      <c r="S25" s="719"/>
      <c r="T25" s="942"/>
      <c r="V25" s="236"/>
      <c r="W25" s="236"/>
      <c r="X25" s="236"/>
      <c r="Y25" s="236"/>
      <c r="Z25" s="236"/>
      <c r="AA25" s="236"/>
      <c r="AB25" s="236"/>
      <c r="AC25" s="236"/>
      <c r="AD25" s="236"/>
      <c r="AE25" s="236"/>
      <c r="AF25" s="236"/>
      <c r="AG25" s="236"/>
      <c r="AH25" s="236"/>
      <c r="AI25" s="236"/>
    </row>
    <row r="26" s="122" customFormat="1" ht="19.5" customHeight="1">
      <c r="B26" s="163"/>
      <c r="C26" s="163"/>
      <c r="D26" s="237"/>
      <c r="E26" s="749" t="s">
        <v>42</v>
      </c>
      <c r="F26" s="711" t="s">
        <v>24</v>
      </c>
      <c r="G26" s="749" t="s">
        <v>37</v>
      </c>
      <c r="H26" s="711" t="s">
        <v>24</v>
      </c>
      <c r="I26" s="749" t="s">
        <v>44</v>
      </c>
      <c r="J26" s="711" t="s">
        <v>24</v>
      </c>
      <c r="K26" s="749" t="s">
        <v>45</v>
      </c>
      <c r="L26" s="711" t="s">
        <v>24</v>
      </c>
      <c r="M26" s="538"/>
      <c r="N26" s="754" t="s">
        <v>63</v>
      </c>
      <c r="O26" s="710" t="s">
        <v>64</v>
      </c>
      <c r="P26" s="754"/>
      <c r="Q26" s="710" t="s">
        <v>65</v>
      </c>
      <c r="R26" s="754"/>
      <c r="S26" s="710" t="s">
        <v>66</v>
      </c>
      <c r="T26" s="754"/>
      <c r="V26" s="236"/>
      <c r="W26" s="236"/>
      <c r="X26" s="236"/>
      <c r="Y26" s="236"/>
      <c r="Z26" s="236"/>
      <c r="AA26" s="236"/>
      <c r="AB26" s="236"/>
      <c r="AC26" s="236"/>
      <c r="AD26" s="236"/>
      <c r="AE26" s="236"/>
      <c r="AF26" s="236"/>
      <c r="AG26" s="236"/>
      <c r="AH26" s="236"/>
      <c r="AI26" s="236"/>
    </row>
    <row r="27" s="122" customFormat="1" ht="25.5" customHeight="1">
      <c r="B27" s="163"/>
      <c r="C27" s="163"/>
      <c r="D27" s="237"/>
      <c r="E27" s="940"/>
      <c r="F27" s="939"/>
      <c r="G27" s="940"/>
      <c r="H27" s="939"/>
      <c r="I27" s="940"/>
      <c r="J27" s="939"/>
      <c r="K27" s="940"/>
      <c r="L27" s="939"/>
      <c r="M27" s="539"/>
      <c r="N27" s="944"/>
      <c r="O27" s="845"/>
      <c r="P27" s="944"/>
      <c r="Q27" s="845"/>
      <c r="R27" s="944"/>
      <c r="S27" s="845"/>
      <c r="T27" s="944"/>
      <c r="V27" s="236"/>
      <c r="W27" s="236"/>
      <c r="X27" s="236"/>
      <c r="Y27" s="236"/>
      <c r="Z27" s="236"/>
      <c r="AA27" s="236"/>
      <c r="AB27" s="236"/>
      <c r="AC27" s="236"/>
      <c r="AD27" s="236"/>
      <c r="AE27" s="236"/>
      <c r="AF27" s="236"/>
      <c r="AG27" s="236"/>
      <c r="AH27" s="236"/>
      <c r="AI27" s="236"/>
    </row>
    <row r="28" ht="20.1" customHeight="1">
      <c r="B28" s="736" t="s">
        <v>149</v>
      </c>
      <c r="C28" s="348"/>
      <c r="D28" s="345"/>
      <c r="E28" s="253">
        <v>74.42535633908477119279819955</v>
      </c>
      <c r="F28" s="239">
        <v>-3.71890800754860082837262900</v>
      </c>
      <c r="G28" s="253">
        <v>56.462812637121544537077665643</v>
      </c>
      <c r="H28" s="239">
        <v>5.7670370022000999208149778300</v>
      </c>
      <c r="I28" s="253">
        <v>74.384226491405460060667340748</v>
      </c>
      <c r="J28" s="239">
        <v>3.349985264735106803627509200</v>
      </c>
      <c r="K28" s="253">
        <v>60.899649569926728257406817458</v>
      </c>
      <c r="L28" s="239">
        <v>6.0406010293206619187781250500</v>
      </c>
      <c r="M28" s="540"/>
      <c r="N28" s="238">
        <v>-3.7189080074921633136324375700</v>
      </c>
      <c r="O28" s="246"/>
      <c r="P28" s="246">
        <v>5.7670370021575887856754795700</v>
      </c>
      <c r="Q28" s="246"/>
      <c r="R28" s="246">
        <v>3.3499852647669039254021756300</v>
      </c>
      <c r="S28" s="246"/>
      <c r="T28" s="247">
        <v>6.0406010292778984759151476800</v>
      </c>
    </row>
    <row r="29" ht="20.1" customHeight="1">
      <c r="B29" s="730" t="s">
        <v>150</v>
      </c>
      <c r="C29" s="941"/>
      <c r="D29" s="345"/>
      <c r="E29" s="254">
        <v>104.28010343246877904606087928</v>
      </c>
      <c r="F29" s="241">
        <v>1.0261633006571711637573719200</v>
      </c>
      <c r="G29" s="254">
        <v>84.33148439504870742866452449</v>
      </c>
      <c r="H29" s="241">
        <v>7.4677784180831331360274751700</v>
      </c>
      <c r="I29" s="254">
        <v>104.72257778487054025372650943</v>
      </c>
      <c r="J29" s="241">
        <v>5.4700408846841630023774302800</v>
      </c>
      <c r="K29" s="254">
        <v>86.73493786310916282043176182</v>
      </c>
      <c r="L29" s="241">
        <v>11.291168487297735802861291570</v>
      </c>
      <c r="M29" s="540"/>
      <c r="N29" s="240">
        <v>2.3073140100033338648550452100</v>
      </c>
      <c r="O29" s="179"/>
      <c r="P29" s="179">
        <v>8.914817374658365405226610860</v>
      </c>
      <c r="Q29" s="179"/>
      <c r="R29" s="179">
        <v>6.7904612542229366815604077700</v>
      </c>
      <c r="S29" s="179"/>
      <c r="T29" s="248">
        <v>11.895637159176922899235147550</v>
      </c>
    </row>
    <row r="30" ht="20.1" customHeight="1">
      <c r="B30" s="532" t="s">
        <v>151</v>
      </c>
      <c r="C30" s="345"/>
      <c r="D30" s="345"/>
      <c r="E30" s="255">
        <v>56.38675865442721072774884176</v>
      </c>
      <c r="F30" s="243">
        <v>-6.019375777025092495725427700</v>
      </c>
      <c r="G30" s="255">
        <v>44.820999403426039032982017556</v>
      </c>
      <c r="H30" s="243">
        <v>4.3070493085164520478524577600</v>
      </c>
      <c r="I30" s="255">
        <v>54.743906785270094334819512834</v>
      </c>
      <c r="J30" s="243">
        <v>1.8111426516189401752389032700</v>
      </c>
      <c r="K30" s="255">
        <v>45.732575242334304320434298271</v>
      </c>
      <c r="L30" s="243">
        <v>2.2858736943140915847547354300</v>
      </c>
      <c r="M30" s="540"/>
      <c r="N30" s="242">
        <v>-6.0193757770532641422944673500</v>
      </c>
      <c r="O30" s="178"/>
      <c r="P30" s="178">
        <v>4.2871887814547360776254072300</v>
      </c>
      <c r="Q30" s="178"/>
      <c r="R30" s="178">
        <v>1.7960879651304616477410407600</v>
      </c>
      <c r="S30" s="178"/>
      <c r="T30" s="249">
        <v>1.5629151967614250579807296700</v>
      </c>
    </row>
    <row r="31" ht="20.1" customHeight="1">
      <c r="B31" s="730" t="s">
        <v>152</v>
      </c>
      <c r="C31" s="941"/>
      <c r="D31" s="345"/>
      <c r="E31" s="254">
        <v>105.83481994745051081306796731</v>
      </c>
      <c r="F31" s="241">
        <v>0.2490139546510368456750686500</v>
      </c>
      <c r="G31" s="254">
        <v>89.70319736416260981002631643</v>
      </c>
      <c r="H31" s="241">
        <v>7.0594851913836308662700906200</v>
      </c>
      <c r="I31" s="254">
        <v>108.92661405140909861891373736</v>
      </c>
      <c r="J31" s="241">
        <v>3.6223757257512744707164839600</v>
      </c>
      <c r="K31" s="254">
        <v>93.39727315185080508568003833</v>
      </c>
      <c r="L31" s="241">
        <v>12.545614791123351164754180660</v>
      </c>
      <c r="M31" s="540"/>
      <c r="N31" s="240">
        <v>5.5653440859793778120893018800</v>
      </c>
      <c r="O31" s="179"/>
      <c r="P31" s="179">
        <v>10.210641610030101208877723970</v>
      </c>
      <c r="Q31" s="179"/>
      <c r="R31" s="179">
        <v>9.117599435341407511147129910</v>
      </c>
      <c r="S31" s="179"/>
      <c r="T31" s="248">
        <v>12.441638019329681292650632480</v>
      </c>
    </row>
    <row r="32" ht="20.1" customHeight="1">
      <c r="B32" s="532" t="s">
        <v>153</v>
      </c>
      <c r="C32" s="345"/>
      <c r="D32" s="345"/>
      <c r="E32" s="255" t="s">
        <v>154</v>
      </c>
      <c r="F32" s="243"/>
      <c r="G32" s="255"/>
      <c r="H32" s="243"/>
      <c r="I32" s="255"/>
      <c r="J32" s="243"/>
      <c r="K32" s="255"/>
      <c r="L32" s="243"/>
      <c r="M32" s="540"/>
      <c r="N32" s="242"/>
      <c r="O32" s="178"/>
      <c r="P32" s="178"/>
      <c r="Q32" s="178"/>
      <c r="R32" s="178"/>
      <c r="S32" s="178"/>
      <c r="T32" s="249"/>
    </row>
    <row r="33" ht="20.1" customHeight="1">
      <c r="B33" s="726" t="s">
        <v>74</v>
      </c>
      <c r="C33" s="349"/>
      <c r="D33" s="345"/>
      <c r="E33" s="256">
        <v>69.750578824141519250780437045</v>
      </c>
      <c r="F33" s="245">
        <v>-2.333499995564820758823238400</v>
      </c>
      <c r="G33" s="256">
        <v>56.533096755173463177115033475</v>
      </c>
      <c r="H33" s="245">
        <v>8.639879058448560168900971530</v>
      </c>
      <c r="I33" s="256">
        <v>69.185480583800841514726507714</v>
      </c>
      <c r="J33" s="245">
        <v>2.022324380755183328820029300</v>
      </c>
      <c r="K33" s="256">
        <v>60.254324569155987627043747238</v>
      </c>
      <c r="L33" s="245">
        <v>6.6020878492373889738120301800</v>
      </c>
      <c r="M33" s="540"/>
      <c r="N33" s="244">
        <v>-2.3334999955559978511428297900</v>
      </c>
      <c r="O33" s="250"/>
      <c r="P33" s="250">
        <v>8.639879058382357433989959580</v>
      </c>
      <c r="Q33" s="250"/>
      <c r="R33" s="250">
        <v>2.0223243808222818665633949800</v>
      </c>
      <c r="S33" s="250"/>
      <c r="T33" s="251">
        <v>5.7973872184761384453203009400</v>
      </c>
    </row>
    <row r="34" ht="9.95" customHeight="1">
      <c r="B34" s="54"/>
      <c r="C34" s="54"/>
      <c r="D34" s="54"/>
      <c r="E34" s="535"/>
      <c r="F34" s="535"/>
      <c r="G34" s="535"/>
      <c r="H34" s="535"/>
      <c r="I34" s="535"/>
      <c r="J34" s="535"/>
      <c r="K34" s="535"/>
      <c r="L34" s="535"/>
      <c r="M34" s="156"/>
      <c r="N34" s="156"/>
      <c r="O34" s="156"/>
      <c r="P34" s="156"/>
      <c r="Q34" s="156"/>
      <c r="R34" s="156"/>
      <c r="S34" s="156"/>
      <c r="T34" s="156"/>
    </row>
    <row r="35" ht="21" customHeight="1">
      <c r="B35" s="9"/>
      <c r="C35" s="155"/>
      <c r="D35" s="252"/>
      <c r="E35" s="719" t="s">
        <v>30</v>
      </c>
      <c r="F35" s="719"/>
      <c r="G35" s="719"/>
      <c r="H35" s="719"/>
      <c r="I35" s="719"/>
      <c r="J35" s="719"/>
      <c r="K35" s="719"/>
      <c r="L35" s="942"/>
      <c r="M35" s="124"/>
      <c r="N35" s="756" t="s">
        <v>56</v>
      </c>
      <c r="O35" s="756"/>
      <c r="P35" s="756"/>
      <c r="Q35" s="756"/>
      <c r="R35" s="756"/>
      <c r="S35" s="756"/>
      <c r="T35" s="756"/>
      <c r="U35" s="125"/>
    </row>
    <row r="36" ht="24.95" customHeight="1">
      <c r="B36" s="9"/>
      <c r="C36" s="155"/>
      <c r="D36" s="252"/>
      <c r="E36" s="745" t="s">
        <v>31</v>
      </c>
      <c r="F36" s="747"/>
      <c r="G36" s="746"/>
      <c r="H36" s="745" t="s">
        <v>32</v>
      </c>
      <c r="I36" s="747"/>
      <c r="J36" s="746"/>
      <c r="K36" s="745" t="s">
        <v>36</v>
      </c>
      <c r="L36" s="746"/>
      <c r="M36" s="124"/>
      <c r="N36" s="741"/>
      <c r="O36" s="741"/>
      <c r="P36" s="741"/>
      <c r="Q36" s="741"/>
      <c r="R36" s="741"/>
      <c r="S36" s="741"/>
      <c r="T36" s="741"/>
      <c r="U36" s="123"/>
    </row>
    <row r="37" ht="24.95" customHeight="1">
      <c r="B37" s="9"/>
      <c r="C37" s="155"/>
      <c r="D37" s="252"/>
      <c r="E37" s="745" t="s">
        <v>33</v>
      </c>
      <c r="F37" s="746"/>
      <c r="G37" s="257" t="s">
        <v>34</v>
      </c>
      <c r="H37" s="745" t="s">
        <v>33</v>
      </c>
      <c r="I37" s="746"/>
      <c r="J37" s="257" t="s">
        <v>34</v>
      </c>
      <c r="K37" s="745" t="s">
        <v>34</v>
      </c>
      <c r="L37" s="746"/>
      <c r="M37" s="124"/>
      <c r="N37" s="741"/>
      <c r="O37" s="741"/>
      <c r="P37" s="741"/>
      <c r="Q37" s="741"/>
      <c r="R37" s="741"/>
      <c r="S37" s="741"/>
      <c r="T37" s="741"/>
      <c r="U37" s="123"/>
    </row>
    <row r="38" ht="18.95" customHeight="1">
      <c r="B38" s="743" t="s">
        <v>150</v>
      </c>
      <c r="C38" s="945"/>
      <c r="D38" s="54"/>
      <c r="E38" s="769">
        <v>268</v>
      </c>
      <c r="F38" s="769"/>
      <c r="G38" s="258">
        <v>25474</v>
      </c>
      <c r="H38" s="758">
        <v>145</v>
      </c>
      <c r="I38" s="758"/>
      <c r="J38" s="259">
        <v>16644</v>
      </c>
      <c r="K38" s="761">
        <v>65.337206563554997252100180580</v>
      </c>
      <c r="L38" s="762"/>
      <c r="N38" s="692"/>
      <c r="O38" s="741"/>
      <c r="P38" s="741"/>
      <c r="Q38" s="692"/>
      <c r="R38" s="692"/>
      <c r="S38" s="741"/>
      <c r="T38" s="741"/>
      <c r="U38" s="123"/>
    </row>
    <row r="39" ht="18.95" customHeight="1">
      <c r="B39" s="532" t="s">
        <v>151</v>
      </c>
      <c r="C39" s="345"/>
      <c r="D39" s="54"/>
      <c r="E39" s="772">
        <v>91</v>
      </c>
      <c r="F39" s="772"/>
      <c r="G39" s="90">
        <v>4484</v>
      </c>
      <c r="H39" s="765">
        <v>29</v>
      </c>
      <c r="I39" s="765"/>
      <c r="J39" s="54">
        <v>2033</v>
      </c>
      <c r="K39" s="766">
        <v>45.338983050847457627118644070</v>
      </c>
      <c r="L39" s="767"/>
      <c r="N39" s="693"/>
      <c r="O39" s="740"/>
      <c r="P39" s="740"/>
      <c r="Q39" s="740"/>
      <c r="R39" s="740"/>
      <c r="S39" s="740"/>
      <c r="T39" s="740"/>
      <c r="U39" s="123"/>
    </row>
    <row r="40" ht="18.95" customHeight="1">
      <c r="B40" s="730" t="s">
        <v>152</v>
      </c>
      <c r="C40" s="941"/>
      <c r="D40" s="54"/>
      <c r="E40" s="770">
        <v>75</v>
      </c>
      <c r="F40" s="770"/>
      <c r="G40" s="126">
        <v>8459</v>
      </c>
      <c r="H40" s="771">
        <v>49</v>
      </c>
      <c r="I40" s="771"/>
      <c r="J40" s="120">
        <v>6997</v>
      </c>
      <c r="K40" s="759">
        <v>82.71663317176971273200141861</v>
      </c>
      <c r="L40" s="760"/>
      <c r="N40" s="763"/>
      <c r="O40" s="763"/>
      <c r="P40" s="763"/>
      <c r="Q40" s="763"/>
      <c r="R40" s="763"/>
      <c r="S40" s="763"/>
      <c r="T40" s="763"/>
      <c r="U40" s="123"/>
    </row>
    <row r="41" ht="18.95" customHeight="1">
      <c r="B41" s="532" t="s">
        <v>153</v>
      </c>
      <c r="C41" s="345"/>
      <c r="D41" s="54"/>
      <c r="E41" s="772">
        <v>8</v>
      </c>
      <c r="F41" s="772"/>
      <c r="G41" s="90">
        <v>457</v>
      </c>
      <c r="H41" s="765">
        <v>5</v>
      </c>
      <c r="I41" s="765"/>
      <c r="J41" s="54">
        <v>288</v>
      </c>
      <c r="K41" s="766">
        <v>63.019693654266958424507658640</v>
      </c>
      <c r="L41" s="767"/>
      <c r="N41" s="763"/>
      <c r="O41" s="763"/>
      <c r="P41" s="763"/>
      <c r="Q41" s="763"/>
      <c r="R41" s="763"/>
      <c r="S41" s="763"/>
      <c r="T41" s="763"/>
      <c r="U41" s="123"/>
    </row>
    <row r="42" ht="18.95" customHeight="1">
      <c r="B42" s="726" t="s">
        <v>74</v>
      </c>
      <c r="C42" s="349"/>
      <c r="D42" s="54"/>
      <c r="E42" s="768">
        <v>6</v>
      </c>
      <c r="F42" s="768"/>
      <c r="G42" s="260">
        <v>496</v>
      </c>
      <c r="H42" s="764">
        <v>6</v>
      </c>
      <c r="I42" s="764"/>
      <c r="J42" s="260">
        <v>496</v>
      </c>
      <c r="K42" s="774">
        <v>100</v>
      </c>
      <c r="L42" s="775"/>
      <c r="N42" s="763"/>
      <c r="O42" s="763"/>
      <c r="P42" s="763"/>
      <c r="Q42" s="763"/>
      <c r="R42" s="763"/>
      <c r="S42" s="763"/>
      <c r="T42" s="763"/>
      <c r="U42" s="123"/>
    </row>
    <row r="43" ht="15" customHeight="1">
      <c r="B43" s="2"/>
      <c r="C43" s="44"/>
      <c r="D43" s="44"/>
      <c r="E43" s="16"/>
      <c r="F43" s="19"/>
      <c r="G43" s="123"/>
      <c r="H43" s="124"/>
      <c r="I43" s="124"/>
      <c r="J43" s="124"/>
      <c r="K43" s="125"/>
      <c r="L43" s="123"/>
      <c r="M43" s="124"/>
      <c r="N43" s="125"/>
      <c r="O43" s="125"/>
      <c r="P43" s="124"/>
      <c r="Q43" s="124"/>
      <c r="R43" s="123"/>
      <c r="S43" s="123"/>
      <c r="T43" s="123"/>
      <c r="U43" s="123"/>
    </row>
    <row r="44" ht="39.95" customHeight="1">
      <c r="B44" s="933" t="s">
        <v>126</v>
      </c>
      <c r="C44" s="933"/>
      <c r="D44" s="933"/>
      <c r="E44" s="933"/>
      <c r="F44" s="933"/>
      <c r="G44" s="933"/>
      <c r="H44" s="933"/>
      <c r="I44" s="933"/>
      <c r="J44" s="933"/>
      <c r="K44" s="933"/>
      <c r="L44" s="933"/>
      <c r="M44" s="933"/>
      <c r="N44" s="933"/>
      <c r="O44" s="933"/>
      <c r="P44" s="933"/>
      <c r="Q44" s="933"/>
      <c r="R44" s="933"/>
      <c r="S44" s="933"/>
      <c r="T44" s="933"/>
      <c r="U44" s="2"/>
    </row>
    <row r="45" ht="12" customHeight="1">
      <c r="B45" s="2"/>
      <c r="C45" s="2"/>
      <c r="D45" s="2"/>
      <c r="E45" s="2"/>
      <c r="F45" s="2"/>
      <c r="G45" s="2"/>
      <c r="H45" s="2"/>
      <c r="I45" s="2"/>
      <c r="J45" s="2"/>
      <c r="K45" s="2"/>
      <c r="L45" s="2"/>
      <c r="M45" s="2"/>
      <c r="N45" s="2"/>
      <c r="O45" s="2"/>
      <c r="R45" s="2"/>
      <c r="S45" s="2"/>
      <c r="T45" s="2"/>
      <c r="U45" s="2"/>
    </row>
    <row r="46" s="236" customFormat="1" ht="18" customHeight="1">
      <c r="A46" s="236"/>
    </row>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row r="65" s="236" customFormat="1"/>
    <row r="66" s="236" customFormat="1"/>
    <row r="67" s="236" customFormat="1"/>
    <row r="68" s="236" customFormat="1"/>
    <row r="69" s="236" customFormat="1"/>
    <row r="70" s="236" customFormat="1"/>
    <row r="71" s="236" customFormat="1"/>
    <row r="72" s="236" customFormat="1"/>
    <row r="73" s="236" customFormat="1"/>
    <row r="74" s="236" customFormat="1"/>
    <row r="75" s="236" customFormat="1"/>
    <row r="76" s="236" customFormat="1"/>
    <row r="77" s="236" customFormat="1"/>
    <row r="78" s="236" customFormat="1"/>
    <row r="79" s="236" customFormat="1"/>
    <row r="80" s="236" customFormat="1"/>
    <row r="81" s="236" customFormat="1"/>
    <row r="82" s="236" customFormat="1"/>
  </sheetData>
  <mergeCells count="106">
    <mergeCell ref="H40:I40"/>
    <mergeCell ref="H39:I39"/>
    <mergeCell ref="K42:L42"/>
    <mergeCell ref="K41:L41"/>
    <mergeCell ref="F16:F17"/>
    <mergeCell ref="G16:G17"/>
    <mergeCell ref="B7:C7"/>
    <mergeCell ref="K36:L36"/>
    <mergeCell ref="B31:C31"/>
    <mergeCell ref="H36:J36"/>
    <mergeCell ref="E39:F39"/>
    <mergeCell ref="L6:L7"/>
    <mergeCell ref="E6:E7"/>
    <mergeCell ref="F6:F7"/>
    <mergeCell ref="H16:H17"/>
    <mergeCell ref="E15:L15"/>
    <mergeCell ref="I6:I7"/>
    <mergeCell ref="J6:J7"/>
    <mergeCell ref="K6:K7"/>
    <mergeCell ref="I16:I17"/>
    <mergeCell ref="J16:J17"/>
    <mergeCell ref="K16:K17"/>
    <mergeCell ref="L16:L17"/>
    <mergeCell ref="E35:L35"/>
    <mergeCell ref="B44:T44"/>
    <mergeCell ref="J26:J27"/>
    <mergeCell ref="K26:K27"/>
    <mergeCell ref="E25:L25"/>
    <mergeCell ref="E26:E27"/>
    <mergeCell ref="F26:F27"/>
    <mergeCell ref="G26:G27"/>
    <mergeCell ref="H26:H27"/>
    <mergeCell ref="I26:I27"/>
    <mergeCell ref="H38:I38"/>
    <mergeCell ref="K40:L40"/>
    <mergeCell ref="K38:L38"/>
    <mergeCell ref="N40:T42"/>
    <mergeCell ref="N37:P37"/>
    <mergeCell ref="H37:I37"/>
    <mergeCell ref="H42:I42"/>
    <mergeCell ref="H41:I41"/>
    <mergeCell ref="Q37:T37"/>
    <mergeCell ref="K39:L39"/>
    <mergeCell ref="E42:F42"/>
    <mergeCell ref="E38:F38"/>
    <mergeCell ref="E40:F40"/>
    <mergeCell ref="E41:F41"/>
    <mergeCell ref="E37:F37"/>
    <mergeCell ref="L26:L27"/>
    <mergeCell ref="E36:G36"/>
    <mergeCell ref="E16:E17"/>
    <mergeCell ref="G6:G7"/>
    <mergeCell ref="N15:T15"/>
    <mergeCell ref="N6:N7"/>
    <mergeCell ref="N16:N17"/>
    <mergeCell ref="O16:P17"/>
    <mergeCell ref="Q16:R17"/>
    <mergeCell ref="S16:T17"/>
    <mergeCell ref="N36:T36"/>
    <mergeCell ref="N25:T25"/>
    <mergeCell ref="N35:T35"/>
    <mergeCell ref="N26:N27"/>
    <mergeCell ref="O26:P27"/>
    <mergeCell ref="Q26:R27"/>
    <mergeCell ref="S26:T27"/>
    <mergeCell ref="S39:T39"/>
    <mergeCell ref="Q39:R39"/>
    <mergeCell ref="O39:P39"/>
    <mergeCell ref="O38:P38"/>
    <mergeCell ref="Q38:R38"/>
    <mergeCell ref="S38:T38"/>
    <mergeCell ref="B38:C38"/>
    <mergeCell ref="B33:C33"/>
    <mergeCell ref="B32:C32"/>
    <mergeCell ref="K37:L37"/>
    <mergeCell ref="B42:C42"/>
    <mergeCell ref="B41:C41"/>
    <mergeCell ref="B40:C40"/>
    <mergeCell ref="B39:C39"/>
    <mergeCell ref="B21:C21"/>
    <mergeCell ref="B20:C20"/>
    <mergeCell ref="B19:C19"/>
    <mergeCell ref="B13:C13"/>
    <mergeCell ref="B30:C30"/>
    <mergeCell ref="B29:C29"/>
    <mergeCell ref="B23:C23"/>
    <mergeCell ref="B22:C22"/>
    <mergeCell ref="B25:C25"/>
    <mergeCell ref="B28:C28"/>
    <mergeCell ref="B18:C18"/>
    <mergeCell ref="B4:T4"/>
    <mergeCell ref="B3:T3"/>
    <mergeCell ref="B2:T2"/>
    <mergeCell ref="B12:C12"/>
    <mergeCell ref="B11:C11"/>
    <mergeCell ref="B10:C10"/>
    <mergeCell ref="B9:C9"/>
    <mergeCell ref="O6:P7"/>
    <mergeCell ref="S6:T7"/>
    <mergeCell ref="Q6:R7"/>
    <mergeCell ref="N5:T5"/>
    <mergeCell ref="B5:C5"/>
    <mergeCell ref="B8:C8"/>
    <mergeCell ref="E5:L5"/>
    <mergeCell ref="B6:C6"/>
    <mergeCell ref="H6:H7"/>
  </mergeCells>
  <phoneticPr fontId="0" type="noConversion"/>
  <printOptions horizontalCentered="1" verticalCentered="1"/>
  <pageMargins left="0.25" right="0.25" top="0.25" bottom="0.25" header="0" footer="0"/>
  <pageSetup scale="66" fitToWidth="1" fitToHeight="1" orientation="landscape" r:id="rId1"/>
  <headerFooter alignWithMargins="0">
    <oddHeader/>
    <oddFooter/>
  </headerFooter>
  <rowBreaks count="1" manualBreakCount="1">
    <brk id="46" max="16383" man="1"/>
  </rowBreaks>
  <colBreaks count="1" manualBreakCount="1">
    <brk id="22" max="1048575"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9">
    <pageSetUpPr fitToPage="1"/>
  </sheetPr>
  <dimension ref="A1:EI109"/>
  <sheetViews>
    <sheetView showGridLines="0" zoomScale="70" workbookViewId="0"/>
  </sheetViews>
  <sheetFormatPr defaultRowHeight="12.75"/>
  <cols>
    <col min="1" max="1" width="1.5703125" style="34" customWidth="1"/>
    <col min="2" max="2" width="15.7109375" style="34" customWidth="1"/>
    <col min="3" max="3" width="18.7109375" customWidth="1"/>
    <col min="4" max="21" width="11.7109375" customWidth="1"/>
    <col min="22" max="22" width="2.7109375" customWidth="1"/>
    <col min="23" max="37" width="9.140625" style="281" customWidth="1"/>
  </cols>
  <sheetData>
    <row r="1" s="2" customFormat="1" ht="23.25">
      <c r="B1" s="657" t="s">
        <v>135</v>
      </c>
      <c r="C1" s="130"/>
      <c r="P1" s="222"/>
      <c r="Q1" s="222"/>
      <c r="R1" s="222"/>
      <c r="S1" s="222"/>
      <c r="T1" s="222"/>
      <c r="U1" s="222"/>
      <c r="W1" s="281"/>
      <c r="X1" s="281"/>
      <c r="Y1" s="281"/>
      <c r="Z1" s="281"/>
      <c r="AA1" s="281"/>
      <c r="AB1" s="281"/>
      <c r="AC1" s="281"/>
      <c r="AD1" s="281"/>
      <c r="AE1" s="281"/>
      <c r="AF1" s="281"/>
      <c r="AG1" s="281"/>
      <c r="AH1" s="281"/>
      <c r="AI1" s="281"/>
      <c r="AJ1" s="281"/>
      <c r="AK1" s="281"/>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row>
    <row r="2" s="2" customFormat="1" ht="15" customHeight="1">
      <c r="B2" s="66" t="s">
        <v>144</v>
      </c>
      <c r="C2" s="130"/>
      <c r="W2" s="281"/>
      <c r="X2" s="281"/>
      <c r="Y2" s="281"/>
      <c r="Z2" s="281"/>
      <c r="AA2" s="281"/>
      <c r="AB2" s="281"/>
      <c r="AC2" s="281"/>
      <c r="AD2" s="281"/>
      <c r="AE2" s="281"/>
      <c r="AF2" s="281"/>
      <c r="AG2" s="281"/>
      <c r="AH2" s="281"/>
      <c r="AI2" s="281"/>
      <c r="AJ2" s="281"/>
      <c r="AK2" s="281"/>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row>
    <row r="3" s="2" customFormat="1" ht="17.1" customHeight="1">
      <c r="B3" s="66" t="s">
        <v>145</v>
      </c>
      <c r="C3" s="130"/>
      <c r="O3" s="961"/>
      <c r="P3" s="961"/>
      <c r="Q3" s="961"/>
      <c r="R3" s="961"/>
      <c r="S3" s="961"/>
      <c r="T3" s="961"/>
      <c r="U3" s="961"/>
      <c r="W3" s="281"/>
      <c r="X3" s="281"/>
      <c r="Y3" s="281"/>
      <c r="Z3" s="281"/>
      <c r="AA3" s="281"/>
      <c r="AB3" s="281"/>
      <c r="AC3" s="281"/>
      <c r="AD3" s="281"/>
      <c r="AE3" s="281"/>
      <c r="AF3" s="281"/>
      <c r="AG3" s="281"/>
      <c r="AH3" s="281"/>
      <c r="AI3" s="281"/>
      <c r="AJ3" s="281"/>
      <c r="AK3" s="281"/>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row>
    <row r="4" s="2" customFormat="1" ht="15.75" customHeight="1">
      <c r="A4" s="9"/>
      <c r="B4" s="66" t="s">
        <v>146</v>
      </c>
      <c r="C4" s="131"/>
      <c r="D4" s="131"/>
      <c r="E4" s="131"/>
      <c r="G4" s="132"/>
      <c r="H4" s="132"/>
      <c r="I4" s="132"/>
      <c r="J4" s="132"/>
      <c r="K4" s="132"/>
      <c r="L4" s="132"/>
      <c r="M4" s="132"/>
      <c r="N4" s="132"/>
      <c r="O4" s="132"/>
      <c r="P4" s="132"/>
      <c r="Q4" s="132"/>
      <c r="R4" s="132"/>
      <c r="S4" s="132"/>
      <c r="T4" s="132"/>
      <c r="U4" s="132"/>
      <c r="V4" s="132"/>
      <c r="W4" s="281"/>
      <c r="X4" s="281"/>
      <c r="Y4" s="281"/>
      <c r="Z4" s="281"/>
      <c r="AA4" s="281"/>
      <c r="AB4" s="281"/>
      <c r="AC4" s="281"/>
      <c r="AD4" s="281"/>
      <c r="AE4" s="281"/>
      <c r="AF4" s="281"/>
      <c r="AG4" s="281"/>
      <c r="AH4" s="281"/>
      <c r="AI4" s="281"/>
      <c r="AJ4" s="281"/>
      <c r="AK4" s="281"/>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row>
    <row r="5" s="2" customFormat="1" ht="20.1" customHeight="1">
      <c r="A5" s="9"/>
      <c r="B5" s="66"/>
      <c r="C5" s="131"/>
      <c r="D5" s="131"/>
      <c r="E5" s="131"/>
      <c r="G5" s="132"/>
      <c r="H5" s="132"/>
      <c r="I5" s="132"/>
      <c r="J5" s="132"/>
      <c r="K5" s="132"/>
      <c r="L5" s="132"/>
      <c r="M5" s="132"/>
      <c r="N5" s="132"/>
      <c r="O5" s="132"/>
      <c r="P5" s="132"/>
      <c r="Q5" s="132"/>
      <c r="R5" s="132"/>
      <c r="S5" s="132"/>
      <c r="T5" s="132"/>
      <c r="U5" s="132"/>
      <c r="V5" s="132"/>
      <c r="W5" s="281"/>
      <c r="X5" s="281"/>
      <c r="Y5" s="281"/>
      <c r="Z5" s="281"/>
      <c r="AA5" s="281"/>
      <c r="AB5" s="281"/>
      <c r="AC5" s="281"/>
      <c r="AD5" s="281"/>
      <c r="AE5" s="281"/>
      <c r="AF5" s="281"/>
      <c r="AG5" s="281"/>
      <c r="AH5" s="281"/>
      <c r="AI5" s="281"/>
      <c r="AJ5" s="281"/>
      <c r="AK5" s="281"/>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row>
    <row r="6" s="2" customFormat="1" ht="20.1" customHeight="1">
      <c r="A6" s="9"/>
      <c r="B6" s="66"/>
      <c r="C6" s="131"/>
      <c r="D6" s="131"/>
      <c r="E6" s="131"/>
      <c r="G6" s="132"/>
      <c r="H6" s="132"/>
      <c r="I6" s="132"/>
      <c r="J6" s="132"/>
      <c r="K6" s="132"/>
      <c r="L6" s="132"/>
      <c r="M6" s="132"/>
      <c r="N6" s="132"/>
      <c r="O6" s="132"/>
      <c r="P6" s="132"/>
      <c r="Q6" s="132"/>
      <c r="R6" s="132"/>
      <c r="S6" s="132"/>
      <c r="T6" s="132"/>
      <c r="U6" s="132"/>
      <c r="V6" s="132"/>
      <c r="W6" s="281"/>
      <c r="X6" s="281"/>
      <c r="Y6" s="281"/>
      <c r="Z6" s="281"/>
      <c r="AA6" s="281"/>
      <c r="AB6" s="281"/>
      <c r="AC6" s="281"/>
      <c r="AD6" s="281"/>
      <c r="AE6" s="281"/>
      <c r="AF6" s="281"/>
      <c r="AG6" s="281"/>
      <c r="AH6" s="281"/>
      <c r="AI6" s="281"/>
      <c r="AJ6" s="281"/>
      <c r="AK6" s="281"/>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row>
    <row r="7" s="2" customFormat="1" ht="20.1" customHeight="1">
      <c r="A7" s="9"/>
      <c r="B7" s="66"/>
      <c r="C7" s="131"/>
      <c r="D7" s="131"/>
      <c r="E7" s="131"/>
      <c r="G7" s="132"/>
      <c r="H7" s="132"/>
      <c r="I7" s="132"/>
      <c r="J7" s="132"/>
      <c r="K7" s="132"/>
      <c r="L7" s="132"/>
      <c r="M7" s="132"/>
      <c r="N7" s="132"/>
      <c r="O7" s="132"/>
      <c r="P7" s="132"/>
      <c r="Q7" s="132"/>
      <c r="R7" s="132"/>
      <c r="S7" s="132"/>
      <c r="T7" s="132"/>
      <c r="U7" s="132"/>
      <c r="V7" s="132"/>
      <c r="W7" s="281"/>
      <c r="X7" s="281"/>
      <c r="Y7" s="281"/>
      <c r="Z7" s="281"/>
      <c r="AA7" s="281"/>
      <c r="AB7" s="281"/>
      <c r="AC7" s="281"/>
      <c r="AD7" s="281"/>
      <c r="AE7" s="281"/>
      <c r="AF7" s="281"/>
      <c r="AG7" s="281"/>
      <c r="AH7" s="281"/>
      <c r="AI7" s="281"/>
      <c r="AJ7" s="281"/>
      <c r="AK7" s="281"/>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row>
    <row r="8" s="2" customFormat="1" ht="20.1" customHeight="1">
      <c r="A8" s="9"/>
      <c r="B8" s="66"/>
      <c r="C8" s="131"/>
      <c r="D8" s="131"/>
      <c r="E8" s="131"/>
      <c r="G8" s="132"/>
      <c r="H8" s="132"/>
      <c r="I8" s="132"/>
      <c r="J8" s="132"/>
      <c r="K8" s="132"/>
      <c r="L8" s="132"/>
      <c r="M8" s="132"/>
      <c r="N8" s="132"/>
      <c r="O8" s="132"/>
      <c r="P8" s="132"/>
      <c r="Q8" s="132"/>
      <c r="R8" s="132"/>
      <c r="S8" s="132"/>
      <c r="T8" s="132"/>
      <c r="U8" s="132"/>
      <c r="V8" s="132"/>
      <c r="W8" s="281"/>
      <c r="X8" s="281"/>
      <c r="Y8" s="281"/>
      <c r="Z8" s="281"/>
      <c r="AA8" s="281"/>
      <c r="AB8" s="281"/>
      <c r="AC8" s="281"/>
      <c r="AD8" s="281"/>
      <c r="AE8" s="281"/>
      <c r="AF8" s="281"/>
      <c r="AG8" s="281"/>
      <c r="AH8" s="281"/>
      <c r="AI8" s="281"/>
      <c r="AJ8" s="281"/>
      <c r="AK8" s="281"/>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row>
    <row r="9" s="2" customFormat="1" ht="20.1" customHeight="1">
      <c r="A9" s="9"/>
      <c r="B9" s="66"/>
      <c r="C9" s="131"/>
      <c r="D9" s="131"/>
      <c r="E9" s="131"/>
      <c r="G9" s="132"/>
      <c r="H9" s="132"/>
      <c r="I9" s="132"/>
      <c r="J9" s="132"/>
      <c r="K9" s="132"/>
      <c r="L9" s="132"/>
      <c r="M9" s="132"/>
      <c r="N9" s="132"/>
      <c r="O9" s="132"/>
      <c r="P9" s="132"/>
      <c r="Q9" s="132"/>
      <c r="R9" s="132"/>
      <c r="S9" s="132"/>
      <c r="T9" s="132"/>
      <c r="U9" s="132"/>
      <c r="V9" s="132"/>
      <c r="W9" s="281"/>
      <c r="X9" s="281"/>
      <c r="Y9" s="281"/>
      <c r="Z9" s="281"/>
      <c r="AA9" s="281"/>
      <c r="AB9" s="281"/>
      <c r="AC9" s="281"/>
      <c r="AD9" s="281"/>
      <c r="AE9" s="281"/>
      <c r="AF9" s="281"/>
      <c r="AG9" s="281"/>
      <c r="AH9" s="281"/>
      <c r="AI9" s="281"/>
      <c r="AJ9" s="281"/>
      <c r="AK9" s="281"/>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row>
    <row r="10" s="2" customFormat="1" ht="20.1" customHeight="1">
      <c r="A10" s="9"/>
      <c r="B10" s="66"/>
      <c r="C10" s="131"/>
      <c r="D10" s="131"/>
      <c r="E10" s="131"/>
      <c r="G10" s="132"/>
      <c r="H10" s="132"/>
      <c r="I10" s="132"/>
      <c r="J10" s="132"/>
      <c r="K10" s="132"/>
      <c r="L10" s="132"/>
      <c r="M10" s="132"/>
      <c r="N10" s="132"/>
      <c r="O10" s="132"/>
      <c r="P10" s="132"/>
      <c r="Q10" s="132"/>
      <c r="R10" s="132"/>
      <c r="S10" s="132"/>
      <c r="T10" s="132"/>
      <c r="U10" s="132"/>
      <c r="V10" s="132"/>
      <c r="W10" s="281"/>
      <c r="X10" s="281"/>
      <c r="Y10" s="281"/>
      <c r="Z10" s="281"/>
      <c r="AA10" s="281"/>
      <c r="AB10" s="281"/>
      <c r="AC10" s="281"/>
      <c r="AD10" s="281"/>
      <c r="AE10" s="281"/>
      <c r="AF10" s="281"/>
      <c r="AG10" s="281"/>
      <c r="AH10" s="281"/>
      <c r="AI10" s="281"/>
      <c r="AJ10" s="281"/>
      <c r="AK10" s="281"/>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row>
    <row r="11" s="2" customFormat="1" ht="20.1" customHeight="1">
      <c r="A11" s="9"/>
      <c r="B11" s="66"/>
      <c r="C11" s="131"/>
      <c r="D11" s="131"/>
      <c r="E11" s="131"/>
      <c r="G11" s="132"/>
      <c r="H11" s="132"/>
      <c r="I11" s="132"/>
      <c r="J11" s="132"/>
      <c r="K11" s="132"/>
      <c r="L11" s="132"/>
      <c r="M11" s="132"/>
      <c r="N11" s="132"/>
      <c r="O11" s="132"/>
      <c r="P11" s="132"/>
      <c r="Q11" s="132"/>
      <c r="R11" s="132"/>
      <c r="S11" s="132"/>
      <c r="T11" s="132"/>
      <c r="U11" s="132"/>
      <c r="V11" s="132"/>
      <c r="W11" s="281"/>
      <c r="X11" s="281"/>
      <c r="Y11" s="281"/>
      <c r="Z11" s="281"/>
      <c r="AA11" s="281"/>
      <c r="AB11" s="281"/>
      <c r="AC11" s="281"/>
      <c r="AD11" s="281"/>
      <c r="AE11" s="281"/>
      <c r="AF11" s="281"/>
      <c r="AG11" s="281"/>
      <c r="AH11" s="281"/>
      <c r="AI11" s="281"/>
      <c r="AJ11" s="281"/>
      <c r="AK11" s="281"/>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row>
    <row r="12" s="2" customFormat="1" ht="20.1" customHeight="1">
      <c r="A12" s="9"/>
      <c r="B12" s="66"/>
      <c r="C12" s="131"/>
      <c r="D12" s="131"/>
      <c r="E12" s="131"/>
      <c r="G12" s="132"/>
      <c r="H12" s="132"/>
      <c r="I12" s="132"/>
      <c r="J12" s="132"/>
      <c r="K12" s="132"/>
      <c r="L12" s="132"/>
      <c r="M12" s="132"/>
      <c r="N12" s="132"/>
      <c r="O12" s="132"/>
      <c r="P12" s="132"/>
      <c r="Q12" s="132"/>
      <c r="R12" s="132"/>
      <c r="S12" s="132"/>
      <c r="T12" s="132"/>
      <c r="U12" s="132"/>
      <c r="V12" s="132"/>
      <c r="W12" s="281"/>
      <c r="X12" s="281"/>
      <c r="Y12" s="281"/>
      <c r="Z12" s="281"/>
      <c r="AA12" s="281"/>
      <c r="AB12" s="281"/>
      <c r="AC12" s="281"/>
      <c r="AD12" s="281"/>
      <c r="AE12" s="281"/>
      <c r="AF12" s="281"/>
      <c r="AG12" s="281"/>
      <c r="AH12" s="281"/>
      <c r="AI12" s="281"/>
      <c r="AJ12" s="281"/>
      <c r="AK12" s="281"/>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row>
    <row r="13" s="2" customFormat="1" ht="20.1" customHeight="1">
      <c r="A13" s="9"/>
      <c r="B13" s="66"/>
      <c r="C13" s="131"/>
      <c r="D13" s="131"/>
      <c r="E13" s="131"/>
      <c r="G13" s="132"/>
      <c r="H13" s="132"/>
      <c r="I13" s="132"/>
      <c r="J13" s="132"/>
      <c r="K13" s="132"/>
      <c r="L13" s="132"/>
      <c r="M13" s="132"/>
      <c r="N13" s="132"/>
      <c r="O13" s="132"/>
      <c r="P13" s="132"/>
      <c r="Q13" s="132"/>
      <c r="R13" s="132"/>
      <c r="S13" s="132"/>
      <c r="T13" s="132"/>
      <c r="U13" s="132"/>
      <c r="V13" s="132"/>
      <c r="W13" s="281"/>
      <c r="X13" s="1012" t="s">
        <v>43</v>
      </c>
      <c r="Y13" s="1012" t="s">
        <v>46</v>
      </c>
      <c r="Z13" s="1012" t="s">
        <v>47</v>
      </c>
      <c r="AA13" s="1012" t="s">
        <v>48</v>
      </c>
      <c r="AB13" s="1012" t="s">
        <v>49</v>
      </c>
      <c r="AC13" s="1012" t="s">
        <v>50</v>
      </c>
      <c r="AD13" s="1012" t="s">
        <v>51</v>
      </c>
      <c r="AE13" s="1012" t="s">
        <v>40</v>
      </c>
      <c r="AF13" s="1012" t="s">
        <v>52</v>
      </c>
      <c r="AG13" s="281"/>
      <c r="AH13" s="281"/>
      <c r="AI13" s="281"/>
      <c r="AJ13" s="281"/>
      <c r="AK13" s="281"/>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row>
    <row r="14" s="2" customFormat="1" ht="20.1" customHeight="1">
      <c r="A14" s="9"/>
      <c r="B14" s="66"/>
      <c r="C14" s="131"/>
      <c r="D14" s="131"/>
      <c r="E14" s="131"/>
      <c r="G14" s="132"/>
      <c r="H14" s="132"/>
      <c r="I14" s="132"/>
      <c r="J14" s="132"/>
      <c r="K14" s="132"/>
      <c r="L14" s="132"/>
      <c r="M14" s="132"/>
      <c r="N14" s="132"/>
      <c r="O14" s="132"/>
      <c r="P14" s="132"/>
      <c r="Q14" s="132"/>
      <c r="R14" s="132"/>
      <c r="S14" s="132"/>
      <c r="T14" s="132"/>
      <c r="U14" s="132"/>
      <c r="V14" s="132"/>
      <c r="W14" s="281"/>
      <c r="X14" s="1012" t="str">
        <f>D18</f>
      </c>
      <c r="Y14" s="1012" t="str">
        <f>D24</f>
      </c>
      <c r="Z14" s="1012" t="str">
        <f>D30</f>
      </c>
      <c r="AA14" s="1012" t="str">
        <f>D36</f>
      </c>
      <c r="AB14" s="1012" t="str">
        <f>D42</f>
      </c>
      <c r="AC14" s="1012" t="str">
        <f>D48</f>
      </c>
      <c r="AD14" s="1012" t="str">
        <f>D54</f>
      </c>
      <c r="AE14" s="1012" t="str">
        <f>D60</f>
      </c>
      <c r="AF14" s="1012" t="str">
        <f>D66</f>
      </c>
      <c r="AG14" s="281"/>
      <c r="AH14" s="281"/>
      <c r="AI14" s="281"/>
      <c r="AJ14" s="281"/>
      <c r="AK14" s="281"/>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row>
    <row r="15" s="2" customFormat="1" ht="15.95" customHeight="1">
      <c r="D15" s="810" t="s">
        <v>22</v>
      </c>
      <c r="E15" s="810"/>
      <c r="F15" s="810"/>
      <c r="G15" s="810"/>
      <c r="H15" s="810"/>
      <c r="I15" s="962"/>
      <c r="J15" s="810" t="s">
        <v>90</v>
      </c>
      <c r="K15" s="810"/>
      <c r="L15" s="810"/>
      <c r="M15" s="810"/>
      <c r="N15" s="810"/>
      <c r="O15" s="962"/>
      <c r="P15" s="810" t="s">
        <v>10</v>
      </c>
      <c r="Q15" s="810"/>
      <c r="R15" s="810"/>
      <c r="S15" s="810"/>
      <c r="T15" s="810"/>
      <c r="U15" s="962"/>
      <c r="W15" s="281"/>
      <c r="X15" s="1012" t="str">
        <f>F18</f>
      </c>
      <c r="Y15" s="1012" t="str">
        <f>F24</f>
      </c>
      <c r="Z15" s="1012" t="str">
        <f>F30</f>
      </c>
      <c r="AA15" s="1012" t="str">
        <f>F36</f>
      </c>
      <c r="AB15" s="1012" t="str">
        <f>F42</f>
      </c>
      <c r="AC15" s="1012" t="str">
        <f>F48</f>
      </c>
      <c r="AD15" s="1012" t="str">
        <f>F54</f>
      </c>
      <c r="AE15" s="1012" t="str">
        <f>F60</f>
      </c>
      <c r="AF15" s="1012" t="str">
        <f>F66</f>
      </c>
      <c r="AG15" s="281"/>
      <c r="AH15" s="281"/>
      <c r="AI15" s="281"/>
      <c r="AJ15" s="281"/>
      <c r="AK15" s="281"/>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row>
    <row r="16" s="2" customFormat="1" ht="15.95" customHeight="1">
      <c r="D16" s="808" t="s">
        <v>19</v>
      </c>
      <c r="E16" s="809"/>
      <c r="F16" s="808" t="s">
        <v>35</v>
      </c>
      <c r="G16" s="809"/>
      <c r="H16" s="808" t="s">
        <v>97</v>
      </c>
      <c r="I16" s="809"/>
      <c r="J16" s="808" t="s">
        <v>19</v>
      </c>
      <c r="K16" s="809"/>
      <c r="L16" s="808" t="s">
        <v>35</v>
      </c>
      <c r="M16" s="809"/>
      <c r="N16" s="808" t="s">
        <v>98</v>
      </c>
      <c r="O16" s="809"/>
      <c r="P16" s="808" t="s">
        <v>19</v>
      </c>
      <c r="Q16" s="809"/>
      <c r="R16" s="808" t="s">
        <v>35</v>
      </c>
      <c r="S16" s="809"/>
      <c r="T16" s="808" t="s">
        <v>99</v>
      </c>
      <c r="U16" s="809"/>
      <c r="W16" s="281"/>
      <c r="X16" s="1012" t="str">
        <f>J18</f>
      </c>
      <c r="Y16" s="1012" t="str">
        <f>J24</f>
      </c>
      <c r="Z16" s="1012" t="str">
        <f>J30</f>
      </c>
      <c r="AA16" s="1012" t="str">
        <f>J36</f>
      </c>
      <c r="AB16" s="1012" t="str">
        <f>J42</f>
      </c>
      <c r="AC16" s="1012" t="str">
        <f>J48</f>
      </c>
      <c r="AD16" s="1012" t="str">
        <f>J54</f>
      </c>
      <c r="AE16" s="1012" t="str">
        <f>J60</f>
      </c>
      <c r="AF16" s="1012" t="str">
        <f>J66</f>
      </c>
      <c r="AG16" s="281"/>
      <c r="AH16" s="281"/>
      <c r="AI16" s="281"/>
      <c r="AJ16" s="281"/>
      <c r="AK16" s="281"/>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row>
    <row r="17" s="2" customFormat="1" ht="15.95" customHeight="1">
      <c r="B17" s="611" t="s">
        <v>39</v>
      </c>
      <c r="C17" s="611" t="s">
        <v>41</v>
      </c>
      <c r="D17" s="298"/>
      <c r="E17" s="298" t="s">
        <v>24</v>
      </c>
      <c r="F17" s="299"/>
      <c r="G17" s="298" t="s">
        <v>24</v>
      </c>
      <c r="H17" s="299"/>
      <c r="I17" s="298" t="s">
        <v>24</v>
      </c>
      <c r="J17" s="299"/>
      <c r="K17" s="298" t="s">
        <v>24</v>
      </c>
      <c r="L17" s="299"/>
      <c r="M17" s="298" t="s">
        <v>24</v>
      </c>
      <c r="N17" s="299"/>
      <c r="O17" s="298" t="s">
        <v>24</v>
      </c>
      <c r="P17" s="299"/>
      <c r="Q17" s="298" t="s">
        <v>24</v>
      </c>
      <c r="R17" s="299"/>
      <c r="S17" s="298" t="s">
        <v>24</v>
      </c>
      <c r="T17" s="299"/>
      <c r="U17" s="298" t="s">
        <v>24</v>
      </c>
      <c r="W17" s="281"/>
      <c r="X17" s="1012" t="str">
        <f>L18</f>
      </c>
      <c r="Y17" s="1012" t="str">
        <f>L24</f>
      </c>
      <c r="Z17" s="1012" t="str">
        <f>L30</f>
      </c>
      <c r="AA17" s="1012" t="str">
        <f>L36</f>
      </c>
      <c r="AB17" s="1012" t="str">
        <f>L42</f>
      </c>
      <c r="AC17" s="1012" t="str">
        <f>L48</f>
      </c>
      <c r="AD17" s="1012" t="str">
        <f>L54</f>
      </c>
      <c r="AE17" s="1012" t="str">
        <f>L60</f>
      </c>
      <c r="AF17" s="1012" t="str">
        <f>L66</f>
      </c>
      <c r="AG17" s="281"/>
      <c r="AH17" s="281"/>
      <c r="AI17" s="281"/>
      <c r="AJ17" s="281"/>
      <c r="AK17" s="281"/>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row>
    <row r="18" s="2" customFormat="1" ht="15.95" customHeight="1">
      <c r="B18" s="300" t="s">
        <v>43</v>
      </c>
      <c r="C18" s="303" t="s">
        <v>42</v>
      </c>
      <c r="D18" s="307">
        <v>61.860465116279069767441860470</v>
      </c>
      <c r="E18" s="308">
        <v>7.2580645160382088969823870100</v>
      </c>
      <c r="F18" s="308">
        <v>43.991935483870967741935483870</v>
      </c>
      <c r="G18" s="308">
        <v>-19.838354151411125825383363860</v>
      </c>
      <c r="H18" s="308">
        <v>140.61773921931333478553428814</v>
      </c>
      <c r="I18" s="309">
        <v>33.802223470629895570237491850</v>
      </c>
      <c r="J18" s="317">
        <v>99.60554450069144637418962492</v>
      </c>
      <c r="K18" s="308">
        <v>9.693222727072609797645786390</v>
      </c>
      <c r="L18" s="318">
        <v>104.65391364273366288323249986</v>
      </c>
      <c r="M18" s="308">
        <v>1.0089966045806564992698401200</v>
      </c>
      <c r="N18" s="308">
        <v>95.17612961972521878681750178</v>
      </c>
      <c r="O18" s="309">
        <v>8.597477862838806834633007720</v>
      </c>
      <c r="P18" s="317">
        <v>61.616453109730057524498698205</v>
      </c>
      <c r="Q18" s="308">
        <v>17.654827602418384518284502490</v>
      </c>
      <c r="R18" s="318">
        <v>46.039282171057429921615587641</v>
      </c>
      <c r="S18" s="308">
        <v>-19.029525866528162201395535960</v>
      </c>
      <c r="T18" s="308">
        <v>133.83452174762236912017182336</v>
      </c>
      <c r="U18" s="309">
        <v>45.305840013224653138064933890</v>
      </c>
      <c r="W18" s="281"/>
      <c r="X18" s="1012"/>
      <c r="Y18" s="1012"/>
      <c r="Z18" s="1012"/>
      <c r="AA18" s="1012"/>
      <c r="AB18" s="1012"/>
      <c r="AC18" s="1012"/>
      <c r="AD18" s="1012"/>
      <c r="AE18" s="1012"/>
      <c r="AF18" s="1012"/>
      <c r="AG18" s="281"/>
      <c r="AH18" s="281"/>
      <c r="AI18" s="281"/>
      <c r="AJ18" s="281"/>
      <c r="AK18" s="281"/>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row>
    <row r="19" s="2" customFormat="1" ht="15.95" customHeight="1">
      <c r="B19" s="301"/>
      <c r="C19" s="304" t="s">
        <v>58</v>
      </c>
      <c r="D19" s="310">
        <v>43.285821455363840960240060020</v>
      </c>
      <c r="E19" s="134">
        <v>-2.5337837837971195329620142300</v>
      </c>
      <c r="F19" s="134">
        <v>41.694849115504682622268470340</v>
      </c>
      <c r="G19" s="134">
        <v>-8.414285714295762546938774420</v>
      </c>
      <c r="H19" s="134">
        <v>103.81575272153317203971465711</v>
      </c>
      <c r="I19" s="311">
        <v>6.4207632996193520886581422800</v>
      </c>
      <c r="J19" s="319">
        <v>92.93518965496779404842611096</v>
      </c>
      <c r="K19" s="134">
        <v>8.366952901123919923372441180</v>
      </c>
      <c r="L19" s="135">
        <v>97.65870987736264159290167382</v>
      </c>
      <c r="M19" s="134">
        <v>11.998393397125068279089223420</v>
      </c>
      <c r="N19" s="134">
        <v>95.16323712614873037446885628</v>
      </c>
      <c r="O19" s="311">
        <v>-3.2424040970614529014677571300</v>
      </c>
      <c r="P19" s="319">
        <v>40.227760263253126155995398368</v>
      </c>
      <c r="Q19" s="134">
        <v>5.6211686214978084090548310500</v>
      </c>
      <c r="R19" s="135">
        <v>40.718651731514821491421216887</v>
      </c>
      <c r="S19" s="134">
        <v>2.5745285811630851731069037200</v>
      </c>
      <c r="T19" s="134">
        <v>98.79443093675147502715244310</v>
      </c>
      <c r="U19" s="311">
        <v>2.9701721104598925273288448800</v>
      </c>
      <c r="W19" s="281"/>
      <c r="X19" s="281"/>
      <c r="Y19" s="281"/>
      <c r="Z19" s="281"/>
      <c r="AA19" s="281"/>
      <c r="AB19" s="281"/>
      <c r="AC19" s="281"/>
      <c r="AD19" s="281"/>
      <c r="AE19" s="281"/>
      <c r="AF19" s="281"/>
      <c r="AG19" s="281"/>
      <c r="AH19" s="281"/>
      <c r="AI19" s="281"/>
      <c r="AJ19" s="281"/>
      <c r="AK19" s="281"/>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row>
    <row r="20" s="2" customFormat="1" ht="15.95" customHeight="1">
      <c r="B20" s="301"/>
      <c r="C20" s="305" t="s">
        <v>44</v>
      </c>
      <c r="D20" s="312">
        <v>50.805008944543828264758497320</v>
      </c>
      <c r="E20" s="159">
        <v>-8.702640643002377229809576300</v>
      </c>
      <c r="F20" s="159">
        <v>45.797146401985111662531017370</v>
      </c>
      <c r="G20" s="159">
        <v>-11.882686446309502502290678110</v>
      </c>
      <c r="H20" s="159">
        <v>110.93487899570338881385943632</v>
      </c>
      <c r="I20" s="313">
        <v>3.60887738750609273276008200</v>
      </c>
      <c r="J20" s="320">
        <v>99.27912814383236743503514577</v>
      </c>
      <c r="K20" s="159">
        <v>11.098324341080839682789901990</v>
      </c>
      <c r="L20" s="160">
        <v>103.52788231393848587459489204</v>
      </c>
      <c r="M20" s="159">
        <v>7.306147024299106408914687100</v>
      </c>
      <c r="N20" s="159">
        <v>95.89602909370321331397541696</v>
      </c>
      <c r="O20" s="313">
        <v>3.533979573375242969223012400</v>
      </c>
      <c r="P20" s="320">
        <v>50.438769933539163419588517708</v>
      </c>
      <c r="Q20" s="159">
        <v>1.4298364134420776324121413700</v>
      </c>
      <c r="R20" s="160">
        <v>47.412815830189260047716922484</v>
      </c>
      <c r="S20" s="159">
        <v>-5.4447059641049333493422624200</v>
      </c>
      <c r="T20" s="159">
        <v>106.38214383675511628416819865</v>
      </c>
      <c r="U20" s="313">
        <v>7.2703939504206916368699528100</v>
      </c>
      <c r="W20" s="281"/>
      <c r="X20" s="281"/>
      <c r="Y20" s="281"/>
      <c r="Z20" s="281"/>
      <c r="AA20" s="281"/>
      <c r="AB20" s="281"/>
      <c r="AC20" s="281"/>
      <c r="AD20" s="281"/>
      <c r="AE20" s="281"/>
      <c r="AF20" s="281"/>
      <c r="AG20" s="281"/>
      <c r="AH20" s="281"/>
      <c r="AI20" s="281"/>
      <c r="AJ20" s="281"/>
      <c r="AK20" s="281"/>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row>
    <row r="21" s="2" customFormat="1" ht="15.95" customHeight="1">
      <c r="B21" s="302"/>
      <c r="C21" s="306" t="s">
        <v>45</v>
      </c>
      <c r="D21" s="314">
        <v>49.284436493738819320214669050</v>
      </c>
      <c r="E21" s="315">
        <v>-0.9976667092253674259087334700</v>
      </c>
      <c r="F21" s="315">
        <v>44.843362282878411910669975190</v>
      </c>
      <c r="G21" s="315">
        <v>-8.120887025199266008095962500</v>
      </c>
      <c r="H21" s="315">
        <v>109.90352637436448945807749288</v>
      </c>
      <c r="I21" s="316">
        <v>7.752817898836939678221952600</v>
      </c>
      <c r="J21" s="321">
        <v>94.53444069201861626410703935</v>
      </c>
      <c r="K21" s="315">
        <v>10.328604346452010957502740740</v>
      </c>
      <c r="L21" s="322">
        <v>96.91914388357979849001629101</v>
      </c>
      <c r="M21" s="315">
        <v>10.610085557311752580469836730</v>
      </c>
      <c r="N21" s="315">
        <v>97.53949210029608295844181198</v>
      </c>
      <c r="O21" s="316">
        <v>-0.2544806013022668547006941900</v>
      </c>
      <c r="P21" s="321">
        <v>46.590766387569103364510714383</v>
      </c>
      <c r="Q21" s="315">
        <v>9.227892590123694274032158210</v>
      </c>
      <c r="R21" s="322">
        <v>43.461802813177882651036306676</v>
      </c>
      <c r="S21" s="315">
        <v>1.6275654706577739147800764700</v>
      </c>
      <c r="T21" s="315">
        <v>107.19934142588947160814347105</v>
      </c>
      <c r="U21" s="316">
        <v>7.4786078799486156770484368700</v>
      </c>
      <c r="W21" s="281"/>
      <c r="X21" s="281"/>
      <c r="Y21" s="281"/>
      <c r="Z21" s="281"/>
      <c r="AA21" s="281"/>
      <c r="AB21" s="281"/>
      <c r="AC21" s="281"/>
      <c r="AD21" s="281"/>
      <c r="AE21" s="281"/>
      <c r="AF21" s="281"/>
      <c r="AG21" s="281"/>
      <c r="AH21" s="281"/>
      <c r="AI21" s="281"/>
      <c r="AJ21" s="281"/>
      <c r="AK21" s="281"/>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row>
    <row r="22" s="2" customFormat="1" ht="5.1" customHeight="1">
      <c r="B22" s="297"/>
      <c r="C22" s="297"/>
      <c r="D22" s="159"/>
      <c r="E22" s="159"/>
      <c r="F22" s="159"/>
      <c r="G22" s="159"/>
      <c r="H22" s="159"/>
      <c r="I22" s="159"/>
      <c r="J22" s="160"/>
      <c r="K22" s="159"/>
      <c r="L22" s="160"/>
      <c r="M22" s="159"/>
      <c r="N22" s="159"/>
      <c r="O22" s="159"/>
      <c r="P22" s="160"/>
      <c r="Q22" s="159"/>
      <c r="R22" s="160"/>
      <c r="S22" s="159"/>
      <c r="T22" s="159"/>
      <c r="U22" s="159"/>
      <c r="W22" s="281"/>
      <c r="X22" s="281"/>
      <c r="Y22" s="281"/>
      <c r="Z22" s="281"/>
      <c r="AA22" s="281"/>
      <c r="AB22" s="281"/>
      <c r="AC22" s="281"/>
      <c r="AD22" s="281"/>
      <c r="AE22" s="281"/>
      <c r="AF22" s="281"/>
      <c r="AG22" s="281"/>
      <c r="AH22" s="281"/>
      <c r="AI22" s="281"/>
      <c r="AJ22" s="281"/>
      <c r="AK22" s="281"/>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row>
    <row r="23" s="9" customFormat="1" ht="5.1" customHeight="1">
      <c r="B23" s="297"/>
      <c r="C23" s="297"/>
      <c r="D23" s="159"/>
      <c r="E23" s="159"/>
      <c r="F23" s="159"/>
      <c r="G23" s="159"/>
      <c r="H23" s="159"/>
      <c r="I23" s="159"/>
      <c r="J23" s="160"/>
      <c r="K23" s="159"/>
      <c r="L23" s="160"/>
      <c r="M23" s="159"/>
      <c r="N23" s="159"/>
      <c r="O23" s="159"/>
      <c r="P23" s="160"/>
      <c r="Q23" s="159"/>
      <c r="R23" s="160"/>
      <c r="S23" s="159"/>
      <c r="T23" s="159"/>
      <c r="U23" s="159"/>
      <c r="W23" s="281"/>
      <c r="X23" s="281"/>
      <c r="Y23" s="281"/>
      <c r="Z23" s="281"/>
      <c r="AA23" s="281"/>
      <c r="AB23" s="281"/>
      <c r="AC23" s="281"/>
      <c r="AD23" s="281"/>
      <c r="AE23" s="281"/>
      <c r="AF23" s="281"/>
      <c r="AG23" s="281"/>
      <c r="AH23" s="281"/>
      <c r="AI23" s="281"/>
      <c r="AJ23" s="281"/>
      <c r="AK23" s="281"/>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row>
    <row r="24" s="2" customFormat="1" ht="15.95" customHeight="1">
      <c r="B24" s="323" t="s">
        <v>46</v>
      </c>
      <c r="C24" s="303" t="s">
        <v>42</v>
      </c>
      <c r="D24" s="307">
        <v>55.813953488372093023255813950</v>
      </c>
      <c r="E24" s="308">
        <v>-5.8823529411838523644752012700</v>
      </c>
      <c r="F24" s="308">
        <v>50.927419354838709677419354840</v>
      </c>
      <c r="G24" s="308">
        <v>-1.7120622567481475873971972900</v>
      </c>
      <c r="H24" s="308">
        <v>109.59509473576247188331017464</v>
      </c>
      <c r="I24" s="309">
        <v>-4.2429323273299484755933256900</v>
      </c>
      <c r="J24" s="317">
        <v>95.04941197116337832507816604</v>
      </c>
      <c r="K24" s="308">
        <v>3.4319341364578103124704218300</v>
      </c>
      <c r="L24" s="318">
        <v>110.03655618916047050767735966</v>
      </c>
      <c r="M24" s="308">
        <v>11.964963022572542695542317670</v>
      </c>
      <c r="N24" s="308">
        <v>86.37984980894231412200806041</v>
      </c>
      <c r="O24" s="309">
        <v>-7.6211599198495712315769146200</v>
      </c>
      <c r="P24" s="317">
        <v>53.050834588556304181438976395</v>
      </c>
      <c r="Q24" s="308">
        <v>-2.6522972832756663414094608800</v>
      </c>
      <c r="R24" s="318">
        <v>56.038778414076481552901816633</v>
      </c>
      <c r="S24" s="308">
        <v>10.048053149862652143824699210</v>
      </c>
      <c r="T24" s="308">
        <v>94.66807823064198906755336397</v>
      </c>
      <c r="U24" s="309">
        <v>-11.540731589217263765652970690</v>
      </c>
      <c r="W24" s="281"/>
      <c r="X24" s="281"/>
      <c r="Y24" s="281"/>
      <c r="Z24" s="281"/>
      <c r="AA24" s="281"/>
      <c r="AB24" s="281"/>
      <c r="AC24" s="281"/>
      <c r="AD24" s="281"/>
      <c r="AE24" s="281"/>
      <c r="AF24" s="281"/>
      <c r="AG24" s="281"/>
      <c r="AH24" s="281"/>
      <c r="AI24" s="281"/>
      <c r="AJ24" s="281"/>
      <c r="AK24" s="281"/>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row>
    <row r="25" s="2" customFormat="1" ht="15.95" customHeight="1">
      <c r="B25" s="324"/>
      <c r="C25" s="304" t="s">
        <v>58</v>
      </c>
      <c r="D25" s="310">
        <v>49.137284321080270067516879220</v>
      </c>
      <c r="E25" s="134">
        <v>10.816602752131182177849238400</v>
      </c>
      <c r="F25" s="134">
        <v>49.622788761706555671175858480</v>
      </c>
      <c r="G25" s="134">
        <v>2.3405539534707963019947479100</v>
      </c>
      <c r="H25" s="134">
        <v>99.02160992411927212856396423</v>
      </c>
      <c r="I25" s="311">
        <v>8.282199451895907498849304460</v>
      </c>
      <c r="J25" s="319">
        <v>92.11553334066821613002195093</v>
      </c>
      <c r="K25" s="134">
        <v>8.120388400012484483528022470</v>
      </c>
      <c r="L25" s="135">
        <v>100.92177264122467006845245558</v>
      </c>
      <c r="M25" s="134">
        <v>16.639312018401735902724631470</v>
      </c>
      <c r="N25" s="134">
        <v>91.27419280293462532307214479</v>
      </c>
      <c r="O25" s="311">
        <v>-7.303647004494052728784673400</v>
      </c>
      <c r="P25" s="319">
        <v>45.263071521483632081893756833</v>
      </c>
      <c r="Q25" s="134">
        <v>19.815341307283009081042164720</v>
      </c>
      <c r="R25" s="135">
        <v>50.080198052324676939535135021</v>
      </c>
      <c r="S25" s="134">
        <v>19.369318047098987484719181900</v>
      </c>
      <c r="T25" s="134">
        <v>90.38117515872097285614303687</v>
      </c>
      <c r="U25" s="311">
        <v>0.3736498352914662012826693500</v>
      </c>
      <c r="W25" s="281"/>
      <c r="X25" s="281"/>
      <c r="Y25" s="281"/>
      <c r="Z25" s="281"/>
      <c r="AA25" s="281"/>
      <c r="AB25" s="281"/>
      <c r="AC25" s="281"/>
      <c r="AD25" s="281"/>
      <c r="AE25" s="281"/>
      <c r="AF25" s="281"/>
      <c r="AG25" s="281"/>
      <c r="AH25" s="281"/>
      <c r="AI25" s="281"/>
      <c r="AJ25" s="281"/>
      <c r="AK25" s="281"/>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row>
    <row r="26" s="2" customFormat="1" ht="15.95" customHeight="1">
      <c r="B26" s="324"/>
      <c r="C26" s="305" t="s">
        <v>44</v>
      </c>
      <c r="D26" s="312">
        <v>55.813953488372093023255813950</v>
      </c>
      <c r="E26" s="159">
        <v>4.6979865770986442052160463600</v>
      </c>
      <c r="F26" s="159">
        <v>52.995391705069124423963133640</v>
      </c>
      <c r="G26" s="159">
        <v>0.8601787822909991769986673400</v>
      </c>
      <c r="H26" s="159">
        <v>105.31850353886685083747310911</v>
      </c>
      <c r="I26" s="313">
        <v>3.8050773269893547400238520900</v>
      </c>
      <c r="J26" s="320">
        <v>95.43926419219086871259547135</v>
      </c>
      <c r="K26" s="159">
        <v>8.010694890259329112375486090</v>
      </c>
      <c r="L26" s="160">
        <v>107.20134686761062533546585241</v>
      </c>
      <c r="M26" s="159">
        <v>13.748663546946716360379301120</v>
      </c>
      <c r="N26" s="159">
        <v>89.02804580437221685058144508</v>
      </c>
      <c r="O26" s="313">
        <v>-5.0444273170742948223298398800</v>
      </c>
      <c r="P26" s="320">
        <v>53.268426525873973234937007267</v>
      </c>
      <c r="Q26" s="159">
        <v>13.085022838055576303134166990</v>
      </c>
      <c r="R26" s="160">
        <v>56.811773685600100984233055425</v>
      </c>
      <c r="S26" s="159">
        <v>14.727105415941213120843221500</v>
      </c>
      <c r="T26" s="159">
        <v>93.76300557110725454638719002</v>
      </c>
      <c r="U26" s="313">
        <v>-1.4312943500795506450594141900</v>
      </c>
      <c r="W26" s="281"/>
      <c r="X26" s="281"/>
      <c r="Y26" s="281"/>
      <c r="Z26" s="281"/>
      <c r="AA26" s="281"/>
      <c r="AB26" s="281"/>
      <c r="AC26" s="281"/>
      <c r="AD26" s="281"/>
      <c r="AE26" s="281"/>
      <c r="AF26" s="281"/>
      <c r="AG26" s="281"/>
      <c r="AH26" s="281"/>
      <c r="AI26" s="281"/>
      <c r="AJ26" s="281"/>
      <c r="AK26" s="281"/>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row>
    <row r="27" s="2" customFormat="1" ht="15.95" customHeight="1">
      <c r="B27" s="325"/>
      <c r="C27" s="306" t="s">
        <v>45</v>
      </c>
      <c r="D27" s="314">
        <v>51.338306274681878016673979820</v>
      </c>
      <c r="E27" s="315">
        <v>0.3043978741004210973908979100</v>
      </c>
      <c r="F27" s="315">
        <v>51.251521606816798539257455870</v>
      </c>
      <c r="G27" s="315">
        <v>-3.9703664795899062968189203200</v>
      </c>
      <c r="H27" s="315">
        <v>100.16933090991461122746409593</v>
      </c>
      <c r="I27" s="316">
        <v>4.4515054332403448053087439400</v>
      </c>
      <c r="J27" s="321">
        <v>90.42461040040894523751958477</v>
      </c>
      <c r="K27" s="315">
        <v>5.8633343582918583186171284500</v>
      </c>
      <c r="L27" s="322">
        <v>97.69457350295832526781059656</v>
      </c>
      <c r="M27" s="315">
        <v>13.086320274723271988070124710</v>
      </c>
      <c r="N27" s="315">
        <v>92.55847807926833407501547130</v>
      </c>
      <c r="O27" s="316">
        <v>-6.3871438197804037316442666800</v>
      </c>
      <c r="P27" s="321">
        <v>46.422463435049787594514222984</v>
      </c>
      <c r="Q27" s="315">
        <v>6.185580097445586599121542700</v>
      </c>
      <c r="R27" s="322">
        <v>50.069955447556204973113670397</v>
      </c>
      <c r="S27" s="315">
        <v>8.596378921526248184440552250</v>
      </c>
      <c r="T27" s="315">
        <v>92.71520819233114095197416511</v>
      </c>
      <c r="U27" s="316">
        <v>-2.2199624408244529627559500800</v>
      </c>
      <c r="W27" s="281"/>
      <c r="X27" s="281"/>
      <c r="Y27" s="281"/>
      <c r="Z27" s="281"/>
      <c r="AA27" s="281"/>
      <c r="AB27" s="281"/>
      <c r="AC27" s="281"/>
      <c r="AD27" s="281"/>
      <c r="AE27" s="281"/>
      <c r="AF27" s="281"/>
      <c r="AG27" s="281"/>
      <c r="AH27" s="281"/>
      <c r="AI27" s="281"/>
      <c r="AJ27" s="281"/>
      <c r="AK27" s="281"/>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row>
    <row r="28" s="2" customFormat="1" ht="5.1" customHeight="1">
      <c r="B28" s="54"/>
      <c r="C28" s="297"/>
      <c r="D28" s="159"/>
      <c r="E28" s="159"/>
      <c r="F28" s="159"/>
      <c r="G28" s="159"/>
      <c r="H28" s="159"/>
      <c r="I28" s="159"/>
      <c r="J28" s="160"/>
      <c r="K28" s="159"/>
      <c r="L28" s="160"/>
      <c r="M28" s="159"/>
      <c r="N28" s="159"/>
      <c r="O28" s="159"/>
      <c r="P28" s="160"/>
      <c r="Q28" s="159"/>
      <c r="R28" s="160"/>
      <c r="S28" s="159"/>
      <c r="T28" s="159"/>
      <c r="U28" s="159"/>
      <c r="W28" s="281"/>
      <c r="X28" s="281"/>
      <c r="Y28" s="281"/>
      <c r="Z28" s="281"/>
      <c r="AA28" s="281"/>
      <c r="AB28" s="281"/>
      <c r="AC28" s="281"/>
      <c r="AD28" s="281"/>
      <c r="AE28" s="281"/>
      <c r="AF28" s="281"/>
      <c r="AG28" s="281"/>
      <c r="AH28" s="281"/>
      <c r="AI28" s="281"/>
      <c r="AJ28" s="281"/>
      <c r="AK28" s="281"/>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row>
    <row r="29" s="9" customFormat="1" ht="5.1" customHeight="1">
      <c r="B29" s="54"/>
      <c r="C29" s="297"/>
      <c r="D29" s="159"/>
      <c r="E29" s="159"/>
      <c r="F29" s="159"/>
      <c r="G29" s="159"/>
      <c r="H29" s="159"/>
      <c r="I29" s="159"/>
      <c r="J29" s="160"/>
      <c r="K29" s="159"/>
      <c r="L29" s="160"/>
      <c r="M29" s="159"/>
      <c r="N29" s="159"/>
      <c r="O29" s="159"/>
      <c r="P29" s="160"/>
      <c r="Q29" s="159"/>
      <c r="R29" s="160"/>
      <c r="S29" s="159"/>
      <c r="T29" s="159"/>
      <c r="U29" s="159"/>
      <c r="W29" s="281"/>
      <c r="X29" s="281"/>
      <c r="Y29" s="281"/>
      <c r="Z29" s="281"/>
      <c r="AA29" s="281"/>
      <c r="AB29" s="281"/>
      <c r="AC29" s="281"/>
      <c r="AD29" s="281"/>
      <c r="AE29" s="281"/>
      <c r="AF29" s="281"/>
      <c r="AG29" s="281"/>
      <c r="AH29" s="281"/>
      <c r="AI29" s="281"/>
      <c r="AJ29" s="281"/>
      <c r="AK29" s="281"/>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row>
    <row r="30" s="2" customFormat="1" ht="15.95" customHeight="1">
      <c r="B30" s="323" t="s">
        <v>47</v>
      </c>
      <c r="C30" s="303" t="s">
        <v>42</v>
      </c>
      <c r="D30" s="307">
        <v>54.651162790697674418604651160</v>
      </c>
      <c r="E30" s="308">
        <v>-13.761467889968386499452866080</v>
      </c>
      <c r="F30" s="308">
        <v>53.629032258064516129032258060</v>
      </c>
      <c r="G30" s="308">
        <v>-7.8787878788644470680833680900</v>
      </c>
      <c r="H30" s="308">
        <v>101.90592760965455288860378862</v>
      </c>
      <c r="I30" s="308">
        <v>-6.3858039594318093513353148700</v>
      </c>
      <c r="J30" s="317">
        <v>98.25063861214683711725238964</v>
      </c>
      <c r="K30" s="308">
        <v>7.7967543229681051128299720300</v>
      </c>
      <c r="L30" s="318">
        <v>108.32286412343871663811090264</v>
      </c>
      <c r="M30" s="308">
        <v>11.009176049410713769987248580</v>
      </c>
      <c r="N30" s="308">
        <v>90.70166248578969035548017983</v>
      </c>
      <c r="O30" s="309">
        <v>-2.8938344025306915406482700700</v>
      </c>
      <c r="P30" s="317">
        <v>53.695116450824434238498398988</v>
      </c>
      <c r="Q30" s="308">
        <v>-7.0376614096468217171236514600</v>
      </c>
      <c r="R30" s="318">
        <v>58.0925037436183440035030244</v>
      </c>
      <c r="S30" s="308">
        <v>2.2629985425259170913094042500</v>
      </c>
      <c r="T30" s="308">
        <v>92.43037051357934964434628515</v>
      </c>
      <c r="U30" s="309">
        <v>-9.09484377013573214563758400</v>
      </c>
      <c r="W30" s="281"/>
      <c r="X30" s="281"/>
      <c r="Y30" s="281"/>
      <c r="Z30" s="281"/>
      <c r="AA30" s="281"/>
      <c r="AB30" s="281"/>
      <c r="AC30" s="281"/>
      <c r="AD30" s="281"/>
      <c r="AE30" s="281"/>
      <c r="AF30" s="281"/>
      <c r="AG30" s="281"/>
      <c r="AH30" s="281"/>
      <c r="AI30" s="281"/>
      <c r="AJ30" s="281"/>
      <c r="AK30" s="281"/>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row>
    <row r="31" s="2" customFormat="1" ht="15.95" customHeight="1">
      <c r="B31" s="324"/>
      <c r="C31" s="304" t="s">
        <v>58</v>
      </c>
      <c r="D31" s="310">
        <v>49.612403100775193798449612400</v>
      </c>
      <c r="E31" s="134">
        <v>-2.7355623100599587956504377100</v>
      </c>
      <c r="F31" s="134">
        <v>54.193548387096774193548387100</v>
      </c>
      <c r="G31" s="134">
        <v>2.5562762304150915600975459500</v>
      </c>
      <c r="H31" s="134">
        <v>91.54669619785353934855596017</v>
      </c>
      <c r="I31" s="134">
        <v>-5.1599363148947050939804406600</v>
      </c>
      <c r="J31" s="319">
        <v>94.27760458425824439177776743</v>
      </c>
      <c r="K31" s="134">
        <v>11.170887001391888761328164660</v>
      </c>
      <c r="L31" s="135">
        <v>101.2809478173005908343634564</v>
      </c>
      <c r="M31" s="134">
        <v>17.414842540908272789873510890</v>
      </c>
      <c r="N31" s="134">
        <v>93.08523134511434673706024051</v>
      </c>
      <c r="O31" s="311">
        <v>-5.3178588024921000790818865100</v>
      </c>
      <c r="P31" s="319">
        <v>46.773385220097113496695946634</v>
      </c>
      <c r="Q31" s="134">
        <v>8.129738116775496490526078310</v>
      </c>
      <c r="R31" s="135">
        <v>54.887739462279029871526002177</v>
      </c>
      <c r="S31" s="134">
        <v>20.416290251717626874721967800</v>
      </c>
      <c r="T31" s="134">
        <v>85.2164539445529846128795700</v>
      </c>
      <c r="U31" s="311">
        <v>-10.203396989840453797652176320</v>
      </c>
      <c r="W31" s="281"/>
      <c r="X31" s="281"/>
      <c r="Y31" s="281"/>
      <c r="Z31" s="281"/>
      <c r="AA31" s="281"/>
      <c r="AB31" s="281"/>
      <c r="AC31" s="281"/>
      <c r="AD31" s="281"/>
      <c r="AE31" s="281"/>
      <c r="AF31" s="281"/>
      <c r="AG31" s="281"/>
      <c r="AH31" s="281"/>
      <c r="AI31" s="281"/>
      <c r="AJ31" s="281"/>
      <c r="AK31" s="281"/>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row>
    <row r="32" s="2" customFormat="1" ht="15.95" customHeight="1">
      <c r="B32" s="324"/>
      <c r="C32" s="305" t="s">
        <v>44</v>
      </c>
      <c r="D32" s="312">
        <v>59.033989266547406082289803220</v>
      </c>
      <c r="E32" s="159">
        <v>0.3039513677506674919854861200</v>
      </c>
      <c r="F32" s="159">
        <v>59.150124069478908188585607940</v>
      </c>
      <c r="G32" s="159">
        <v>2.3617820719072194087246985500</v>
      </c>
      <c r="H32" s="159">
        <v>99.80366093092866844251142847</v>
      </c>
      <c r="I32" s="159">
        <v>-2.0103506039791249803472234200</v>
      </c>
      <c r="J32" s="320">
        <v>100.05886658424064810523000642</v>
      </c>
      <c r="K32" s="159">
        <v>12.360140882939061639596465180</v>
      </c>
      <c r="L32" s="160">
        <v>107.51096955707727050773629564</v>
      </c>
      <c r="M32" s="159">
        <v>13.843694286446107856579503020</v>
      </c>
      <c r="N32" s="159">
        <v>93.06851849298831227238973053</v>
      </c>
      <c r="O32" s="313">
        <v>-1.3031493864142993349645995200</v>
      </c>
      <c r="P32" s="320">
        <v>59.068740559569613371602687156</v>
      </c>
      <c r="Q32" s="159">
        <v>12.701661067977431418745716540</v>
      </c>
      <c r="R32" s="160">
        <v>63.592871881310904112361388269</v>
      </c>
      <c r="S32" s="159">
        <v>16.532434247975532555028202650</v>
      </c>
      <c r="T32" s="159">
        <v>92.88578863024938467271726108</v>
      </c>
      <c r="U32" s="313">
        <v>-3.2873021186648150048295016600</v>
      </c>
      <c r="W32" s="281"/>
      <c r="X32" s="281"/>
      <c r="Y32" s="281"/>
      <c r="Z32" s="281"/>
      <c r="AA32" s="281"/>
      <c r="AB32" s="281"/>
      <c r="AC32" s="281"/>
      <c r="AD32" s="281"/>
      <c r="AE32" s="281"/>
      <c r="AF32" s="281"/>
      <c r="AG32" s="281"/>
      <c r="AH32" s="281"/>
      <c r="AI32" s="281"/>
      <c r="AJ32" s="281"/>
      <c r="AK32" s="281"/>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row>
    <row r="33" s="2" customFormat="1" ht="15.95" customHeight="1">
      <c r="B33" s="325"/>
      <c r="C33" s="306" t="s">
        <v>45</v>
      </c>
      <c r="D33" s="314">
        <v>51.788908765652951699463327370</v>
      </c>
      <c r="E33" s="315">
        <v>-5.8110657632106918847844101300</v>
      </c>
      <c r="F33" s="315">
        <v>54.989919354838709677419354840</v>
      </c>
      <c r="G33" s="315">
        <v>-2.749863634226383313442036700</v>
      </c>
      <c r="H33" s="315">
        <v>94.17891383238110502067691127</v>
      </c>
      <c r="I33" s="315">
        <v>-3.1477612713305642406205257800</v>
      </c>
      <c r="J33" s="321">
        <v>91.03699588681438826093964475</v>
      </c>
      <c r="K33" s="315">
        <v>8.481552317987949046491290240</v>
      </c>
      <c r="L33" s="322">
        <v>98.78568820385765950881781718</v>
      </c>
      <c r="M33" s="315">
        <v>14.875724819131249510679676440</v>
      </c>
      <c r="N33" s="315">
        <v>92.15605776710102628816094508</v>
      </c>
      <c r="O33" s="316">
        <v>-5.5661650981445505358495957300</v>
      </c>
      <c r="P33" s="321">
        <v>47.147066742813533813134216735</v>
      </c>
      <c r="Q33" s="315">
        <v>2.177617972018637491635277100</v>
      </c>
      <c r="R33" s="322">
        <v>54.322170277423743207721894425</v>
      </c>
      <c r="S33" s="315">
        <v>11.716799037988830932650482200</v>
      </c>
      <c r="T33" s="315">
        <v>86.79157423581146865633902821</v>
      </c>
      <c r="U33" s="316">
        <v>-8.538716780389295631958971060</v>
      </c>
      <c r="W33" s="281"/>
      <c r="X33" s="281"/>
      <c r="Y33" s="281"/>
      <c r="Z33" s="281"/>
      <c r="AA33" s="281"/>
      <c r="AB33" s="281"/>
      <c r="AC33" s="281"/>
      <c r="AD33" s="281"/>
      <c r="AE33" s="281"/>
      <c r="AF33" s="281"/>
      <c r="AG33" s="281"/>
      <c r="AH33" s="281"/>
      <c r="AI33" s="281"/>
      <c r="AJ33" s="281"/>
      <c r="AK33" s="281"/>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row>
    <row r="34" s="2" customFormat="1" ht="5.1" customHeight="1">
      <c r="B34" s="54"/>
      <c r="C34" s="297"/>
      <c r="D34" s="159"/>
      <c r="E34" s="159"/>
      <c r="F34" s="159"/>
      <c r="G34" s="159"/>
      <c r="H34" s="159"/>
      <c r="I34" s="159"/>
      <c r="J34" s="160"/>
      <c r="K34" s="159"/>
      <c r="L34" s="160"/>
      <c r="M34" s="159"/>
      <c r="N34" s="159"/>
      <c r="O34" s="159"/>
      <c r="P34" s="160"/>
      <c r="Q34" s="159"/>
      <c r="R34" s="160"/>
      <c r="S34" s="159"/>
      <c r="T34" s="159"/>
      <c r="U34" s="159"/>
      <c r="W34" s="281"/>
      <c r="X34" s="281"/>
      <c r="Y34" s="281"/>
      <c r="Z34" s="281"/>
      <c r="AA34" s="281"/>
      <c r="AB34" s="281"/>
      <c r="AC34" s="281"/>
      <c r="AD34" s="281"/>
      <c r="AE34" s="281"/>
      <c r="AF34" s="281"/>
      <c r="AG34" s="281"/>
      <c r="AH34" s="281"/>
      <c r="AI34" s="281"/>
      <c r="AJ34" s="281"/>
      <c r="AK34" s="281"/>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row>
    <row r="35" s="9" customFormat="1" ht="5.1" customHeight="1">
      <c r="B35" s="54"/>
      <c r="C35" s="297"/>
      <c r="D35" s="159"/>
      <c r="E35" s="159"/>
      <c r="F35" s="159"/>
      <c r="G35" s="159"/>
      <c r="H35" s="159"/>
      <c r="I35" s="159"/>
      <c r="J35" s="160"/>
      <c r="K35" s="159"/>
      <c r="L35" s="160"/>
      <c r="M35" s="159"/>
      <c r="N35" s="159"/>
      <c r="O35" s="159"/>
      <c r="P35" s="160"/>
      <c r="Q35" s="159"/>
      <c r="R35" s="160"/>
      <c r="S35" s="159"/>
      <c r="T35" s="159"/>
      <c r="U35" s="159"/>
      <c r="W35" s="281"/>
      <c r="X35" s="281"/>
      <c r="Y35" s="281"/>
      <c r="Z35" s="281"/>
      <c r="AA35" s="281"/>
      <c r="AB35" s="281"/>
      <c r="AC35" s="281"/>
      <c r="AD35" s="281"/>
      <c r="AE35" s="281"/>
      <c r="AF35" s="281"/>
      <c r="AG35" s="281"/>
      <c r="AH35" s="281"/>
      <c r="AI35" s="281"/>
      <c r="AJ35" s="281"/>
      <c r="AK35" s="281"/>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row>
    <row r="36" s="2" customFormat="1" ht="15.95" customHeight="1">
      <c r="B36" s="323" t="s">
        <v>48</v>
      </c>
      <c r="C36" s="303" t="s">
        <v>42</v>
      </c>
      <c r="D36" s="307">
        <v>62.209302325581395348837209300</v>
      </c>
      <c r="E36" s="308">
        <v>-17.054263565891472868217054270</v>
      </c>
      <c r="F36" s="308">
        <v>58.870967741935483870967741940</v>
      </c>
      <c r="G36" s="308">
        <v>-0.4262574595598697316503680100</v>
      </c>
      <c r="H36" s="308">
        <v>105.67059573118825382832857858</v>
      </c>
      <c r="I36" s="308">
        <v>-16.699187639293143139415867050</v>
      </c>
      <c r="J36" s="317">
        <v>101.35847669962044157477392482</v>
      </c>
      <c r="K36" s="308">
        <v>10.630107822766290856179994730</v>
      </c>
      <c r="L36" s="318">
        <v>106.99219939688418758923397502</v>
      </c>
      <c r="M36" s="308">
        <v>8.514433011239004718764326030</v>
      </c>
      <c r="N36" s="308">
        <v>94.73445472750718093129193812</v>
      </c>
      <c r="O36" s="309">
        <v>1.9496713504529273557557444200</v>
      </c>
      <c r="P36" s="317">
        <v>63.054401202670856095934941605</v>
      </c>
      <c r="Q36" s="308">
        <v>-8.237042348558192855726671040</v>
      </c>
      <c r="R36" s="318">
        <v>62.98734319332698140333935626</v>
      </c>
      <c r="S36" s="308">
        <v>8.051882145755695881578772830</v>
      </c>
      <c r="T36" s="308">
        <v>100.10646267324701051217300956</v>
      </c>
      <c r="U36" s="309">
        <v>-15.075095565960002076888629170</v>
      </c>
      <c r="W36" s="281"/>
      <c r="X36" s="281"/>
      <c r="Y36" s="281"/>
      <c r="Z36" s="281"/>
      <c r="AA36" s="281"/>
      <c r="AB36" s="281"/>
      <c r="AC36" s="281"/>
      <c r="AD36" s="281"/>
      <c r="AE36" s="281"/>
      <c r="AF36" s="281"/>
      <c r="AG36" s="281"/>
      <c r="AH36" s="281"/>
      <c r="AI36" s="281"/>
      <c r="AJ36" s="281"/>
      <c r="AK36" s="281"/>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row>
    <row r="37" s="2" customFormat="1" ht="15.95" customHeight="1">
      <c r="B37" s="324"/>
      <c r="C37" s="304" t="s">
        <v>58</v>
      </c>
      <c r="D37" s="310">
        <v>52.558139534883720930232558140</v>
      </c>
      <c r="E37" s="134">
        <v>-4.5070422534821225947232532600</v>
      </c>
      <c r="F37" s="134">
        <v>55.530913978494623655913978490</v>
      </c>
      <c r="G37" s="134">
        <v>1.5609636185576439467112699100</v>
      </c>
      <c r="H37" s="134">
        <v>94.64663152353794628302573336</v>
      </c>
      <c r="I37" s="134">
        <v>-5.9747423181815733666739669200</v>
      </c>
      <c r="J37" s="319">
        <v>94.47847755268922376446285438</v>
      </c>
      <c r="K37" s="134">
        <v>10.548809556774756856475538230</v>
      </c>
      <c r="L37" s="135">
        <v>100.88015767852700079612974019</v>
      </c>
      <c r="M37" s="134">
        <v>16.505071946479128491310489720</v>
      </c>
      <c r="N37" s="134">
        <v>93.65417315641733081181789281</v>
      </c>
      <c r="O37" s="311">
        <v>-5.112449003488167024866979200</v>
      </c>
      <c r="P37" s="319">
        <v>49.65613006257619667620605835</v>
      </c>
      <c r="Q37" s="134">
        <v>5.5663279992271654194124315500</v>
      </c>
      <c r="R37" s="135">
        <v>56.019673581832567713603497527</v>
      </c>
      <c r="S37" s="134">
        <v>18.323673733167237382865675470</v>
      </c>
      <c r="T37" s="134">
        <v>88.64052017380688799271924348</v>
      </c>
      <c r="U37" s="311">
        <v>-10.781735667434343211877239440</v>
      </c>
      <c r="W37" s="281"/>
      <c r="X37" s="281"/>
      <c r="Y37" s="281"/>
      <c r="Z37" s="281"/>
      <c r="AA37" s="281"/>
      <c r="AB37" s="281"/>
      <c r="AC37" s="281"/>
      <c r="AD37" s="281"/>
      <c r="AE37" s="281"/>
      <c r="AF37" s="281"/>
      <c r="AG37" s="281"/>
      <c r="AH37" s="281"/>
      <c r="AI37" s="281"/>
      <c r="AJ37" s="281"/>
      <c r="AK37" s="281"/>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row>
    <row r="38" s="2" customFormat="1" ht="15.95" customHeight="1">
      <c r="B38" s="324"/>
      <c r="C38" s="305" t="s">
        <v>44</v>
      </c>
      <c r="D38" s="312">
        <v>59.570661896243291592128801430</v>
      </c>
      <c r="E38" s="159">
        <v>-11.904761904785909549004780560</v>
      </c>
      <c r="F38" s="159">
        <v>60.607940446650124069478908190</v>
      </c>
      <c r="G38" s="159">
        <v>-0.4838298956647468191619047500</v>
      </c>
      <c r="H38" s="159">
        <v>98.28854347662759678357873011</v>
      </c>
      <c r="I38" s="159">
        <v>-11.476458546544990504633975850</v>
      </c>
      <c r="J38" s="320">
        <v>101.77765237690439575170825363</v>
      </c>
      <c r="K38" s="159">
        <v>14.008713590383171926554388610</v>
      </c>
      <c r="L38" s="160">
        <v>106.98334549723106742804101312</v>
      </c>
      <c r="M38" s="159">
        <v>13.525131948970822770816571560</v>
      </c>
      <c r="N38" s="159">
        <v>95.13410886890628298779236583</v>
      </c>
      <c r="O38" s="313">
        <v>0.4259687993046798125861351600</v>
      </c>
      <c r="P38" s="320">
        <v>60.629621183379541655310999032</v>
      </c>
      <c r="Q38" s="159">
        <v>0.4362476867429121037999925800</v>
      </c>
      <c r="R38" s="160">
        <v>64.840402326795752405208480037</v>
      </c>
      <c r="S38" s="159">
        <v>12.975863421628170280251970690</v>
      </c>
      <c r="T38" s="159">
        <v>93.50592995676085190930268291</v>
      </c>
      <c r="U38" s="313">
        <v>-11.099375880070999473356623750</v>
      </c>
      <c r="W38" s="281"/>
      <c r="X38" s="281"/>
      <c r="Y38" s="281"/>
      <c r="Z38" s="281"/>
      <c r="AA38" s="281"/>
      <c r="AB38" s="281"/>
      <c r="AC38" s="281"/>
      <c r="AD38" s="281"/>
      <c r="AE38" s="281"/>
      <c r="AF38" s="281"/>
      <c r="AG38" s="281"/>
      <c r="AH38" s="281"/>
      <c r="AI38" s="281"/>
      <c r="AJ38" s="281"/>
      <c r="AK38" s="281"/>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row>
    <row r="39" s="2" customFormat="1" ht="15.95" customHeight="1">
      <c r="B39" s="325"/>
      <c r="C39" s="306" t="s">
        <v>45</v>
      </c>
      <c r="D39" s="314">
        <v>54.785330948121645796064400720</v>
      </c>
      <c r="E39" s="315">
        <v>-5.6006605201363889447555277200</v>
      </c>
      <c r="F39" s="315">
        <v>56.730769230769230769230769230</v>
      </c>
      <c r="G39" s="315">
        <v>-2.6905562099434917295367639100</v>
      </c>
      <c r="H39" s="315">
        <v>96.57075285765357455422462306</v>
      </c>
      <c r="I39" s="315">
        <v>-2.9905672018145703567828030500</v>
      </c>
      <c r="J39" s="321">
        <v>91.34243833337046803694256762</v>
      </c>
      <c r="K39" s="315">
        <v>8.405387675758155132794444800</v>
      </c>
      <c r="L39" s="322">
        <v>98.64678971156332349350330593</v>
      </c>
      <c r="M39" s="315">
        <v>14.056654330110466317972911290</v>
      </c>
      <c r="N39" s="315">
        <v>92.59544948235593306589811851</v>
      </c>
      <c r="O39" s="316">
        <v>-4.9547890805501433645107936300</v>
      </c>
      <c r="P39" s="321">
        <v>50.042257137020940673190807393</v>
      </c>
      <c r="Q39" s="315">
        <v>2.3339699264180572793485625800</v>
      </c>
      <c r="R39" s="322">
        <v>55.963082624829193135737452404</v>
      </c>
      <c r="S39" s="315">
        <v>10.987895934166770000836977350</v>
      </c>
      <c r="T39" s="315">
        <v>89.42012267716780535111765210</v>
      </c>
      <c r="U39" s="316">
        <v>-7.7971799850564125079728097800</v>
      </c>
      <c r="W39" s="281"/>
      <c r="X39" s="281"/>
      <c r="Y39" s="281"/>
      <c r="Z39" s="281"/>
      <c r="AA39" s="281"/>
      <c r="AB39" s="281"/>
      <c r="AC39" s="281"/>
      <c r="AD39" s="281"/>
      <c r="AE39" s="281"/>
      <c r="AF39" s="281"/>
      <c r="AG39" s="281"/>
      <c r="AH39" s="281"/>
      <c r="AI39" s="281"/>
      <c r="AJ39" s="281"/>
      <c r="AK39" s="281"/>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row>
    <row r="40" s="2" customFormat="1" ht="5.1" customHeight="1">
      <c r="B40" s="54"/>
      <c r="C40" s="297"/>
      <c r="D40" s="159"/>
      <c r="E40" s="159"/>
      <c r="F40" s="159"/>
      <c r="G40" s="159"/>
      <c r="H40" s="159"/>
      <c r="I40" s="159"/>
      <c r="J40" s="160"/>
      <c r="K40" s="159"/>
      <c r="L40" s="160"/>
      <c r="M40" s="159"/>
      <c r="N40" s="159"/>
      <c r="O40" s="159"/>
      <c r="P40" s="160"/>
      <c r="Q40" s="159"/>
      <c r="R40" s="160"/>
      <c r="S40" s="159"/>
      <c r="T40" s="159"/>
      <c r="U40" s="159"/>
      <c r="W40" s="281"/>
      <c r="X40" s="281"/>
      <c r="Y40" s="281"/>
      <c r="Z40" s="281"/>
      <c r="AA40" s="281"/>
      <c r="AB40" s="281"/>
      <c r="AC40" s="281"/>
      <c r="AD40" s="281"/>
      <c r="AE40" s="281"/>
      <c r="AF40" s="281"/>
      <c r="AG40" s="281"/>
      <c r="AH40" s="281"/>
      <c r="AI40" s="281"/>
      <c r="AJ40" s="281"/>
      <c r="AK40" s="281"/>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row>
    <row r="41" s="9" customFormat="1" ht="5.1" customHeight="1">
      <c r="B41" s="54"/>
      <c r="C41" s="297"/>
      <c r="D41" s="159"/>
      <c r="E41" s="159"/>
      <c r="F41" s="159"/>
      <c r="G41" s="159"/>
      <c r="H41" s="159"/>
      <c r="I41" s="159"/>
      <c r="J41" s="160"/>
      <c r="K41" s="159"/>
      <c r="L41" s="160"/>
      <c r="M41" s="159"/>
      <c r="N41" s="159"/>
      <c r="O41" s="159"/>
      <c r="P41" s="160"/>
      <c r="Q41" s="159"/>
      <c r="R41" s="160"/>
      <c r="S41" s="159"/>
      <c r="T41" s="159"/>
      <c r="U41" s="159"/>
      <c r="W41" s="281"/>
      <c r="X41" s="281"/>
      <c r="Y41" s="281"/>
      <c r="Z41" s="281"/>
      <c r="AA41" s="281"/>
      <c r="AB41" s="281"/>
      <c r="AC41" s="281"/>
      <c r="AD41" s="281"/>
      <c r="AE41" s="281"/>
      <c r="AF41" s="281"/>
      <c r="AG41" s="281"/>
      <c r="AH41" s="281"/>
      <c r="AI41" s="281"/>
      <c r="AJ41" s="281"/>
      <c r="AK41" s="281"/>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row>
    <row r="42" s="2" customFormat="1" ht="15.95" customHeight="1">
      <c r="B42" s="323" t="s">
        <v>49</v>
      </c>
      <c r="C42" s="303" t="s">
        <v>42</v>
      </c>
      <c r="D42" s="307">
        <v>63.953488372093023255813953490</v>
      </c>
      <c r="E42" s="308">
        <v>-14.062500000042968749999978510</v>
      </c>
      <c r="F42" s="308">
        <v>60.131048387096774193548387100</v>
      </c>
      <c r="G42" s="308">
        <v>1.3593882752651028022946185800</v>
      </c>
      <c r="H42" s="308">
        <v>106.35684906137950653914078410</v>
      </c>
      <c r="I42" s="308">
        <v>-15.215056580022352987084560230</v>
      </c>
      <c r="J42" s="317">
        <v>99.31615773717935859775017425</v>
      </c>
      <c r="K42" s="308">
        <v>9.44698652252116729422052300</v>
      </c>
      <c r="L42" s="318">
        <v>108.98964205748911312366524476</v>
      </c>
      <c r="M42" s="308">
        <v>9.089801845609400248792345140</v>
      </c>
      <c r="N42" s="308">
        <v>91.12440032125514130327033096</v>
      </c>
      <c r="O42" s="309">
        <v>0.3274226104382941093731018300</v>
      </c>
      <c r="P42" s="317">
        <v>63.516147390056566545072785855</v>
      </c>
      <c r="Q42" s="308">
        <v>-5.9439959571500685816817474700</v>
      </c>
      <c r="R42" s="318">
        <v>65.536614402512354816800724294</v>
      </c>
      <c r="S42" s="308">
        <v>10.572755821403459440428519940</v>
      </c>
      <c r="T42" s="308">
        <v>96.91704090779770357252058975</v>
      </c>
      <c r="U42" s="309">
        <v>-14.937451504972255348399300290</v>
      </c>
      <c r="W42" s="281"/>
      <c r="X42" s="281"/>
      <c r="Y42" s="281"/>
      <c r="Z42" s="281"/>
      <c r="AA42" s="281"/>
      <c r="AB42" s="281"/>
      <c r="AC42" s="281"/>
      <c r="AD42" s="281"/>
      <c r="AE42" s="281"/>
      <c r="AF42" s="281"/>
      <c r="AG42" s="281"/>
      <c r="AH42" s="281"/>
      <c r="AI42" s="281"/>
      <c r="AJ42" s="281"/>
      <c r="AK42" s="281"/>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row>
    <row r="43" s="2" customFormat="1" ht="15.95" customHeight="1">
      <c r="B43" s="324"/>
      <c r="C43" s="304" t="s">
        <v>58</v>
      </c>
      <c r="D43" s="310">
        <v>54.806201550387596899224806200</v>
      </c>
      <c r="E43" s="134">
        <v>-2.3480662984261660205731709700</v>
      </c>
      <c r="F43" s="134">
        <v>52.768817204301075268817204300</v>
      </c>
      <c r="G43" s="134">
        <v>-1.2699610210698711209001178900</v>
      </c>
      <c r="H43" s="134">
        <v>103.86096269355375186124504392</v>
      </c>
      <c r="I43" s="134">
        <v>-1.0919729075337456160998906700</v>
      </c>
      <c r="J43" s="319">
        <v>94.51508762679127881946219925</v>
      </c>
      <c r="K43" s="134">
        <v>10.289359627174246544258324060</v>
      </c>
      <c r="L43" s="135">
        <v>98.91462884472597956693865223</v>
      </c>
      <c r="M43" s="134">
        <v>14.002387831071292808477009990</v>
      </c>
      <c r="N43" s="134">
        <v>95.55218346437291873139749838</v>
      </c>
      <c r="O43" s="311">
        <v>-3.2569740639361670022984573100</v>
      </c>
      <c r="P43" s="319">
        <v>51.800129420264677616557965013</v>
      </c>
      <c r="Q43" s="134">
        <v>7.6996923429788394161375514400</v>
      </c>
      <c r="R43" s="135">
        <v>52.196079683386316637070046863</v>
      </c>
      <c r="S43" s="134">
        <v>12.554601942736824447837656330</v>
      </c>
      <c r="T43" s="134">
        <v>99.24141762075428998473840776</v>
      </c>
      <c r="U43" s="311">
        <v>-4.3133816973778274009522328300</v>
      </c>
      <c r="W43" s="281"/>
      <c r="X43" s="281"/>
      <c r="Y43" s="281"/>
      <c r="Z43" s="281"/>
      <c r="AA43" s="281"/>
      <c r="AB43" s="281"/>
      <c r="AC43" s="281"/>
      <c r="AD43" s="281"/>
      <c r="AE43" s="281"/>
      <c r="AF43" s="281"/>
      <c r="AG43" s="281"/>
      <c r="AH43" s="281"/>
      <c r="AI43" s="281"/>
      <c r="AJ43" s="281"/>
      <c r="AK43" s="281"/>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row>
    <row r="44" s="2" customFormat="1" ht="15.95" customHeight="1">
      <c r="B44" s="324"/>
      <c r="C44" s="305" t="s">
        <v>44</v>
      </c>
      <c r="D44" s="312">
        <v>66.189624329159212880143112700</v>
      </c>
      <c r="E44" s="159">
        <v>-7.499999999976643749999994100</v>
      </c>
      <c r="F44" s="159">
        <v>58.808933002481389578163771710</v>
      </c>
      <c r="G44" s="159">
        <v>-1.2757094506737594708593963300</v>
      </c>
      <c r="H44" s="159">
        <v>112.55028947106633552315335208</v>
      </c>
      <c r="I44" s="159">
        <v>-6.3047204641439782572112942100</v>
      </c>
      <c r="J44" s="320">
        <v>100.05137468510052077437297096</v>
      </c>
      <c r="K44" s="159">
        <v>12.319531257504546919152630640</v>
      </c>
      <c r="L44" s="160">
        <v>104.87063680844062378767751161</v>
      </c>
      <c r="M44" s="159">
        <v>9.487452511587213117441500940</v>
      </c>
      <c r="N44" s="159">
        <v>95.40456483342965390324098807</v>
      </c>
      <c r="O44" s="313">
        <v>2.5866696876985026815986656900</v>
      </c>
      <c r="P44" s="320">
        <v>66.223629040227536111838996878</v>
      </c>
      <c r="Q44" s="159">
        <v>3.8955664131992871812144651400</v>
      </c>
      <c r="R44" s="160">
        <v>61.673302539951433840395955962</v>
      </c>
      <c r="S44" s="159">
        <v>8.090710732659757649119919460</v>
      </c>
      <c r="T44" s="159">
        <v>107.37811388854405933008269364</v>
      </c>
      <c r="U44" s="313">
        <v>-3.8811330697469829883401318300</v>
      </c>
      <c r="W44" s="281"/>
      <c r="X44" s="281"/>
      <c r="Y44" s="281"/>
      <c r="Z44" s="281"/>
      <c r="AA44" s="281"/>
      <c r="AB44" s="281"/>
      <c r="AC44" s="281"/>
      <c r="AD44" s="281"/>
      <c r="AE44" s="281"/>
      <c r="AF44" s="281"/>
      <c r="AG44" s="281"/>
      <c r="AH44" s="281"/>
      <c r="AI44" s="281"/>
      <c r="AJ44" s="281"/>
      <c r="AK44" s="281"/>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row>
    <row r="45" s="2" customFormat="1" ht="15.95" customHeight="1">
      <c r="B45" s="325"/>
      <c r="C45" s="306" t="s">
        <v>45</v>
      </c>
      <c r="D45" s="314">
        <v>57.334525939177101967799642220</v>
      </c>
      <c r="E45" s="315">
        <v>-6.118904894870765856185320700</v>
      </c>
      <c r="F45" s="315">
        <v>55.935949131513647642679900740</v>
      </c>
      <c r="G45" s="315">
        <v>-4.2687134249132768782336868200</v>
      </c>
      <c r="H45" s="315">
        <v>102.50031836304267103861691844</v>
      </c>
      <c r="I45" s="315">
        <v>-1.9326925774672747981204108300</v>
      </c>
      <c r="J45" s="321">
        <v>92.0392719462579303047440749</v>
      </c>
      <c r="K45" s="315">
        <v>7.0319072014975811559855524300</v>
      </c>
      <c r="L45" s="322">
        <v>99.08770770902617793705252136</v>
      </c>
      <c r="M45" s="315">
        <v>12.612707905582066089464744790</v>
      </c>
      <c r="N45" s="315">
        <v>92.88666987489320031570746174</v>
      </c>
      <c r="O45" s="316">
        <v>-4.9557468316452914900313824200</v>
      </c>
      <c r="P45" s="321">
        <v>52.770280248257006552183320224</v>
      </c>
      <c r="Q45" s="315">
        <v>0.4827265925972669469249609200</v>
      </c>
      <c r="R45" s="322">
        <v>55.425649779703810061176206793</v>
      </c>
      <c r="S45" s="315">
        <v>7.80559412492676006779522700</v>
      </c>
      <c r="T45" s="315">
        <v>95.20913233855214164202618871</v>
      </c>
      <c r="U45" s="316">
        <v>-6.7926600578944656429189196600</v>
      </c>
      <c r="W45" s="281"/>
      <c r="X45" s="281"/>
      <c r="Y45" s="281"/>
      <c r="Z45" s="281"/>
      <c r="AA45" s="281"/>
      <c r="AB45" s="281"/>
      <c r="AC45" s="281"/>
      <c r="AD45" s="281"/>
      <c r="AE45" s="281"/>
      <c r="AF45" s="281"/>
      <c r="AG45" s="281"/>
      <c r="AH45" s="281"/>
      <c r="AI45" s="281"/>
      <c r="AJ45" s="281"/>
      <c r="AK45" s="281"/>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row>
    <row r="46" s="2" customFormat="1" ht="5.1" customHeight="1">
      <c r="A46" s="54"/>
      <c r="B46" s="54"/>
      <c r="C46" s="297"/>
      <c r="D46" s="159"/>
      <c r="E46" s="159"/>
      <c r="F46" s="159"/>
      <c r="G46" s="159"/>
      <c r="H46" s="159"/>
      <c r="I46" s="159"/>
      <c r="J46" s="160"/>
      <c r="K46" s="159"/>
      <c r="L46" s="160"/>
      <c r="M46" s="159"/>
      <c r="N46" s="159"/>
      <c r="O46" s="159"/>
      <c r="P46" s="160"/>
      <c r="Q46" s="159"/>
      <c r="R46" s="160"/>
      <c r="S46" s="159"/>
      <c r="T46" s="159"/>
      <c r="U46" s="159"/>
      <c r="W46" s="281"/>
      <c r="X46" s="281"/>
      <c r="Y46" s="281"/>
      <c r="Z46" s="281"/>
      <c r="AA46" s="281"/>
      <c r="AB46" s="281"/>
      <c r="AC46" s="281"/>
      <c r="AD46" s="281"/>
      <c r="AE46" s="281"/>
      <c r="AF46" s="281"/>
      <c r="AG46" s="281"/>
      <c r="AH46" s="281"/>
      <c r="AI46" s="281"/>
      <c r="AJ46" s="281"/>
      <c r="AK46" s="281"/>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row>
    <row r="47" s="9" customFormat="1" ht="5.1" customHeight="1">
      <c r="A47" s="54"/>
      <c r="B47" s="54"/>
      <c r="C47" s="297"/>
      <c r="D47" s="159"/>
      <c r="E47" s="159"/>
      <c r="F47" s="159"/>
      <c r="G47" s="159"/>
      <c r="H47" s="159"/>
      <c r="I47" s="159"/>
      <c r="J47" s="160"/>
      <c r="K47" s="159"/>
      <c r="L47" s="160"/>
      <c r="M47" s="159"/>
      <c r="N47" s="159"/>
      <c r="O47" s="159"/>
      <c r="P47" s="160"/>
      <c r="Q47" s="159"/>
      <c r="R47" s="160"/>
      <c r="S47" s="159"/>
      <c r="T47" s="159"/>
      <c r="U47" s="159"/>
      <c r="W47" s="281"/>
      <c r="X47" s="281"/>
      <c r="Y47" s="281"/>
      <c r="Z47" s="281"/>
      <c r="AA47" s="281"/>
      <c r="AB47" s="281"/>
      <c r="AC47" s="281"/>
      <c r="AD47" s="281"/>
      <c r="AE47" s="281"/>
      <c r="AF47" s="281"/>
      <c r="AG47" s="281"/>
      <c r="AH47" s="281"/>
      <c r="AI47" s="281"/>
      <c r="AJ47" s="281"/>
      <c r="AK47" s="281"/>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row>
    <row r="48" s="2" customFormat="1" ht="15.95" customHeight="1">
      <c r="B48" s="323" t="s">
        <v>50</v>
      </c>
      <c r="C48" s="303" t="s">
        <v>42</v>
      </c>
      <c r="D48" s="307">
        <v>72.093023255813953488372093020</v>
      </c>
      <c r="E48" s="308">
        <v>-6.0606060605918273645546351300</v>
      </c>
      <c r="F48" s="308">
        <v>65.423387096774193548387096770</v>
      </c>
      <c r="G48" s="308">
        <v>-2.7278177457613693218087219400</v>
      </c>
      <c r="H48" s="308">
        <v>110.19457483781083520694397027</v>
      </c>
      <c r="I48" s="308">
        <v>-3.4262501751821495304227936800</v>
      </c>
      <c r="J48" s="317">
        <v>141.3434352032614299999648509</v>
      </c>
      <c r="K48" s="308">
        <v>5.9472519208385389364915836200</v>
      </c>
      <c r="L48" s="318">
        <v>139.96614058446955102127601908</v>
      </c>
      <c r="M48" s="308">
        <v>5.8159754490385321550936747600</v>
      </c>
      <c r="N48" s="308">
        <v>100.98401985866712758246779555</v>
      </c>
      <c r="O48" s="309">
        <v>0.124061108147758995557372400</v>
      </c>
      <c r="P48" s="317">
        <v>101.89875561165358906974210181</v>
      </c>
      <c r="Q48" s="308">
        <v>-0.4737936501711072992774048900</v>
      </c>
      <c r="R48" s="318">
        <v>91.57058995899268005323400845</v>
      </c>
      <c r="S48" s="308">
        <v>2.9295084928816838051348379900</v>
      </c>
      <c r="T48" s="308">
        <v>111.27891133744791064259359383</v>
      </c>
      <c r="U48" s="309">
        <v>-3.3064397108649120268691439300</v>
      </c>
      <c r="W48" s="281"/>
      <c r="X48" s="281"/>
      <c r="Y48" s="281"/>
      <c r="Z48" s="281"/>
      <c r="AA48" s="281"/>
      <c r="AB48" s="281"/>
      <c r="AC48" s="281"/>
      <c r="AD48" s="281"/>
      <c r="AE48" s="281"/>
      <c r="AF48" s="281"/>
      <c r="AG48" s="281"/>
      <c r="AH48" s="281"/>
      <c r="AI48" s="281"/>
      <c r="AJ48" s="281"/>
      <c r="AK48" s="281"/>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row>
    <row r="49" s="2" customFormat="1" ht="15.95" customHeight="1">
      <c r="B49" s="324"/>
      <c r="C49" s="304" t="s">
        <v>58</v>
      </c>
      <c r="D49" s="310">
        <v>65.736434108527131782945736430</v>
      </c>
      <c r="E49" s="134">
        <v>-5.1454138702524510907917056600</v>
      </c>
      <c r="F49" s="134">
        <v>56.055107526881720430107526880</v>
      </c>
      <c r="G49" s="134">
        <v>-5.1728058208172994421996344500</v>
      </c>
      <c r="H49" s="134">
        <v>117.27108734379148106613804643</v>
      </c>
      <c r="I49" s="134">
        <v>0.0288861763489024094294222500</v>
      </c>
      <c r="J49" s="319">
        <v>116.27342055707525747983875807</v>
      </c>
      <c r="K49" s="134">
        <v>6.6952722610492203673110955800</v>
      </c>
      <c r="L49" s="135">
        <v>113.28648739903984798912299337</v>
      </c>
      <c r="M49" s="134">
        <v>4.7021648107798231029482833900</v>
      </c>
      <c r="N49" s="134">
        <v>102.63661909434542470489045485</v>
      </c>
      <c r="O49" s="311">
        <v>1.9035971737784259792841290200</v>
      </c>
      <c r="P49" s="319">
        <v>76.434000490232417320080051814</v>
      </c>
      <c r="Q49" s="134">
        <v>1.2053589231326455831971355100</v>
      </c>
      <c r="R49" s="135">
        <v>63.502862324959097585838366109</v>
      </c>
      <c r="S49" s="134">
        <v>-0.7138748650582141005152501900</v>
      </c>
      <c r="T49" s="134">
        <v>120.36307922476377496119432096</v>
      </c>
      <c r="U49" s="311">
        <v>1.9330332265425415262439849800</v>
      </c>
      <c r="W49" s="281"/>
      <c r="X49" s="281"/>
      <c r="Y49" s="281"/>
      <c r="Z49" s="281"/>
      <c r="AA49" s="281"/>
      <c r="AB49" s="281"/>
      <c r="AC49" s="281"/>
      <c r="AD49" s="281"/>
      <c r="AE49" s="281"/>
      <c r="AF49" s="281"/>
      <c r="AG49" s="281"/>
      <c r="AH49" s="281"/>
      <c r="AI49" s="281"/>
      <c r="AJ49" s="281"/>
      <c r="AK49" s="281"/>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row>
    <row r="50" s="2" customFormat="1" ht="15.95" customHeight="1">
      <c r="B50" s="324"/>
      <c r="C50" s="305" t="s">
        <v>44</v>
      </c>
      <c r="D50" s="312">
        <v>78.175313059033989266547406080</v>
      </c>
      <c r="E50" s="159">
        <v>-8.577405857728727613312090340</v>
      </c>
      <c r="F50" s="159">
        <v>62.081265508684863523573200990</v>
      </c>
      <c r="G50" s="159">
        <v>-8.939945404847272025772409300</v>
      </c>
      <c r="H50" s="159">
        <v>125.92416152998457676968383948</v>
      </c>
      <c r="I50" s="159">
        <v>0.3981323629859911208851765100</v>
      </c>
      <c r="J50" s="320">
        <v>136.58586562699382073407922258</v>
      </c>
      <c r="K50" s="159">
        <v>6.0219588680080077969570444800</v>
      </c>
      <c r="L50" s="160">
        <v>132.26573318972367986657181325</v>
      </c>
      <c r="M50" s="159">
        <v>-0.8317645644487871157135033200</v>
      </c>
      <c r="N50" s="159">
        <v>103.26625221295809118307137315</v>
      </c>
      <c r="O50" s="313">
        <v>6.9112084150205857485502253300</v>
      </c>
      <c r="P50" s="320">
        <v>106.77642804829391710338572498</v>
      </c>
      <c r="Q50" s="159">
        <v>-3.0719748424807127364135591600</v>
      </c>
      <c r="R50" s="160">
        <v>82.11224099852107483031745789</v>
      </c>
      <c r="S50" s="159">
        <v>-9.697350671374990409148794700</v>
      </c>
      <c r="T50" s="159">
        <v>130.03716224264841893308629984</v>
      </c>
      <c r="U50" s="313">
        <v>7.3368565354408751700001993500</v>
      </c>
      <c r="W50" s="281"/>
      <c r="X50" s="281"/>
      <c r="Y50" s="281"/>
      <c r="Z50" s="281"/>
      <c r="AA50" s="281"/>
      <c r="AB50" s="281"/>
      <c r="AC50" s="281"/>
      <c r="AD50" s="281"/>
      <c r="AE50" s="281"/>
      <c r="AF50" s="281"/>
      <c r="AG50" s="281"/>
      <c r="AH50" s="281"/>
      <c r="AI50" s="281"/>
      <c r="AJ50" s="281"/>
      <c r="AK50" s="281"/>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row>
    <row r="51" s="2" customFormat="1" ht="15.95" customHeight="1">
      <c r="B51" s="325"/>
      <c r="C51" s="306" t="s">
        <v>45</v>
      </c>
      <c r="D51" s="314">
        <v>71.511627906976744186046511630</v>
      </c>
      <c r="E51" s="315">
        <v>-4.1376142958356774744646806500</v>
      </c>
      <c r="F51" s="315">
        <v>61.600496277915632754342431760</v>
      </c>
      <c r="G51" s="315">
        <v>-4.6685186219090542451532366100</v>
      </c>
      <c r="H51" s="315">
        <v>116.08936977449724687723076541</v>
      </c>
      <c r="I51" s="315">
        <v>0.5569034682400263516996921300</v>
      </c>
      <c r="J51" s="321">
        <v>120.10642969110065758265909644</v>
      </c>
      <c r="K51" s="315">
        <v>11.057637206876355816768259400</v>
      </c>
      <c r="L51" s="322">
        <v>119.56692267193687597935651302</v>
      </c>
      <c r="M51" s="315">
        <v>8.857141723750354826529906960</v>
      </c>
      <c r="N51" s="315">
        <v>100.45121761700023223315436360</v>
      </c>
      <c r="O51" s="316">
        <v>2.0214525646103627472299448600</v>
      </c>
      <c r="P51" s="321">
        <v>85.89006309305454001550621432</v>
      </c>
      <c r="Q51" s="315">
        <v>6.4625005330700196142638968400</v>
      </c>
      <c r="R51" s="322">
        <v>73.653817750144738118797157212</v>
      </c>
      <c r="S51" s="315">
        <v>3.7751257910468395404547123400</v>
      </c>
      <c r="T51" s="315">
        <v>116.61318546238959463855330802</v>
      </c>
      <c r="U51" s="316">
        <v>2.5896135723240330811156375300</v>
      </c>
      <c r="W51" s="281"/>
      <c r="X51" s="281"/>
      <c r="Y51" s="281"/>
      <c r="Z51" s="281"/>
      <c r="AA51" s="281"/>
      <c r="AB51" s="281"/>
      <c r="AC51" s="281"/>
      <c r="AD51" s="281"/>
      <c r="AE51" s="281"/>
      <c r="AF51" s="281"/>
      <c r="AG51" s="281"/>
      <c r="AH51" s="281"/>
      <c r="AI51" s="281"/>
      <c r="AJ51" s="281"/>
      <c r="AK51" s="281"/>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row>
    <row r="52" s="2" customFormat="1" ht="5.1" customHeight="1">
      <c r="B52" s="54"/>
      <c r="C52" s="297"/>
      <c r="D52" s="159"/>
      <c r="E52" s="159"/>
      <c r="F52" s="159"/>
      <c r="G52" s="159"/>
      <c r="H52" s="159"/>
      <c r="I52" s="159"/>
      <c r="J52" s="160"/>
      <c r="K52" s="159"/>
      <c r="L52" s="160"/>
      <c r="M52" s="159"/>
      <c r="N52" s="159"/>
      <c r="O52" s="159"/>
      <c r="P52" s="160"/>
      <c r="Q52" s="159"/>
      <c r="R52" s="160"/>
      <c r="S52" s="159"/>
      <c r="T52" s="159"/>
      <c r="U52" s="159"/>
      <c r="W52" s="281"/>
      <c r="X52" s="281"/>
      <c r="Y52" s="281"/>
      <c r="Z52" s="281"/>
      <c r="AA52" s="281"/>
      <c r="AB52" s="281"/>
      <c r="AC52" s="281"/>
      <c r="AD52" s="281"/>
      <c r="AE52" s="281"/>
      <c r="AF52" s="281"/>
      <c r="AG52" s="281"/>
      <c r="AH52" s="281"/>
      <c r="AI52" s="281"/>
      <c r="AJ52" s="281"/>
      <c r="AK52" s="281"/>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row>
    <row r="53" s="9" customFormat="1" ht="5.1" customHeight="1">
      <c r="B53" s="54"/>
      <c r="C53" s="297"/>
      <c r="D53" s="159"/>
      <c r="E53" s="159"/>
      <c r="F53" s="159"/>
      <c r="G53" s="159"/>
      <c r="H53" s="159"/>
      <c r="I53" s="159"/>
      <c r="J53" s="160"/>
      <c r="K53" s="159"/>
      <c r="L53" s="160"/>
      <c r="M53" s="159"/>
      <c r="N53" s="159"/>
      <c r="O53" s="159"/>
      <c r="P53" s="160"/>
      <c r="Q53" s="159"/>
      <c r="R53" s="160"/>
      <c r="S53" s="159"/>
      <c r="T53" s="159"/>
      <c r="U53" s="159"/>
      <c r="W53" s="281"/>
      <c r="X53" s="281"/>
      <c r="Y53" s="281"/>
      <c r="Z53" s="281"/>
      <c r="AA53" s="281"/>
      <c r="AB53" s="281"/>
      <c r="AC53" s="281"/>
      <c r="AD53" s="281"/>
      <c r="AE53" s="281"/>
      <c r="AF53" s="281"/>
      <c r="AG53" s="281"/>
      <c r="AH53" s="281"/>
      <c r="AI53" s="281"/>
      <c r="AJ53" s="281"/>
      <c r="AK53" s="281"/>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row>
    <row r="54" s="2" customFormat="1" ht="15.95" customHeight="1">
      <c r="B54" s="323" t="s">
        <v>51</v>
      </c>
      <c r="C54" s="303" t="s">
        <v>42</v>
      </c>
      <c r="D54" s="307">
        <v>82.32558139534883720930232558</v>
      </c>
      <c r="E54" s="308">
        <v>-10.152284263916063284289705720</v>
      </c>
      <c r="F54" s="308">
        <v>71.693548387096774193548387100</v>
      </c>
      <c r="G54" s="308">
        <v>-11.410064773251097988132696090</v>
      </c>
      <c r="H54" s="308">
        <v>114.82983231746677721737028689</v>
      </c>
      <c r="I54" s="308">
        <v>1.4197781114730192865331673500</v>
      </c>
      <c r="J54" s="317">
        <v>147.02402707442426853080624124</v>
      </c>
      <c r="K54" s="308">
        <v>7.1672771171075818750879415500</v>
      </c>
      <c r="L54" s="318">
        <v>150.39831269558064594657465868</v>
      </c>
      <c r="M54" s="308">
        <v>4.2709797770384399311848119300</v>
      </c>
      <c r="N54" s="308">
        <v>97.75643385840029548454891292</v>
      </c>
      <c r="O54" s="309">
        <v>2.7776638776107701709713198800</v>
      </c>
      <c r="P54" s="317">
        <v>121.038385079874862930012580</v>
      </c>
      <c r="Q54" s="308">
        <v>-3.7126494937680656454394709100</v>
      </c>
      <c r="R54" s="318">
        <v>107.82588708578322116653618675</v>
      </c>
      <c r="S54" s="308">
        <v>-7.6264065552968262874676454100</v>
      </c>
      <c r="T54" s="308">
        <v>112.25354907913840562249381540</v>
      </c>
      <c r="U54" s="309">
        <v>4.2368786528926832806090999700</v>
      </c>
      <c r="W54" s="281"/>
      <c r="X54" s="281"/>
      <c r="Y54" s="281"/>
      <c r="Z54" s="281"/>
      <c r="AA54" s="281"/>
      <c r="AB54" s="281"/>
      <c r="AC54" s="281"/>
      <c r="AD54" s="281"/>
      <c r="AE54" s="281"/>
      <c r="AF54" s="281"/>
      <c r="AG54" s="281"/>
      <c r="AH54" s="281"/>
      <c r="AI54" s="281"/>
      <c r="AJ54" s="281"/>
      <c r="AK54" s="281"/>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row>
    <row r="55" s="2" customFormat="1" ht="15.95" customHeight="1">
      <c r="B55" s="324"/>
      <c r="C55" s="304" t="s">
        <v>58</v>
      </c>
      <c r="D55" s="310">
        <v>69.612403100775193798449612400</v>
      </c>
      <c r="E55" s="134">
        <v>-6.5525344075801884963796196300</v>
      </c>
      <c r="F55" s="134">
        <v>63.575268817204301075268817200</v>
      </c>
      <c r="G55" s="134">
        <v>-5.8525153295923856252246472900</v>
      </c>
      <c r="H55" s="134">
        <v>109.49604208663900223973210164</v>
      </c>
      <c r="I55" s="134">
        <v>-0.7435345515579187556337797400</v>
      </c>
      <c r="J55" s="319">
        <v>123.54077832044106756969613359</v>
      </c>
      <c r="K55" s="134">
        <v>10.323362421009992320634777400</v>
      </c>
      <c r="L55" s="135">
        <v>124.37024445487563399281708644</v>
      </c>
      <c r="M55" s="134">
        <v>6.4881581840074989038417409700</v>
      </c>
      <c r="N55" s="134">
        <v>99.33306705466859543831778037</v>
      </c>
      <c r="O55" s="311">
        <v>3.6015311959134079677114444800</v>
      </c>
      <c r="P55" s="319">
        <v>85.99970459826052610665668834</v>
      </c>
      <c r="Q55" s="134">
        <v>3.0943861388605630257861113800</v>
      </c>
      <c r="R55" s="135">
        <v>79.068717240801310320702260598</v>
      </c>
      <c r="S55" s="134">
        <v>0.255922402121742410833159100</v>
      </c>
      <c r="T55" s="134">
        <v>108.76577690814501936567844108</v>
      </c>
      <c r="U55" s="311">
        <v>2.8312180155609793025917890600</v>
      </c>
      <c r="W55" s="281"/>
      <c r="X55" s="281"/>
      <c r="Y55" s="281"/>
      <c r="Z55" s="281"/>
      <c r="AA55" s="281"/>
      <c r="AB55" s="281"/>
      <c r="AC55" s="281"/>
      <c r="AD55" s="281"/>
      <c r="AE55" s="281"/>
      <c r="AF55" s="281"/>
      <c r="AG55" s="281"/>
      <c r="AH55" s="281"/>
      <c r="AI55" s="281"/>
      <c r="AJ55" s="281"/>
      <c r="AK55" s="281"/>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row>
    <row r="56" s="2" customFormat="1" ht="15.95" customHeight="1">
      <c r="B56" s="324"/>
      <c r="C56" s="305" t="s">
        <v>44</v>
      </c>
      <c r="D56" s="312">
        <v>86.58318425760286225402504472</v>
      </c>
      <c r="E56" s="159">
        <v>-5.6530214424988049504310916700</v>
      </c>
      <c r="F56" s="159">
        <v>75.031017369727047146401985110</v>
      </c>
      <c r="G56" s="159">
        <v>-5.5447090980469478729160605900</v>
      </c>
      <c r="H56" s="159">
        <v>115.39652172245235786437318009</v>
      </c>
      <c r="I56" s="159">
        <v>-0.1146704894402375714068896400</v>
      </c>
      <c r="J56" s="320">
        <v>145.41884031360207800343506226</v>
      </c>
      <c r="K56" s="159">
        <v>9.376717117252645900419150150</v>
      </c>
      <c r="L56" s="160">
        <v>145.01573382062630301649338348</v>
      </c>
      <c r="M56" s="159">
        <v>-1.0740238767680619680390553600</v>
      </c>
      <c r="N56" s="159">
        <v>100.27797431518759469567737191</v>
      </c>
      <c r="O56" s="313">
        <v>10.564203057309338005862354170</v>
      </c>
      <c r="P56" s="320">
        <v>125.90826245399535912998670865</v>
      </c>
      <c r="Q56" s="159">
        <v>3.1936278455190831137413473900</v>
      </c>
      <c r="R56" s="160">
        <v>108.80678043179126147546448345</v>
      </c>
      <c r="S56" s="159">
        <v>-6.5591814751421178876565074500</v>
      </c>
      <c r="T56" s="159">
        <v>115.71729441338865266757687934</v>
      </c>
      <c r="U56" s="313">
        <v>10.437418544265978897569145190</v>
      </c>
      <c r="W56" s="281"/>
      <c r="X56" s="281"/>
      <c r="Y56" s="281"/>
      <c r="Z56" s="281"/>
      <c r="AA56" s="281"/>
      <c r="AB56" s="281"/>
      <c r="AC56" s="281"/>
      <c r="AD56" s="281"/>
      <c r="AE56" s="281"/>
      <c r="AF56" s="281"/>
      <c r="AG56" s="281"/>
      <c r="AH56" s="281"/>
      <c r="AI56" s="281"/>
      <c r="AJ56" s="281"/>
      <c r="AK56" s="281"/>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row>
    <row r="57" s="2" customFormat="1" ht="15.95" customHeight="1">
      <c r="B57" s="325"/>
      <c r="C57" s="306" t="s">
        <v>45</v>
      </c>
      <c r="D57" s="314">
        <v>76.028622540250447227191413240</v>
      </c>
      <c r="E57" s="315">
        <v>-3.5104167194030414794004879700</v>
      </c>
      <c r="F57" s="315">
        <v>68.408808933002481389578163770</v>
      </c>
      <c r="G57" s="315">
        <v>-4.5421738606120228634326071400</v>
      </c>
      <c r="H57" s="315">
        <v>111.13864387657054316571083289</v>
      </c>
      <c r="I57" s="315">
        <v>1.0808512856935271629090894100</v>
      </c>
      <c r="J57" s="321">
        <v>128.52140957790265639545857372</v>
      </c>
      <c r="K57" s="315">
        <v>15.31667527923475896992095500</v>
      </c>
      <c r="L57" s="322">
        <v>130.21663135640427559692866417</v>
      </c>
      <c r="M57" s="315">
        <v>8.985773730536832585893054470</v>
      </c>
      <c r="N57" s="315">
        <v>98.69815263930644956477977646</v>
      </c>
      <c r="O57" s="316">
        <v>5.8089247174897681957241162700</v>
      </c>
      <c r="P57" s="321">
        <v>97.71305737139289618617154532</v>
      </c>
      <c r="Q57" s="315">
        <v>11.268579429880026198062572040</v>
      </c>
      <c r="R57" s="322">
        <v>89.07964654359479833406518884</v>
      </c>
      <c r="S57" s="315">
        <v>4.0354504043282261185922860500</v>
      </c>
      <c r="T57" s="315">
        <v>109.69178837453881954378054250</v>
      </c>
      <c r="U57" s="316">
        <v>6.9525618407341634240043761400</v>
      </c>
      <c r="W57" s="281"/>
      <c r="X57" s="281"/>
      <c r="Y57" s="281"/>
      <c r="Z57" s="281"/>
      <c r="AA57" s="281"/>
      <c r="AB57" s="281"/>
      <c r="AC57" s="281"/>
      <c r="AD57" s="281"/>
      <c r="AE57" s="281"/>
      <c r="AF57" s="281"/>
      <c r="AG57" s="281"/>
      <c r="AH57" s="281"/>
      <c r="AI57" s="281"/>
      <c r="AJ57" s="281"/>
      <c r="AK57" s="281"/>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row>
    <row r="58" s="2" customFormat="1" ht="5.1" customHeight="1">
      <c r="B58" s="54"/>
      <c r="C58" s="297"/>
      <c r="D58" s="159"/>
      <c r="E58" s="159"/>
      <c r="F58" s="159"/>
      <c r="G58" s="159"/>
      <c r="H58" s="159"/>
      <c r="I58" s="159"/>
      <c r="J58" s="160"/>
      <c r="K58" s="159"/>
      <c r="L58" s="160"/>
      <c r="M58" s="159"/>
      <c r="N58" s="159"/>
      <c r="O58" s="159"/>
      <c r="P58" s="160"/>
      <c r="Q58" s="159"/>
      <c r="R58" s="160"/>
      <c r="S58" s="159"/>
      <c r="T58" s="159"/>
      <c r="U58" s="159"/>
      <c r="W58" s="281"/>
      <c r="X58" s="281"/>
      <c r="Y58" s="281"/>
      <c r="Z58" s="281"/>
      <c r="AA58" s="281"/>
      <c r="AB58" s="281"/>
      <c r="AC58" s="281"/>
      <c r="AD58" s="281"/>
      <c r="AE58" s="281"/>
      <c r="AF58" s="281"/>
      <c r="AG58" s="281"/>
      <c r="AH58" s="281"/>
      <c r="AI58" s="281"/>
      <c r="AJ58" s="281"/>
      <c r="AK58" s="281"/>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row>
    <row r="59" s="2" customFormat="1" ht="15.95" customHeight="1">
      <c r="B59" s="806" t="s">
        <v>57</v>
      </c>
      <c r="C59" s="611"/>
      <c r="D59" s="526"/>
      <c r="E59" s="527"/>
      <c r="F59" s="527"/>
      <c r="G59" s="527"/>
      <c r="H59" s="527"/>
      <c r="I59" s="527"/>
      <c r="J59" s="527"/>
      <c r="K59" s="527"/>
      <c r="L59" s="527"/>
      <c r="M59" s="527"/>
      <c r="N59" s="527"/>
      <c r="O59" s="527"/>
      <c r="P59" s="527"/>
      <c r="Q59" s="527"/>
      <c r="R59" s="527"/>
      <c r="S59" s="527"/>
      <c r="T59" s="527"/>
      <c r="U59" s="528"/>
      <c r="W59" s="281"/>
      <c r="X59" s="281"/>
      <c r="Y59" s="281"/>
      <c r="Z59" s="281"/>
      <c r="AA59" s="281"/>
      <c r="AB59" s="281"/>
      <c r="AC59" s="281"/>
      <c r="AD59" s="281"/>
      <c r="AE59" s="281"/>
      <c r="AF59" s="281"/>
      <c r="AG59" s="281"/>
      <c r="AH59" s="281"/>
      <c r="AI59" s="281"/>
      <c r="AJ59" s="281"/>
      <c r="AK59" s="281"/>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row>
    <row r="60" ht="15.95" customHeight="1">
      <c r="B60" s="344" t="s">
        <v>40</v>
      </c>
      <c r="C60" s="348" t="s">
        <v>42</v>
      </c>
      <c r="D60" s="238">
        <v>59.619450317124735729386892180</v>
      </c>
      <c r="E60" s="327">
        <v>-9.060196560202397548808021400</v>
      </c>
      <c r="F60" s="327">
        <v>52.960043988269794721407624630</v>
      </c>
      <c r="G60" s="327">
        <v>-6.4079032606739784710186428900</v>
      </c>
      <c r="H60" s="327">
        <v>112.57439727636166656266601132</v>
      </c>
      <c r="I60" s="239">
        <v>-2.8338859711472831022264673300</v>
      </c>
      <c r="J60" s="326">
        <v>98.68645610394058005328307409</v>
      </c>
      <c r="K60" s="327">
        <v>8.185958623751730593068654630</v>
      </c>
      <c r="L60" s="328">
        <v>107.87344688503480498711041406</v>
      </c>
      <c r="M60" s="327">
        <v>8.131742129559673630283999760</v>
      </c>
      <c r="N60" s="327">
        <v>91.48354757695530000703664276</v>
      </c>
      <c r="O60" s="239">
        <v>0.0501392960177360995343588200</v>
      </c>
      <c r="P60" s="326">
        <v>58.836322666619965274896039943</v>
      </c>
      <c r="Q60" s="327">
        <v>-1.6159018780475509158946715300</v>
      </c>
      <c r="R60" s="328">
        <v>57.129824921977285375779974601</v>
      </c>
      <c r="S60" s="327">
        <v>1.2027646997983496733898922600</v>
      </c>
      <c r="T60" s="327">
        <v>102.98705229177555867269149819</v>
      </c>
      <c r="U60" s="239">
        <v>-2.7851675655989733041092698200</v>
      </c>
    </row>
    <row r="61" ht="15.95" customHeight="1">
      <c r="B61" s="345" t="s">
        <v>67</v>
      </c>
      <c r="C61" s="304" t="s">
        <v>58</v>
      </c>
      <c r="D61" s="240">
        <v>49.831701346389228886168910650</v>
      </c>
      <c r="E61" s="121">
        <v>-0.6273842622721854863518646300</v>
      </c>
      <c r="F61" s="121">
        <v>50.695033955857385398981324280</v>
      </c>
      <c r="G61" s="121">
        <v>-0.5199448958991314994345014600</v>
      </c>
      <c r="H61" s="121">
        <v>98.29700753280530240523371384</v>
      </c>
      <c r="I61" s="241">
        <v>-0.1080009116565355766926594500</v>
      </c>
      <c r="J61" s="329">
        <v>93.69834830698314491234559571</v>
      </c>
      <c r="K61" s="121">
        <v>9.730828755338119907209484710</v>
      </c>
      <c r="L61" s="136">
        <v>100.02886148774162981425207012</v>
      </c>
      <c r="M61" s="121">
        <v>15.430831212283435391683368800</v>
      </c>
      <c r="N61" s="121">
        <v>93.67131337239574245994019639</v>
      </c>
      <c r="O61" s="241">
        <v>-4.938024266983098479166947300</v>
      </c>
      <c r="P61" s="329">
        <v>46.69148109483538907275238758</v>
      </c>
      <c r="Q61" s="121">
        <v>9.042394804942555368059420650</v>
      </c>
      <c r="R61" s="136">
        <v>50.709665296868170250168640171</v>
      </c>
      <c r="S61" s="121">
        <v>14.830654497049055284057363330</v>
      </c>
      <c r="T61" s="121">
        <v>92.07609796172278839625035746</v>
      </c>
      <c r="U61" s="241">
        <v>-5.0406920673740834696400297400</v>
      </c>
    </row>
    <row r="62" ht="15.95" customHeight="1">
      <c r="B62" s="345"/>
      <c r="C62" s="305" t="s">
        <v>44</v>
      </c>
      <c r="D62" s="341">
        <v>58.245243128964059196617336150</v>
      </c>
      <c r="E62" s="156">
        <v>-4.9999999999770689655172358500</v>
      </c>
      <c r="F62" s="156">
        <v>55.434384164222873900293255130</v>
      </c>
      <c r="G62" s="156">
        <v>-1.8603645017129703724862635500</v>
      </c>
      <c r="H62" s="156">
        <v>105.07060555852505706479789231</v>
      </c>
      <c r="I62" s="331">
        <v>-3.1991513748114219292688614400</v>
      </c>
      <c r="J62" s="330">
        <v>99.33046461537827863614326051</v>
      </c>
      <c r="K62" s="156">
        <v>11.548577421656082829228985660</v>
      </c>
      <c r="L62" s="186">
        <v>106.13467789812894785090409918</v>
      </c>
      <c r="M62" s="156">
        <v>11.676559844588171318782427820</v>
      </c>
      <c r="N62" s="156">
        <v>93.58907624023276098782760141</v>
      </c>
      <c r="O62" s="331">
        <v>-0.1146009718629758905907554600</v>
      </c>
      <c r="P62" s="330">
        <v>57.855270616356692947690207759</v>
      </c>
      <c r="Q62" s="156">
        <v>5.9711485505511189318466429300</v>
      </c>
      <c r="R62" s="186">
        <v>58.835105077509348015956643689</v>
      </c>
      <c r="S62" s="156">
        <v>9.598968768590005398820309800</v>
      </c>
      <c r="T62" s="156">
        <v>98.33460914219048451174274655</v>
      </c>
      <c r="U62" s="331">
        <v>-3.3100860881769385290772892600</v>
      </c>
    </row>
    <row r="63" ht="15.95" customHeight="1">
      <c r="B63" s="346"/>
      <c r="C63" s="349" t="s">
        <v>45</v>
      </c>
      <c r="D63" s="244">
        <v>52.900294039026998128842555470</v>
      </c>
      <c r="E63" s="333">
        <v>-3.8004717815531228537374279900</v>
      </c>
      <c r="F63" s="333">
        <v>52.744561858855518477320479550</v>
      </c>
      <c r="G63" s="333">
        <v>-4.2165453246921325023324032800</v>
      </c>
      <c r="H63" s="333">
        <v>100.29525732063829861410773458</v>
      </c>
      <c r="I63" s="245">
        <v>0.4343897851540480801985728500</v>
      </c>
      <c r="J63" s="332">
        <v>91.84494233476428038623017172</v>
      </c>
      <c r="K63" s="333">
        <v>7.981527104210072921231194200</v>
      </c>
      <c r="L63" s="334">
        <v>98.28827066000600267918016415</v>
      </c>
      <c r="M63" s="333">
        <v>13.118436895359063323224772220</v>
      </c>
      <c r="N63" s="333">
        <v>93.44445854834036041857669583</v>
      </c>
      <c r="O63" s="245">
        <v>-4.5411781953364587456573323900</v>
      </c>
      <c r="P63" s="332">
        <v>48.58624455506509245772507614</v>
      </c>
      <c r="Q63" s="333">
        <v>3.8777196371697624620905789600</v>
      </c>
      <c r="R63" s="334">
        <v>51.841717718266205266168433971</v>
      </c>
      <c r="S63" s="333">
        <v>8.348746733156240982073603880</v>
      </c>
      <c r="T63" s="333">
        <v>93.72036015294737533308180962</v>
      </c>
      <c r="U63" s="245">
        <v>-4.1265148243896652618124251800</v>
      </c>
    </row>
    <row r="64" ht="5.1" customHeight="1">
      <c r="B64" s="54"/>
      <c r="C64" s="54"/>
      <c r="D64" s="156"/>
      <c r="E64" s="156"/>
      <c r="F64" s="156"/>
      <c r="G64" s="156"/>
      <c r="H64" s="156"/>
      <c r="I64" s="156"/>
      <c r="J64" s="156"/>
      <c r="K64" s="156"/>
      <c r="L64" s="156"/>
      <c r="M64" s="156"/>
      <c r="N64" s="156"/>
      <c r="O64" s="156"/>
      <c r="P64" s="156"/>
      <c r="Q64" s="156"/>
      <c r="R64" s="156"/>
      <c r="S64" s="156"/>
      <c r="T64" s="156"/>
      <c r="U64" s="156"/>
    </row>
    <row r="65" s="4" customFormat="1" ht="5.1" customHeight="1">
      <c r="A65" s="54"/>
      <c r="B65" s="54"/>
      <c r="C65" s="54"/>
      <c r="D65" s="156"/>
      <c r="E65" s="156"/>
      <c r="F65" s="156"/>
      <c r="G65" s="156"/>
      <c r="H65" s="156"/>
      <c r="I65" s="156"/>
      <c r="J65" s="156"/>
      <c r="K65" s="156"/>
      <c r="L65" s="156"/>
      <c r="M65" s="156"/>
      <c r="N65" s="156"/>
      <c r="O65" s="156"/>
      <c r="P65" s="156"/>
      <c r="Q65" s="156"/>
      <c r="R65" s="156"/>
      <c r="S65" s="156"/>
      <c r="T65" s="156"/>
      <c r="U65" s="156"/>
      <c r="W65" s="281"/>
      <c r="X65" s="281"/>
      <c r="Y65" s="281"/>
      <c r="Z65" s="281"/>
      <c r="AA65" s="281"/>
      <c r="AB65" s="281"/>
      <c r="AC65" s="281"/>
      <c r="AD65" s="281"/>
      <c r="AE65" s="281"/>
      <c r="AF65" s="281"/>
      <c r="AG65" s="281"/>
      <c r="AH65" s="281"/>
      <c r="AI65" s="281"/>
      <c r="AJ65" s="281"/>
      <c r="AK65" s="281"/>
    </row>
    <row r="66" ht="15.95" customHeight="1">
      <c r="B66" s="347" t="s">
        <v>52</v>
      </c>
      <c r="C66" s="348" t="s">
        <v>42</v>
      </c>
      <c r="D66" s="238">
        <v>77.777777777777777777777777780</v>
      </c>
      <c r="E66" s="327">
        <v>-7.6120319213935607717848695600</v>
      </c>
      <c r="F66" s="327">
        <v>68.906810035842293906810035840</v>
      </c>
      <c r="G66" s="327">
        <v>-6.999244142121530020927489800</v>
      </c>
      <c r="H66" s="327">
        <v>112.87386215871687446415983663</v>
      </c>
      <c r="I66" s="239">
        <v>-0.6589062353456978929479091300</v>
      </c>
      <c r="J66" s="326">
        <v>144.68384969228409584700447247</v>
      </c>
      <c r="K66" s="327">
        <v>6.8034763632049595892919778700</v>
      </c>
      <c r="L66" s="328">
        <v>145.99618025077498885521001818</v>
      </c>
      <c r="M66" s="327">
        <v>5.1789624482732267558726667500</v>
      </c>
      <c r="N66" s="327">
        <v>99.10111993597263096033410876</v>
      </c>
      <c r="O66" s="239">
        <v>1.5445236168206983017320112500</v>
      </c>
      <c r="P66" s="326">
        <v>112.53188309399874121433681192</v>
      </c>
      <c r="Q66" s="327">
        <v>-1.3264383507456941935868009200</v>
      </c>
      <c r="R66" s="328">
        <v>100.60131058498742511617966306</v>
      </c>
      <c r="S66" s="327">
        <v>-2.182769919570850026570125900</v>
      </c>
      <c r="T66" s="327">
        <v>111.85926151421095943601797951</v>
      </c>
      <c r="U66" s="239">
        <v>0.8754404189130073574024263700</v>
      </c>
    </row>
    <row r="67" ht="15.95" customHeight="1">
      <c r="B67" s="345" t="s">
        <v>55</v>
      </c>
      <c r="C67" s="304" t="s">
        <v>58</v>
      </c>
      <c r="D67" s="240">
        <v>67.674418604651162790697674420</v>
      </c>
      <c r="E67" s="121">
        <v>-5.930047694707364681617908700</v>
      </c>
      <c r="F67" s="121">
        <v>59.815188172043010752688172040</v>
      </c>
      <c r="G67" s="121">
        <v>-5.6380242278431918064556151100</v>
      </c>
      <c r="H67" s="121">
        <v>113.13918867905549049302031914</v>
      </c>
      <c r="I67" s="241">
        <v>-0.3094715476885824825653552400</v>
      </c>
      <c r="J67" s="329">
        <v>120.01115668050165923281236817</v>
      </c>
      <c r="K67" s="121">
        <v>8.550750055611827695470809640</v>
      </c>
      <c r="L67" s="136">
        <v>119.17673748320402615860482699</v>
      </c>
      <c r="M67" s="121">
        <v>5.6051711672841603363832139600</v>
      </c>
      <c r="N67" s="121">
        <v>100.70015274366718160391700157</v>
      </c>
      <c r="O67" s="241">
        <v>2.7892373600725543560972239600</v>
      </c>
      <c r="P67" s="329">
        <v>81.21685254424647171336837009</v>
      </c>
      <c r="Q67" s="121">
        <v>2.1136388043418290224955558100</v>
      </c>
      <c r="R67" s="136">
        <v>71.285789782880203953270313347</v>
      </c>
      <c r="S67" s="121">
        <v>-0.3488739690519692886465047800</v>
      </c>
      <c r="T67" s="121">
        <v>113.93133581263727562338005298</v>
      </c>
      <c r="U67" s="241">
        <v>2.4711339163251533983353032600</v>
      </c>
    </row>
    <row r="68" ht="15.95" customHeight="1">
      <c r="B68" s="345"/>
      <c r="C68" s="305" t="s">
        <v>44</v>
      </c>
      <c r="D68" s="342">
        <v>82.37924865831842576028622540</v>
      </c>
      <c r="E68" s="161">
        <v>-7.0635721493401580928660668900</v>
      </c>
      <c r="F68" s="161">
        <v>68.556141439205955334987593050</v>
      </c>
      <c r="G68" s="161">
        <v>-7.1128388316763990732813067400</v>
      </c>
      <c r="H68" s="161">
        <v>120.16319315663009885046888979</v>
      </c>
      <c r="I68" s="336">
        <v>0.0530392809385390502289027600</v>
      </c>
      <c r="J68" s="335">
        <v>141.22773288901162368561909924</v>
      </c>
      <c r="K68" s="161">
        <v>7.8379504641636073922980494500</v>
      </c>
      <c r="L68" s="162">
        <v>139.24282888617282485009410221</v>
      </c>
      <c r="M68" s="161">
        <v>-0.8853466275613948659401869800</v>
      </c>
      <c r="N68" s="161">
        <v>101.42549818808539190457001935</v>
      </c>
      <c r="O68" s="336">
        <v>8.801218381761144154121608750</v>
      </c>
      <c r="P68" s="335">
        <v>116.34234525114463811668621682</v>
      </c>
      <c r="Q68" s="161">
        <v>0.2207390287231157161580186200</v>
      </c>
      <c r="R68" s="162">
        <v>95.45951071515616815289097066</v>
      </c>
      <c r="S68" s="161">
        <v>-7.935212180562914986258872750</v>
      </c>
      <c r="T68" s="161">
        <v>121.87611729778064773531628668</v>
      </c>
      <c r="U68" s="336">
        <v>8.858925765637846804726966220</v>
      </c>
    </row>
    <row r="69" ht="15.95" customHeight="1">
      <c r="B69" s="346"/>
      <c r="C69" s="349" t="s">
        <v>45</v>
      </c>
      <c r="D69" s="343">
        <v>73.770125223613595706618962430</v>
      </c>
      <c r="E69" s="338">
        <v>-3.8154362625401557022011349600</v>
      </c>
      <c r="F69" s="338">
        <v>65.004652605459057071960297770</v>
      </c>
      <c r="G69" s="338">
        <v>-4.6012255228926184557926956900</v>
      </c>
      <c r="H69" s="338">
        <v>113.48437729728280242400435242</v>
      </c>
      <c r="I69" s="340">
        <v>0.8236890511441525279724727600</v>
      </c>
      <c r="J69" s="337">
        <v>124.44273336117140568261638997</v>
      </c>
      <c r="K69" s="338">
        <v>13.289886804632463171080277820</v>
      </c>
      <c r="L69" s="339">
        <v>125.17062838673893964547970981</v>
      </c>
      <c r="M69" s="338">
        <v>8.931324264510352386165458980</v>
      </c>
      <c r="N69" s="338">
        <v>99.41847777317227499550389934</v>
      </c>
      <c r="O69" s="340">
        <v>4.0012021974262668730385282400</v>
      </c>
      <c r="P69" s="337">
        <v>91.80156023222371810083887981</v>
      </c>
      <c r="Q69" s="338">
        <v>8.967383381604451517540090740</v>
      </c>
      <c r="R69" s="339">
        <v>81.36673214686976822643117303</v>
      </c>
      <c r="S69" s="338">
        <v>3.9191483700320259170403341900</v>
      </c>
      <c r="T69" s="338">
        <v>112.82444041931610959238662162</v>
      </c>
      <c r="U69" s="340">
        <v>4.8578487129703872857815697500</v>
      </c>
    </row>
    <row r="70" ht="5.1" customHeight="1">
      <c r="B70" s="54"/>
      <c r="C70" s="54"/>
      <c r="D70" s="161"/>
      <c r="E70" s="161"/>
      <c r="F70" s="161"/>
      <c r="G70" s="161"/>
      <c r="H70" s="161"/>
      <c r="I70" s="161"/>
      <c r="J70" s="162"/>
      <c r="K70" s="161"/>
      <c r="L70" s="162"/>
      <c r="M70" s="161"/>
      <c r="N70" s="161"/>
      <c r="O70" s="161"/>
      <c r="P70" s="162"/>
      <c r="Q70" s="161"/>
      <c r="R70" s="162"/>
      <c r="S70" s="161"/>
      <c r="T70" s="161"/>
      <c r="U70" s="161"/>
    </row>
    <row r="71" s="4" customFormat="1" ht="5.1" customHeight="1">
      <c r="A71" s="54"/>
      <c r="B71" s="54"/>
      <c r="C71" s="54"/>
      <c r="D71" s="161"/>
      <c r="E71" s="161"/>
      <c r="F71" s="161"/>
      <c r="G71" s="161"/>
      <c r="H71" s="161"/>
      <c r="I71" s="161"/>
      <c r="J71" s="162"/>
      <c r="K71" s="161"/>
      <c r="L71" s="162"/>
      <c r="M71" s="161"/>
      <c r="N71" s="161"/>
      <c r="O71" s="161"/>
      <c r="P71" s="162"/>
      <c r="Q71" s="161"/>
      <c r="R71" s="162"/>
      <c r="S71" s="161"/>
      <c r="T71" s="161"/>
      <c r="U71" s="161"/>
      <c r="W71" s="281"/>
      <c r="X71" s="281"/>
      <c r="Y71" s="281"/>
      <c r="Z71" s="281"/>
      <c r="AA71" s="281"/>
      <c r="AB71" s="281"/>
      <c r="AC71" s="281"/>
      <c r="AD71" s="281"/>
      <c r="AE71" s="281"/>
      <c r="AF71" s="281"/>
      <c r="AG71" s="281"/>
      <c r="AH71" s="281"/>
      <c r="AI71" s="281"/>
      <c r="AJ71" s="281"/>
      <c r="AK71" s="281"/>
    </row>
    <row r="72" ht="15.95" customHeight="1">
      <c r="B72" s="347" t="s">
        <v>12</v>
      </c>
      <c r="C72" s="348" t="s">
        <v>42</v>
      </c>
      <c r="D72" s="238">
        <v>64.891222805701425356339084770</v>
      </c>
      <c r="E72" s="327">
        <v>-9.329140461224486768719590980</v>
      </c>
      <c r="F72" s="327">
        <v>57.589750260145681581685744020</v>
      </c>
      <c r="G72" s="327">
        <v>-7.4519230768647313963210334500</v>
      </c>
      <c r="H72" s="327">
        <v>112.67842369974664816794317198</v>
      </c>
      <c r="I72" s="239">
        <v>-2.0283699529161078850716018100</v>
      </c>
      <c r="J72" s="326">
        <v>114.69248554913294797687861272</v>
      </c>
      <c r="K72" s="327">
        <v>6.1874702437248437564841593500</v>
      </c>
      <c r="L72" s="328">
        <v>121.11630717108977978543195933</v>
      </c>
      <c r="M72" s="327">
        <v>5.5305558489524470974902567700</v>
      </c>
      <c r="N72" s="327">
        <v>94.69615465331834082841621943</v>
      </c>
      <c r="O72" s="239">
        <v>0.6224873824466837544610739200</v>
      </c>
      <c r="P72" s="326">
        <v>74.42535633908477119279819955</v>
      </c>
      <c r="Q72" s="327">
        <v>-3.71890800754860082837262900</v>
      </c>
      <c r="R72" s="328">
        <v>69.750578824141519250780437045</v>
      </c>
      <c r="S72" s="327">
        <v>-2.333499995564820758823238400</v>
      </c>
      <c r="T72" s="327">
        <v>106.70213436762127171079686161</v>
      </c>
      <c r="U72" s="239">
        <v>-1.4185089173542079886728903800</v>
      </c>
    </row>
    <row r="73" ht="15.95" customHeight="1">
      <c r="B73" s="345"/>
      <c r="C73" s="304" t="s">
        <v>58</v>
      </c>
      <c r="D73" s="240">
        <v>54.870557261956998683633172440</v>
      </c>
      <c r="E73" s="121">
        <v>-2.8926422053300474985659740600</v>
      </c>
      <c r="F73" s="121">
        <v>53.276209677419354838709677420</v>
      </c>
      <c r="G73" s="121">
        <v>-2.3139429448251237792670826800</v>
      </c>
      <c r="H73" s="121">
        <v>102.99260700828972048194834189</v>
      </c>
      <c r="I73" s="241">
        <v>-0.5924072257121609307879025800</v>
      </c>
      <c r="J73" s="329">
        <v>102.90183926429428228708516593</v>
      </c>
      <c r="K73" s="121">
        <v>8.917634465873521289885459920</v>
      </c>
      <c r="L73" s="136">
        <v>106.11321093875510969100872887</v>
      </c>
      <c r="M73" s="121">
        <v>11.213291162948241799811398770</v>
      </c>
      <c r="N73" s="121">
        <v>96.97363632096869419540796553</v>
      </c>
      <c r="O73" s="241">
        <v>-2.0641927535151148000214737800</v>
      </c>
      <c r="P73" s="329">
        <v>56.462812637121544537077665643</v>
      </c>
      <c r="Q73" s="121">
        <v>5.7670370022000999208149778300</v>
      </c>
      <c r="R73" s="136">
        <v>56.533096755173463177115033475</v>
      </c>
      <c r="S73" s="121">
        <v>8.639879058448560168900971530</v>
      </c>
      <c r="T73" s="121">
        <v>99.87567615766247472880426802</v>
      </c>
      <c r="U73" s="241">
        <v>-2.6443715523225870918099604700</v>
      </c>
    </row>
    <row r="74" ht="15.95" customHeight="1">
      <c r="B74" s="345"/>
      <c r="C74" s="305" t="s">
        <v>44</v>
      </c>
      <c r="D74" s="341">
        <v>65.065722952477249747219413550</v>
      </c>
      <c r="E74" s="156">
        <v>-5.7488099597799692452537134400</v>
      </c>
      <c r="F74" s="156">
        <v>59.142706872370266479663394110</v>
      </c>
      <c r="G74" s="156">
        <v>-3.6177279383595139908889726100</v>
      </c>
      <c r="H74" s="156">
        <v>110.01478693367234251652587123</v>
      </c>
      <c r="I74" s="331">
        <v>-2.2110726130776933438208076700</v>
      </c>
      <c r="J74" s="330">
        <v>114.32167832167832167832167832</v>
      </c>
      <c r="K74" s="156">
        <v>9.653772244812205169796538690</v>
      </c>
      <c r="L74" s="186">
        <v>116.98057840521713354083296279</v>
      </c>
      <c r="M74" s="156">
        <v>5.8517528156016501768034979100</v>
      </c>
      <c r="N74" s="156">
        <v>97.72705852563686301194469170</v>
      </c>
      <c r="O74" s="331">
        <v>3.5918341719676304466519264600</v>
      </c>
      <c r="P74" s="330">
        <v>74.384226491405460060667340748</v>
      </c>
      <c r="Q74" s="156">
        <v>3.349985264735106803627509200</v>
      </c>
      <c r="R74" s="186">
        <v>69.185480583800841514726507714</v>
      </c>
      <c r="S74" s="156">
        <v>2.022324380755183328820029300</v>
      </c>
      <c r="T74" s="156">
        <v>107.51421521356427915782195776</v>
      </c>
      <c r="U74" s="331">
        <v>1.3013434971987001572087348400</v>
      </c>
    </row>
    <row r="75" ht="15.95" customHeight="1">
      <c r="B75" s="346"/>
      <c r="C75" s="349" t="s">
        <v>45</v>
      </c>
      <c r="D75" s="244">
        <v>58.840395030264415418923223960</v>
      </c>
      <c r="E75" s="333">
        <v>-3.7820379246338320107843085500</v>
      </c>
      <c r="F75" s="333">
        <v>56.237847989394608926204153780</v>
      </c>
      <c r="G75" s="333">
        <v>-4.3465252199602520973101339600</v>
      </c>
      <c r="H75" s="333">
        <v>104.62775005429609775373803479</v>
      </c>
      <c r="I75" s="245">
        <v>0.5901377829367062637640797900</v>
      </c>
      <c r="J75" s="332">
        <v>103.49972929074174336762317271</v>
      </c>
      <c r="K75" s="333">
        <v>10.20873726894744924038934500</v>
      </c>
      <c r="L75" s="334">
        <v>107.14194572402345476510858142</v>
      </c>
      <c r="M75" s="333">
        <v>11.446121632763163536246136220</v>
      </c>
      <c r="N75" s="333">
        <v>96.60056907810813331988726495</v>
      </c>
      <c r="O75" s="245">
        <v>-1.110298272983456462686938800</v>
      </c>
      <c r="P75" s="332">
        <v>60.899649569926728257406817458</v>
      </c>
      <c r="Q75" s="333">
        <v>6.0406010293206619187781250500</v>
      </c>
      <c r="R75" s="334">
        <v>60.254324569155987627043747238</v>
      </c>
      <c r="S75" s="333">
        <v>6.6020878492373889738120301800</v>
      </c>
      <c r="T75" s="333">
        <v>101.07100196598435834584062341</v>
      </c>
      <c r="U75" s="245">
        <v>-0.526712779649976151936089100</v>
      </c>
    </row>
    <row r="76" ht="9.95" customHeight="1"/>
    <row r="77" ht="24" customHeight="1">
      <c r="B77" s="816" t="s">
        <v>126</v>
      </c>
      <c r="C77" s="816"/>
      <c r="D77" s="816"/>
      <c r="E77" s="816"/>
      <c r="F77" s="816"/>
      <c r="G77" s="816"/>
      <c r="H77" s="816"/>
      <c r="I77" s="816"/>
      <c r="J77" s="816"/>
      <c r="K77" s="816"/>
      <c r="L77" s="816"/>
      <c r="M77" s="816"/>
      <c r="N77" s="816"/>
      <c r="O77" s="816"/>
      <c r="P77" s="816"/>
      <c r="Q77" s="816"/>
      <c r="R77" s="816"/>
      <c r="S77" s="816"/>
      <c r="T77" s="816"/>
      <c r="U77" s="816"/>
    </row>
    <row r="78" ht="9.95" customHeight="1">
      <c r="S78" s="55"/>
    </row>
    <row r="79" s="235" customFormat="1">
      <c r="A79" s="235"/>
    </row>
    <row r="80" s="235" customFormat="1"/>
    <row r="81" s="235" customFormat="1"/>
    <row r="82" s="235" customFormat="1"/>
    <row r="83" s="235" customFormat="1"/>
    <row r="84" s="235" customFormat="1"/>
    <row r="85" s="235" customFormat="1"/>
    <row r="86" s="235" customFormat="1"/>
    <row r="87" s="235" customFormat="1"/>
    <row r="88" s="235" customFormat="1"/>
    <row r="89" s="235" customFormat="1"/>
    <row r="90" s="235" customFormat="1"/>
    <row r="91" s="235" customFormat="1"/>
    <row r="92" s="235" customFormat="1"/>
    <row r="93" s="235" customFormat="1"/>
    <row r="94" s="235" customFormat="1"/>
    <row r="95" s="235" customFormat="1"/>
    <row r="96" s="235" customFormat="1"/>
    <row r="97" s="235" customFormat="1"/>
    <row r="98" s="235" customFormat="1"/>
    <row r="99" s="235" customFormat="1"/>
    <row r="100" s="235" customFormat="1"/>
    <row r="101" s="235" customFormat="1"/>
    <row r="102" s="235" customFormat="1"/>
    <row r="103" s="235" customFormat="1"/>
    <row r="104" s="235" customFormat="1"/>
    <row r="105" s="235" customFormat="1"/>
    <row r="106" s="235" customFormat="1"/>
    <row r="107" s="235" customFormat="1"/>
    <row r="108" s="235" customFormat="1"/>
    <row r="109" s="235" customFormat="1"/>
  </sheetData>
  <mergeCells count="15">
    <mergeCell ref="B77:U77"/>
    <mergeCell ref="J16:K16"/>
    <mergeCell ref="T16:U16"/>
    <mergeCell ref="L16:M16"/>
    <mergeCell ref="N16:O16"/>
    <mergeCell ref="O3:U3"/>
    <mergeCell ref="B59:C59"/>
    <mergeCell ref="P16:Q16"/>
    <mergeCell ref="R16:S16"/>
    <mergeCell ref="D15:I15"/>
    <mergeCell ref="J15:O15"/>
    <mergeCell ref="P15:U15"/>
    <mergeCell ref="D16:E16"/>
    <mergeCell ref="F16:G16"/>
    <mergeCell ref="H16:I16"/>
  </mergeCells>
  <phoneticPr fontId="12" type="noConversion"/>
  <printOptions horizontalCentered="1" verticalCentered="1"/>
  <pageMargins left="0.25" right="0.25" top="0.25" bottom="0.25" header="0" footer="0"/>
  <pageSetup scale="53" fitToWidth="1" fitToHeight="1" orientation="landscape" r:id="rId1"/>
  <headerFooter alignWithMargins="0">
    <oddHeader/>
    <oddFooter/>
  </headerFooter>
  <rowBreaks count="1" manualBreakCount="1">
    <brk id="79" max="16383" man="1"/>
  </rowBreaks>
  <colBreaks count="1" manualBreakCount="1">
    <brk id="23" max="1048575" man="1"/>
  </colBreaks>
  <drawing r:id="rId37"/>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8">
    <pageSetUpPr fitToPage="1"/>
  </sheetPr>
  <dimension ref="A1:AW94"/>
  <sheetViews>
    <sheetView showGridLines="0" zoomScale="55" zoomScaleNormal="75" workbookViewId="0"/>
  </sheetViews>
  <sheetFormatPr defaultRowHeight="12.75"/>
  <cols>
    <col min="1" max="1" width="2.140625" customWidth="1"/>
    <col min="2" max="2" width="23" customWidth="1"/>
    <col min="3" max="30" width="10.28515625" customWidth="1"/>
    <col min="31" max="33" width="10.28515625" style="34" customWidth="1"/>
    <col min="34" max="34" width="2.7109375" customWidth="1"/>
    <col min="35" max="38" width="9.28515625" style="236" customWidth="1"/>
    <col min="39" max="49" width="9.140625" style="236" customWidth="1"/>
  </cols>
  <sheetData>
    <row r="1" ht="39.95" customHeight="1">
      <c r="A1" s="7"/>
      <c r="B1" s="656" t="s">
        <v>137</v>
      </c>
      <c r="AA1" s="955"/>
      <c r="AB1" s="955"/>
      <c r="AC1" s="955"/>
      <c r="AD1" s="955"/>
      <c r="AE1" s="955"/>
      <c r="AF1" s="955"/>
      <c r="AG1" s="955"/>
      <c r="AH1"/>
    </row>
    <row r="2" ht="21.95" customHeight="1">
      <c r="A2" s="6"/>
      <c r="B2" s="935" t="s">
        <v>144</v>
      </c>
      <c r="C2" s="935"/>
      <c r="D2" s="935"/>
      <c r="E2" s="935"/>
      <c r="F2" s="935"/>
      <c r="G2" s="935"/>
      <c r="H2" s="935"/>
      <c r="I2" s="935"/>
      <c r="J2" s="935"/>
      <c r="K2" s="935"/>
      <c r="L2" s="935"/>
      <c r="M2" s="935"/>
      <c r="N2" s="935"/>
      <c r="O2" s="935"/>
      <c r="P2" s="935"/>
      <c r="Q2" s="935"/>
      <c r="R2" s="935"/>
      <c r="S2" s="935"/>
      <c r="T2" s="935"/>
      <c r="U2" s="935"/>
      <c r="V2" s="935"/>
      <c r="W2" s="935"/>
      <c r="X2" s="935"/>
      <c r="Y2" s="935"/>
      <c r="Z2" s="935"/>
      <c r="AA2" s="935"/>
      <c r="AB2" s="935"/>
      <c r="AC2" s="935"/>
      <c r="AD2" s="935"/>
      <c r="AE2" s="935"/>
      <c r="AF2" s="935"/>
      <c r="AG2" s="935"/>
    </row>
    <row r="3" ht="21.95" customHeight="1">
      <c r="A3" s="6"/>
      <c r="B3" s="935" t="s">
        <v>145</v>
      </c>
      <c r="C3" s="935"/>
      <c r="D3" s="935"/>
      <c r="E3" s="935"/>
      <c r="F3" s="935"/>
      <c r="G3" s="935"/>
      <c r="H3" s="935"/>
      <c r="I3" s="935"/>
      <c r="J3" s="935"/>
      <c r="K3" s="935"/>
      <c r="L3" s="935"/>
      <c r="M3" s="935"/>
      <c r="N3" s="935"/>
      <c r="O3" s="935"/>
      <c r="P3" s="935"/>
      <c r="Q3" s="935"/>
      <c r="R3" s="935"/>
      <c r="S3" s="935"/>
      <c r="T3" s="935"/>
      <c r="U3" s="956"/>
      <c r="V3" s="956"/>
      <c r="W3" s="956"/>
      <c r="X3" s="956"/>
      <c r="Y3" s="956"/>
      <c r="Z3" s="956"/>
      <c r="AA3" s="956"/>
      <c r="AB3" s="956"/>
      <c r="AC3" s="956"/>
      <c r="AD3" s="956"/>
      <c r="AE3" s="956"/>
      <c r="AF3" s="956"/>
      <c r="AG3" s="956"/>
    </row>
    <row r="4" ht="21.95" customHeight="1">
      <c r="A4" s="6"/>
      <c r="B4" s="935" t="s">
        <v>220</v>
      </c>
      <c r="C4" s="935"/>
      <c r="D4" s="935"/>
      <c r="E4" s="935"/>
      <c r="F4" s="935"/>
      <c r="G4" s="935"/>
      <c r="H4" s="935"/>
      <c r="I4" s="935"/>
      <c r="J4" s="935"/>
      <c r="K4" s="935"/>
      <c r="L4" s="935"/>
      <c r="M4" s="935"/>
      <c r="N4" s="935"/>
      <c r="O4" s="935"/>
      <c r="P4" s="935"/>
      <c r="Q4" s="935"/>
      <c r="R4" s="935"/>
      <c r="S4" s="935"/>
      <c r="T4" s="935"/>
      <c r="U4" s="935"/>
      <c r="V4" s="935"/>
      <c r="W4" s="935"/>
      <c r="X4" s="935"/>
      <c r="Y4" s="935"/>
      <c r="Z4" s="935"/>
      <c r="AA4" s="935"/>
      <c r="AB4" s="935"/>
      <c r="AC4" s="935"/>
      <c r="AD4" s="935"/>
      <c r="AE4" s="935"/>
      <c r="AF4" s="935"/>
      <c r="AG4" s="935"/>
      <c r="AH4" s="4"/>
    </row>
    <row r="5" ht="21.9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1.95" customHeight="1">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ht="21.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1.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1.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1.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1.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ht="21.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1.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1.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1.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21.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1.9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1.95" customHeight="1">
      <c r="AE18"/>
      <c r="AF18"/>
      <c r="AG18"/>
    </row>
    <row r="19" ht="21.95" customHeight="1">
      <c r="AE19"/>
      <c r="AF19"/>
      <c r="AG19"/>
    </row>
    <row r="20" ht="30" customHeight="1">
      <c r="AE20"/>
      <c r="AF20"/>
      <c r="AG20"/>
    </row>
    <row r="21" ht="31.5" customHeight="1">
      <c r="AE21"/>
      <c r="AF21"/>
      <c r="AG21"/>
    </row>
    <row r="22" ht="30" customHeight="1">
      <c r="A22" s="8"/>
      <c r="B22" s="25"/>
      <c r="X22" s="792"/>
      <c r="Y22" s="792"/>
      <c r="Z22" s="792"/>
      <c r="AA22" s="792"/>
      <c r="AB22" s="792"/>
      <c r="AC22" s="792"/>
      <c r="AD22" s="792"/>
      <c r="AE22"/>
      <c r="AF22"/>
      <c r="AG22"/>
    </row>
    <row r="23" s="82" customFormat="1" ht="21.95" customHeight="1">
      <c r="B23" s="25"/>
      <c r="C23" s="41" t="s">
        <v>221</v>
      </c>
      <c r="D23" s="41" t="s">
        <v>223</v>
      </c>
      <c r="E23" s="41" t="s">
        <v>224</v>
      </c>
      <c r="F23" s="41" t="s">
        <v>225</v>
      </c>
      <c r="G23" s="41" t="s">
        <v>226</v>
      </c>
      <c r="H23" s="41" t="s">
        <v>227</v>
      </c>
      <c r="I23" s="41" t="s">
        <v>228</v>
      </c>
      <c r="J23" s="41" t="s">
        <v>221</v>
      </c>
      <c r="K23" s="41" t="s">
        <v>223</v>
      </c>
      <c r="L23" s="41" t="s">
        <v>224</v>
      </c>
      <c r="M23" s="41" t="s">
        <v>225</v>
      </c>
      <c r="N23" s="41" t="s">
        <v>226</v>
      </c>
      <c r="O23" s="41" t="s">
        <v>227</v>
      </c>
      <c r="P23" s="41" t="s">
        <v>228</v>
      </c>
      <c r="Q23" s="41" t="s">
        <v>221</v>
      </c>
      <c r="R23" s="41" t="s">
        <v>223</v>
      </c>
      <c r="S23" s="41" t="s">
        <v>224</v>
      </c>
      <c r="T23" s="41" t="s">
        <v>225</v>
      </c>
      <c r="U23" s="41" t="s">
        <v>226</v>
      </c>
      <c r="V23" s="41" t="s">
        <v>227</v>
      </c>
      <c r="W23" s="41" t="s">
        <v>228</v>
      </c>
      <c r="X23" s="42" t="s">
        <v>221</v>
      </c>
      <c r="Y23" s="42" t="s">
        <v>223</v>
      </c>
      <c r="Z23" s="42" t="s">
        <v>224</v>
      </c>
      <c r="AA23" s="42" t="s">
        <v>225</v>
      </c>
      <c r="AB23" s="42" t="s">
        <v>226</v>
      </c>
      <c r="AC23" s="42" t="s">
        <v>227</v>
      </c>
      <c r="AD23" s="42" t="s">
        <v>228</v>
      </c>
      <c r="AE23" s="42" t="s">
        <v>221</v>
      </c>
      <c r="AF23" s="42" t="s">
        <v>223</v>
      </c>
      <c r="AG23" s="42" t="s">
        <v>224</v>
      </c>
      <c r="AH23" s="96"/>
      <c r="AI23" s="236"/>
      <c r="AJ23" s="236"/>
      <c r="AK23" s="236"/>
      <c r="AL23" s="236"/>
      <c r="AM23" s="236"/>
      <c r="AN23" s="236"/>
      <c r="AO23" s="236"/>
      <c r="AP23" s="236"/>
      <c r="AQ23" s="236"/>
      <c r="AR23" s="236"/>
      <c r="AS23" s="236"/>
      <c r="AT23" s="236"/>
      <c r="AU23" s="236"/>
      <c r="AV23" s="236"/>
      <c r="AW23" s="236"/>
    </row>
    <row r="24" s="35" customFormat="1" ht="20.1" customHeight="1">
      <c r="B24" s="784" t="s">
        <v>22</v>
      </c>
      <c r="C24" s="350" t="s">
        <v>222</v>
      </c>
      <c r="D24" s="351"/>
      <c r="E24" s="351"/>
      <c r="F24" s="351"/>
      <c r="G24" s="351"/>
      <c r="H24" s="351"/>
      <c r="I24" s="351"/>
      <c r="J24" s="351"/>
      <c r="K24" s="351"/>
      <c r="L24" s="351"/>
      <c r="M24" s="351"/>
      <c r="N24" s="351"/>
      <c r="O24" s="351"/>
      <c r="P24" s="351"/>
      <c r="Q24" s="351"/>
      <c r="R24" s="351"/>
      <c r="S24" s="352"/>
      <c r="T24" s="352"/>
      <c r="U24" s="352"/>
      <c r="V24" s="352"/>
      <c r="W24" s="352"/>
      <c r="X24" s="352"/>
      <c r="Y24" s="352"/>
      <c r="Z24" s="352"/>
      <c r="AA24" s="352"/>
      <c r="AB24" s="352"/>
      <c r="AC24" s="352"/>
      <c r="AD24" s="352"/>
      <c r="AE24" s="352"/>
      <c r="AF24" s="352"/>
      <c r="AG24" s="353"/>
      <c r="AH24" s="529"/>
      <c r="AI24" s="236"/>
      <c r="AJ24" s="236"/>
      <c r="AK24" s="236"/>
      <c r="AL24" s="236"/>
      <c r="AM24" s="236"/>
      <c r="AN24" s="236"/>
      <c r="AO24" s="236"/>
      <c r="AP24" s="236"/>
      <c r="AQ24" s="236"/>
      <c r="AR24" s="236"/>
      <c r="AS24" s="236"/>
      <c r="AT24" s="236"/>
      <c r="AU24" s="236"/>
      <c r="AV24" s="236"/>
      <c r="AW24" s="236"/>
    </row>
    <row r="25" s="36" customFormat="1" ht="20.1" customHeight="1">
      <c r="B25" s="964"/>
      <c r="C25" s="354">
        <v>1</v>
      </c>
      <c r="D25" s="355">
        <v>2</v>
      </c>
      <c r="E25" s="355">
        <v>3</v>
      </c>
      <c r="F25" s="355">
        <v>4</v>
      </c>
      <c r="G25" s="355">
        <v>5</v>
      </c>
      <c r="H25" s="355">
        <v>6</v>
      </c>
      <c r="I25" s="355">
        <v>7</v>
      </c>
      <c r="J25" s="355">
        <v>8</v>
      </c>
      <c r="K25" s="355">
        <v>9</v>
      </c>
      <c r="L25" s="355">
        <v>10</v>
      </c>
      <c r="M25" s="355">
        <v>11</v>
      </c>
      <c r="N25" s="355">
        <v>12</v>
      </c>
      <c r="O25" s="355">
        <v>13</v>
      </c>
      <c r="P25" s="355">
        <v>14</v>
      </c>
      <c r="Q25" s="355">
        <v>15</v>
      </c>
      <c r="R25" s="355">
        <v>16</v>
      </c>
      <c r="S25" s="355">
        <v>17</v>
      </c>
      <c r="T25" s="355">
        <v>18</v>
      </c>
      <c r="U25" s="355">
        <v>19</v>
      </c>
      <c r="V25" s="355">
        <v>20</v>
      </c>
      <c r="W25" s="355">
        <v>21</v>
      </c>
      <c r="X25" s="355">
        <v>22</v>
      </c>
      <c r="Y25" s="355">
        <v>23</v>
      </c>
      <c r="Z25" s="355">
        <v>24</v>
      </c>
      <c r="AA25" s="355">
        <v>25</v>
      </c>
      <c r="AB25" s="355">
        <v>26</v>
      </c>
      <c r="AC25" s="355">
        <v>27</v>
      </c>
      <c r="AD25" s="355">
        <v>28</v>
      </c>
      <c r="AE25" s="355">
        <v>29</v>
      </c>
      <c r="AF25" s="355">
        <v>30</v>
      </c>
      <c r="AG25" s="356">
        <v>31</v>
      </c>
      <c r="AH25" s="529"/>
      <c r="AI25" s="236"/>
      <c r="AJ25" s="236"/>
      <c r="AK25" s="236"/>
      <c r="AL25" s="236"/>
      <c r="AM25" s="236"/>
      <c r="AN25" s="236"/>
      <c r="AO25" s="236"/>
      <c r="AP25" s="236"/>
      <c r="AQ25" s="236"/>
      <c r="AR25" s="236"/>
      <c r="AS25" s="236"/>
      <c r="AT25" s="236"/>
      <c r="AU25" s="236"/>
      <c r="AV25" s="236"/>
      <c r="AW25" s="236"/>
    </row>
    <row r="26" ht="24.95" customHeight="1">
      <c r="B26" s="263" t="s">
        <v>19</v>
      </c>
      <c r="C26" s="573">
        <v>67.441860465116279069767441860</v>
      </c>
      <c r="D26" s="574">
        <v>41.860465116279069767441860470</v>
      </c>
      <c r="E26" s="574">
        <v>20.930232558139534883720930230</v>
      </c>
      <c r="F26" s="574">
        <v>23.255813953488372093023255810</v>
      </c>
      <c r="G26" s="574">
        <v>32.558139534883720930232558140</v>
      </c>
      <c r="H26" s="574">
        <v>55.813953488372093023255813950</v>
      </c>
      <c r="I26" s="574">
        <v>72.093023255813953488372093020</v>
      </c>
      <c r="J26" s="574">
        <v>90.69767441860465116279069767</v>
      </c>
      <c r="K26" s="574">
        <v>51.162790697674418604651162790</v>
      </c>
      <c r="L26" s="574">
        <v>60.465116279069767441860465120</v>
      </c>
      <c r="M26" s="574">
        <v>67.441860465116279069767441860</v>
      </c>
      <c r="N26" s="574">
        <v>76.744186046511627906976744190</v>
      </c>
      <c r="O26" s="574">
        <v>74.418604651162790697674418600</v>
      </c>
      <c r="P26" s="574">
        <v>62.790697674418604651162790700</v>
      </c>
      <c r="Q26" s="574">
        <v>83.72093023255813953488372093</v>
      </c>
      <c r="R26" s="574">
        <v>81.39534883720930232558139535</v>
      </c>
      <c r="S26" s="574">
        <v>65.116279069767441860465116280</v>
      </c>
      <c r="T26" s="574">
        <v>72.093023255813953488372093020</v>
      </c>
      <c r="U26" s="574">
        <v>72.093023255813953488372093020</v>
      </c>
      <c r="V26" s="574">
        <v>72.093023255813953488372093020</v>
      </c>
      <c r="W26" s="574">
        <v>62.790697674418604651162790700</v>
      </c>
      <c r="X26" s="574">
        <v>86.04651162790697674418604651</v>
      </c>
      <c r="Y26" s="574">
        <v>69.767441860465116279069767440</v>
      </c>
      <c r="Z26" s="574">
        <v>65.116279069767441860465116280</v>
      </c>
      <c r="AA26" s="574">
        <v>55.813953488372093023255813950</v>
      </c>
      <c r="AB26" s="574">
        <v>67.441860465116279069767441860</v>
      </c>
      <c r="AC26" s="574">
        <v>53.488372093023255813953488370</v>
      </c>
      <c r="AD26" s="574">
        <v>90.69767441860465116279069767</v>
      </c>
      <c r="AE26" s="574">
        <v>83.72093023255813953488372093</v>
      </c>
      <c r="AF26" s="574">
        <v>65.116279069767441860465116280</v>
      </c>
      <c r="AG26" s="575">
        <v>67.441860465116279069767441860</v>
      </c>
      <c r="AH26" s="530"/>
    </row>
    <row r="27" ht="24.95" customHeight="1">
      <c r="B27" s="38" t="s">
        <v>35</v>
      </c>
      <c r="C27" s="271">
        <v>54.637096774193548387096774190</v>
      </c>
      <c r="D27" s="97">
        <v>41.733870967741935483870967740</v>
      </c>
      <c r="E27" s="97">
        <v>37.903225806451612903225806450</v>
      </c>
      <c r="F27" s="97">
        <v>33.467741935483870967741935480</v>
      </c>
      <c r="G27" s="97">
        <v>44.556451612903225806451612900</v>
      </c>
      <c r="H27" s="97">
        <v>54.435483870967741935483870970</v>
      </c>
      <c r="I27" s="97">
        <v>64.919354838709677419354838710</v>
      </c>
      <c r="J27" s="97">
        <v>81.65322580645161290322580645</v>
      </c>
      <c r="K27" s="97">
        <v>49.596774193548387096774193550</v>
      </c>
      <c r="L27" s="97">
        <v>54.838709677419354838709677420</v>
      </c>
      <c r="M27" s="97">
        <v>61.895161290322580645161290320</v>
      </c>
      <c r="N27" s="97">
        <v>65.120967741935483870967741940</v>
      </c>
      <c r="O27" s="97">
        <v>62.903225806451612903225806450</v>
      </c>
      <c r="P27" s="97">
        <v>72.177419354838709677419354840</v>
      </c>
      <c r="Q27" s="97">
        <v>80.64516129032258064516129032</v>
      </c>
      <c r="R27" s="97">
        <v>51.008064516129032258064516130</v>
      </c>
      <c r="S27" s="97">
        <v>57.056451612903225806451612900</v>
      </c>
      <c r="T27" s="97">
        <v>64.112903225806451612903225810</v>
      </c>
      <c r="U27" s="97">
        <v>67.540322580645161290322580650</v>
      </c>
      <c r="V27" s="97">
        <v>63.104838709677419354838709680</v>
      </c>
      <c r="W27" s="97">
        <v>63.709677419354838709677419350</v>
      </c>
      <c r="X27" s="97">
        <v>74.193548387096774193548387100</v>
      </c>
      <c r="Y27" s="97">
        <v>42.137096774193548387096774190</v>
      </c>
      <c r="Z27" s="97">
        <v>54.233870967741935483870967740</v>
      </c>
      <c r="AA27" s="97">
        <v>57.661290322580645161290322580</v>
      </c>
      <c r="AB27" s="97">
        <v>61.290322580645161290322580650</v>
      </c>
      <c r="AC27" s="97">
        <v>63.104838709677419354838709680</v>
      </c>
      <c r="AD27" s="97">
        <v>64.112903225806451612903225810</v>
      </c>
      <c r="AE27" s="97">
        <v>71.572580645161290322580645160</v>
      </c>
      <c r="AF27" s="97">
        <v>37.903225806451612903225806450</v>
      </c>
      <c r="AG27" s="272">
        <v>53.537735849056603773584905660</v>
      </c>
      <c r="AH27" s="530"/>
    </row>
    <row r="28" ht="24.95" customHeight="1">
      <c r="A28" s="23"/>
      <c r="B28" s="40" t="s">
        <v>97</v>
      </c>
      <c r="C28" s="581">
        <v>123.43602505791042238303615509</v>
      </c>
      <c r="D28" s="582">
        <v>100.30333670384194057336020250</v>
      </c>
      <c r="E28" s="582">
        <v>55.220188025659342857443740170</v>
      </c>
      <c r="F28" s="582">
        <v>69.487251330871527578512440720</v>
      </c>
      <c r="G28" s="582">
        <v>73.071661580558799674120532930</v>
      </c>
      <c r="H28" s="582">
        <v>102.53229974154130730213421152</v>
      </c>
      <c r="I28" s="582">
        <v>111.05012277915854452213030357</v>
      </c>
      <c r="J28" s="582">
        <v>111.07665805333641624397872915</v>
      </c>
      <c r="K28" s="582">
        <v>103.15749669134662368745081274</v>
      </c>
      <c r="L28" s="582">
        <v>110.25991792069555001207050541</v>
      </c>
      <c r="M28" s="582">
        <v>108.96144231501588957701606822</v>
      </c>
      <c r="N28" s="582">
        <v>117.84865721080652880968906213</v>
      </c>
      <c r="O28" s="582">
        <v>118.30649970175753405807080070</v>
      </c>
      <c r="P28" s="582">
        <v>86.99493309086125959254242891</v>
      </c>
      <c r="Q28" s="582">
        <v>103.81395348840116093023256628</v>
      </c>
      <c r="R28" s="582">
        <v>159.57349021058811279082488847</v>
      </c>
      <c r="S28" s="582">
        <v>114.12605801627730452197511700</v>
      </c>
      <c r="T28" s="582">
        <v>112.44697966945697872195591434</v>
      </c>
      <c r="U28" s="582">
        <v>106.74071502957501746387815804</v>
      </c>
      <c r="V28" s="582">
        <v>114.24325729990711081602226371</v>
      </c>
      <c r="W28" s="582">
        <v>98.55755078003022473291777664</v>
      </c>
      <c r="X28" s="582">
        <v>115.97573306369566536246538027</v>
      </c>
      <c r="Y28" s="582">
        <v>165.57249360184401605082940498</v>
      </c>
      <c r="Z28" s="582">
        <v>120.06570415847444174444483405</v>
      </c>
      <c r="AA28" s="582">
        <v>96.79622702875267727881162050</v>
      </c>
      <c r="AB28" s="582">
        <v>110.03671970632342974940416977</v>
      </c>
      <c r="AC28" s="582">
        <v>84.76112638380204996027458275</v>
      </c>
      <c r="AD28" s="582">
        <v>141.46555506802652161794453740</v>
      </c>
      <c r="AE28" s="582">
        <v>116.97346871922923465720629174</v>
      </c>
      <c r="AF28" s="582">
        <v>171.79614052427351111204719166</v>
      </c>
      <c r="AG28" s="583">
        <v>125.97069972328688862040665445</v>
      </c>
      <c r="AH28" s="531"/>
    </row>
    <row r="29" ht="24.95" customHeight="1">
      <c r="B29" s="25" t="s">
        <v>68</v>
      </c>
      <c r="R29" s="4"/>
      <c r="S29" s="4"/>
      <c r="T29" s="4"/>
      <c r="U29" s="4"/>
      <c r="V29" s="4"/>
      <c r="W29" s="4"/>
      <c r="X29" s="4"/>
      <c r="Y29" s="4"/>
      <c r="Z29" s="4"/>
      <c r="AA29" s="4"/>
      <c r="AB29" s="4"/>
      <c r="AC29" s="4"/>
      <c r="AD29" s="4"/>
      <c r="AE29" s="4"/>
      <c r="AF29" s="4"/>
      <c r="AG29" s="4"/>
      <c r="AH29" s="4"/>
    </row>
    <row r="30" ht="24.95" customHeight="1">
      <c r="B30" s="37" t="s">
        <v>19</v>
      </c>
      <c r="C30" s="573">
        <v>-23.684210526353947368421033550</v>
      </c>
      <c r="D30" s="574">
        <v>-45.454545454537190082644626840</v>
      </c>
      <c r="E30" s="574">
        <v>-65.384615384632692307692299040</v>
      </c>
      <c r="F30" s="574">
        <v>-58.333333333354166666666656260</v>
      </c>
      <c r="G30" s="574">
        <v>-56.250000000021874999999989060</v>
      </c>
      <c r="H30" s="574">
        <v>-27.272727272716253443526169130</v>
      </c>
      <c r="I30" s="574">
        <v>-16.216216216209422936449962930</v>
      </c>
      <c r="J30" s="574">
        <v>-9.302325581395348837209302330</v>
      </c>
      <c r="K30" s="574">
        <v>37.499999999931250000000034370</v>
      </c>
      <c r="L30" s="574">
        <v>13.043478260918714555765616840</v>
      </c>
      <c r="M30" s="574">
        <v>26.086956521793950850661649540</v>
      </c>
      <c r="N30" s="574">
        <v>6.4516129032464099895941767300</v>
      </c>
      <c r="O30" s="574">
        <v>10.344827586233531510107021880</v>
      </c>
      <c r="P30" s="574">
        <v>-28.947368421088157894736824340</v>
      </c>
      <c r="Q30" s="574">
        <v>-14.285714285757142857142835710</v>
      </c>
      <c r="R30" s="574">
        <v>45.833333333260416666666703130</v>
      </c>
      <c r="S30" s="574">
        <v>-0.00000000004999999999997500</v>
      </c>
      <c r="T30" s="574">
        <v>-3.1250000000484374999999757900</v>
      </c>
      <c r="U30" s="574">
        <v>-20.512820512816436554898093150</v>
      </c>
      <c r="V30" s="574">
        <v>-16.216216216209422936449962930</v>
      </c>
      <c r="W30" s="574">
        <v>-28.947368421088157894736824340</v>
      </c>
      <c r="X30" s="574">
        <v>2.7777777777263888888889145800</v>
      </c>
      <c r="Y30" s="574">
        <v>7.1428571428035714285714553500</v>
      </c>
      <c r="Z30" s="574">
        <v>12.000000000040320000000014520</v>
      </c>
      <c r="AA30" s="574">
        <v>-20.000000000039999999999980010</v>
      </c>
      <c r="AB30" s="574">
        <v>7.4074074074392318244170190300</v>
      </c>
      <c r="AC30" s="574">
        <v>-20.689655172394649227110578020</v>
      </c>
      <c r="AD30" s="574">
        <v>25.806451612927575442247663400</v>
      </c>
      <c r="AE30" s="574">
        <v>-5.2631578947842105263157657900</v>
      </c>
      <c r="AF30" s="574">
        <v>21.739130434835538752362971980</v>
      </c>
      <c r="AG30" s="575">
        <v>7.4074074074392318244170190300</v>
      </c>
      <c r="AH30" s="530"/>
    </row>
    <row r="31" ht="24.95" customHeight="1">
      <c r="B31" s="38" t="s">
        <v>35</v>
      </c>
      <c r="C31" s="271">
        <v>-19.345238095272661564625835530</v>
      </c>
      <c r="D31" s="97">
        <v>-35.312500000042046874999972670</v>
      </c>
      <c r="E31" s="97">
        <v>-1.5706806281980428168086938200</v>
      </c>
      <c r="F31" s="97">
        <v>-33.333333333299062918340009160</v>
      </c>
      <c r="G31" s="97">
        <v>-15.648854961893875648272199910</v>
      </c>
      <c r="H31" s="97">
        <v>3.0534351144282967193054571300</v>
      </c>
      <c r="I31" s="97">
        <v>-4.1666666667077380952380776400</v>
      </c>
      <c r="J31" s="97">
        <v>-11.455325468219244949318576120</v>
      </c>
      <c r="K31" s="97">
        <v>3.7974683544654168669550938100</v>
      </c>
      <c r="L31" s="97">
        <v>3.8167938930536915098188308800</v>
      </c>
      <c r="M31" s="97">
        <v>5.8620689654880380499405550200</v>
      </c>
      <c r="N31" s="97">
        <v>16.606498195046879276414481060</v>
      </c>
      <c r="O31" s="97">
        <v>8.333333333393518518518551950</v>
      </c>
      <c r="P31" s="97">
        <v>2.8735632183624256837098770300</v>
      </c>
      <c r="Q31" s="97">
        <v>-4.5346062052360148324513964300</v>
      </c>
      <c r="R31" s="97">
        <v>-5.2434456929009300172537106900</v>
      </c>
      <c r="S31" s="97">
        <v>-10.443037974747027719916635020</v>
      </c>
      <c r="T31" s="97">
        <v>-2.7522935779245518054035520300</v>
      </c>
      <c r="U31" s="97">
        <v>0.0000000000668656716418357600</v>
      </c>
      <c r="V31" s="97">
        <v>-11.830985915540643523110468160</v>
      </c>
      <c r="W31" s="97">
        <v>-18.346253229987663668716487830</v>
      </c>
      <c r="X31" s="97">
        <v>-12.380952380912326530612226580</v>
      </c>
      <c r="Y31" s="97">
        <v>-24.548736462028489879967100500</v>
      </c>
      <c r="Z31" s="97">
        <v>2.281368821267885902644254200</v>
      </c>
      <c r="AA31" s="97">
        <v>-2.3890784983574788291068783800</v>
      </c>
      <c r="AB31" s="97">
        <v>0.3300330033321177662320788300</v>
      </c>
      <c r="AC31" s="97">
        <v>13.405797101495295106070172010</v>
      </c>
      <c r="AD31" s="97">
        <v>7.7966101695149118069520303600</v>
      </c>
      <c r="AE31" s="97">
        <v>-6.5789473684131855955678663800</v>
      </c>
      <c r="AF31" s="97">
        <v>-29.056603773533505161979314840</v>
      </c>
      <c r="AG31" s="272">
        <v>-6.8255544522413880845774902500</v>
      </c>
      <c r="AH31" s="530"/>
    </row>
    <row r="32" ht="24.95" customHeight="1">
      <c r="A32" s="23"/>
      <c r="B32" s="40" t="s">
        <v>97</v>
      </c>
      <c r="C32" s="581">
        <v>-5.3796853757767162892528192200</v>
      </c>
      <c r="D32" s="582">
        <v>-15.67852437402587871594276300</v>
      </c>
      <c r="E32" s="582">
        <v>-64.832242225919849829140296500</v>
      </c>
      <c r="F32" s="582">
        <v>-37.500000000059338601887346020</v>
      </c>
      <c r="G32" s="582">
        <v>-48.133484162845318848745271690</v>
      </c>
      <c r="H32" s="582">
        <v>-29.427609427589014543538232700</v>
      </c>
      <c r="I32" s="582">
        <v>-12.573443008192385578826073980</v>
      </c>
      <c r="J32" s="582">
        <v>2.4315407991944130894954068100</v>
      </c>
      <c r="K32" s="582">
        <v>32.469512195150502255701875610</v>
      </c>
      <c r="L32" s="582">
        <v>8.887468030857575050862034440</v>
      </c>
      <c r="M32" s="582">
        <v>19.104942642740004156107201730</v>
      </c>
      <c r="N32" s="582">
        <v>-8.708678717671359613079588180</v>
      </c>
      <c r="O32" s="582">
        <v>1.8567639255928553774071690900</v>
      </c>
      <c r="P32" s="582">
        <v>-30.932078800291712493583967050</v>
      </c>
      <c r="Q32" s="582">
        <v>-10.214285714259690737738636550</v>
      </c>
      <c r="R32" s="582">
        <v>53.903162055431671726652326960</v>
      </c>
      <c r="S32" s="582">
        <v>11.660777385298949882253856450</v>
      </c>
      <c r="T32" s="582">
        <v>-0.3832547170589690655112008500</v>
      </c>
      <c r="U32" s="582">
        <v>-20.512820512791381099924414180</v>
      </c>
      <c r="V32" s="582">
        <v>-4.9736637595826754868366774100</v>
      </c>
      <c r="W32" s="582">
        <v>-12.983011325794499323491209020</v>
      </c>
      <c r="X32" s="582">
        <v>17.300724637661475629336310440</v>
      </c>
      <c r="Y32" s="582">
        <v>42.002734107903203473724355080</v>
      </c>
      <c r="Z32" s="582">
        <v>9.501858736176735769892187130</v>
      </c>
      <c r="AA32" s="582">
        <v>-18.041958041915216046266643190</v>
      </c>
      <c r="AB32" s="582">
        <v>7.0540935672726920610946652700</v>
      </c>
      <c r="AC32" s="582">
        <v>-30.064999449189605988062867110</v>
      </c>
      <c r="AD32" s="582">
        <v>16.707242848401677930024091190</v>
      </c>
      <c r="AE32" s="582">
        <v>1.4084507041725503772293289800</v>
      </c>
      <c r="AF32" s="582">
        <v>71.600370027455625457397132690</v>
      </c>
      <c r="AG32" s="583">
        <v>15.275606713767231452744606040</v>
      </c>
      <c r="AH32" s="531"/>
    </row>
    <row r="33" ht="30" customHeight="1">
      <c r="A33" s="8"/>
      <c r="B33" s="25"/>
      <c r="X33" s="792"/>
      <c r="Y33" s="792"/>
      <c r="Z33" s="792"/>
      <c r="AA33" s="792"/>
      <c r="AB33" s="792"/>
      <c r="AC33" s="792"/>
      <c r="AD33" s="792"/>
      <c r="AE33"/>
      <c r="AF33"/>
      <c r="AG33" s="4"/>
      <c r="AH33" s="4"/>
    </row>
    <row r="34" s="35" customFormat="1" ht="20.1" customHeight="1">
      <c r="B34" s="784" t="s">
        <v>9</v>
      </c>
      <c r="C34" s="350" t="s">
        <v>222</v>
      </c>
      <c r="D34" s="351"/>
      <c r="E34" s="351"/>
      <c r="F34" s="351"/>
      <c r="G34" s="351"/>
      <c r="H34" s="351"/>
      <c r="I34" s="351"/>
      <c r="J34" s="351"/>
      <c r="K34" s="351"/>
      <c r="L34" s="351"/>
      <c r="M34" s="351"/>
      <c r="N34" s="351"/>
      <c r="O34" s="351"/>
      <c r="P34" s="351"/>
      <c r="Q34" s="351"/>
      <c r="R34" s="351"/>
      <c r="S34" s="352"/>
      <c r="T34" s="352"/>
      <c r="U34" s="352"/>
      <c r="V34" s="352"/>
      <c r="W34" s="352"/>
      <c r="X34" s="352"/>
      <c r="Y34" s="352"/>
      <c r="Z34" s="352"/>
      <c r="AA34" s="352"/>
      <c r="AB34" s="352"/>
      <c r="AC34" s="352"/>
      <c r="AD34" s="352"/>
      <c r="AE34" s="352"/>
      <c r="AF34" s="352"/>
      <c r="AG34" s="353"/>
      <c r="AH34" s="529"/>
      <c r="AI34" s="236"/>
      <c r="AJ34" s="236"/>
      <c r="AK34" s="236"/>
      <c r="AL34" s="236"/>
      <c r="AM34" s="236"/>
      <c r="AN34" s="236"/>
      <c r="AO34" s="236"/>
      <c r="AP34" s="236"/>
      <c r="AQ34" s="236"/>
      <c r="AR34" s="236"/>
      <c r="AS34" s="236"/>
      <c r="AT34" s="236"/>
      <c r="AU34" s="236"/>
      <c r="AV34" s="236"/>
      <c r="AW34" s="236"/>
    </row>
    <row r="35" s="36" customFormat="1" ht="20.1" customHeight="1">
      <c r="B35" s="964"/>
      <c r="C35" s="354">
        <v>1</v>
      </c>
      <c r="D35" s="355">
        <v>2</v>
      </c>
      <c r="E35" s="355">
        <v>3</v>
      </c>
      <c r="F35" s="355">
        <v>4</v>
      </c>
      <c r="G35" s="355">
        <v>5</v>
      </c>
      <c r="H35" s="355">
        <v>6</v>
      </c>
      <c r="I35" s="355">
        <v>7</v>
      </c>
      <c r="J35" s="355">
        <v>8</v>
      </c>
      <c r="K35" s="355">
        <v>9</v>
      </c>
      <c r="L35" s="355">
        <v>10</v>
      </c>
      <c r="M35" s="355">
        <v>11</v>
      </c>
      <c r="N35" s="355">
        <v>12</v>
      </c>
      <c r="O35" s="355">
        <v>13</v>
      </c>
      <c r="P35" s="355">
        <v>14</v>
      </c>
      <c r="Q35" s="355">
        <v>15</v>
      </c>
      <c r="R35" s="355">
        <v>16</v>
      </c>
      <c r="S35" s="355">
        <v>17</v>
      </c>
      <c r="T35" s="355">
        <v>18</v>
      </c>
      <c r="U35" s="355">
        <v>19</v>
      </c>
      <c r="V35" s="355">
        <v>20</v>
      </c>
      <c r="W35" s="355">
        <v>21</v>
      </c>
      <c r="X35" s="355">
        <v>22</v>
      </c>
      <c r="Y35" s="355">
        <v>23</v>
      </c>
      <c r="Z35" s="355">
        <v>24</v>
      </c>
      <c r="AA35" s="355">
        <v>25</v>
      </c>
      <c r="AB35" s="355">
        <v>26</v>
      </c>
      <c r="AC35" s="355">
        <v>27</v>
      </c>
      <c r="AD35" s="355">
        <v>28</v>
      </c>
      <c r="AE35" s="355">
        <v>29</v>
      </c>
      <c r="AF35" s="355">
        <v>30</v>
      </c>
      <c r="AG35" s="356">
        <v>31</v>
      </c>
      <c r="AH35" s="529"/>
      <c r="AI35" s="236"/>
      <c r="AJ35" s="236"/>
      <c r="AK35" s="236"/>
      <c r="AL35" s="236"/>
      <c r="AM35" s="236"/>
      <c r="AN35" s="236"/>
      <c r="AO35" s="236"/>
      <c r="AP35" s="236"/>
      <c r="AQ35" s="236"/>
      <c r="AR35" s="236"/>
      <c r="AS35" s="236"/>
      <c r="AT35" s="236"/>
      <c r="AU35" s="236"/>
      <c r="AV35" s="236"/>
      <c r="AW35" s="236"/>
    </row>
    <row r="36" ht="24.95" customHeight="1">
      <c r="B36" s="263" t="s">
        <v>19</v>
      </c>
      <c r="C36" s="578">
        <v>133.21379310344827586206896552</v>
      </c>
      <c r="D36" s="579">
        <v>95.01722222222222222222222222</v>
      </c>
      <c r="E36" s="579">
        <v>92.11111111111111111111111111</v>
      </c>
      <c r="F36" s="579">
        <v>98.341000000</v>
      </c>
      <c r="G36" s="579">
        <v>82.10571428571428571428571429</v>
      </c>
      <c r="H36" s="579">
        <v>86.802500000</v>
      </c>
      <c r="I36" s="579">
        <v>135.04258064516129032258064516</v>
      </c>
      <c r="J36" s="579">
        <v>146.55282051282051282051282051</v>
      </c>
      <c r="K36" s="579">
        <v>106.58954545454545454545454545</v>
      </c>
      <c r="L36" s="579">
        <v>95.09961538461538461538461538</v>
      </c>
      <c r="M36" s="579">
        <v>94.57827586206896551724137931</v>
      </c>
      <c r="N36" s="579">
        <v>103.30666666666666666666666667</v>
      </c>
      <c r="O36" s="579">
        <v>99.936562500</v>
      </c>
      <c r="P36" s="579">
        <v>132.58703703703703703703703704</v>
      </c>
      <c r="Q36" s="579">
        <v>153.000000000</v>
      </c>
      <c r="R36" s="579">
        <v>98.32428571428571428571428571</v>
      </c>
      <c r="S36" s="579">
        <v>81.91035714285714285714285714</v>
      </c>
      <c r="T36" s="579">
        <v>100.92387096774193548387096774</v>
      </c>
      <c r="U36" s="579">
        <v>106.58806451612903225806451613</v>
      </c>
      <c r="V36" s="579">
        <v>104.92129032258064516129032258</v>
      </c>
      <c r="W36" s="579">
        <v>151.38777777777777777777777778</v>
      </c>
      <c r="X36" s="579">
        <v>149.14216216216216216216216216</v>
      </c>
      <c r="Y36" s="579">
        <v>99.55066666666666666666666667</v>
      </c>
      <c r="Z36" s="579">
        <v>101.30714285714285714285714286</v>
      </c>
      <c r="AA36" s="579">
        <v>99.19583333333333333333333333</v>
      </c>
      <c r="AB36" s="579">
        <v>102.84413793103448275862068966</v>
      </c>
      <c r="AC36" s="579">
        <v>103.95391304347826086956521739</v>
      </c>
      <c r="AD36" s="579">
        <v>145.45820512820512820512820513</v>
      </c>
      <c r="AE36" s="579">
        <v>150.50333333333333333333333333</v>
      </c>
      <c r="AF36" s="579">
        <v>98.72607142857142857142857143</v>
      </c>
      <c r="AG36" s="580">
        <v>102.55862068965517241379310345</v>
      </c>
      <c r="AH36" s="530"/>
    </row>
    <row r="37" ht="24.95" customHeight="1">
      <c r="B37" s="38" t="s">
        <v>35</v>
      </c>
      <c r="C37" s="276">
        <v>136.15575645756457564575645757</v>
      </c>
      <c r="D37" s="101">
        <v>97.33019323671497584541062802</v>
      </c>
      <c r="E37" s="101">
        <v>95.48047872340425531914893618</v>
      </c>
      <c r="F37" s="101">
        <v>94.2540361445783132530120482</v>
      </c>
      <c r="G37" s="101">
        <v>97.81081447963800904977375566</v>
      </c>
      <c r="H37" s="101">
        <v>108.69148148148148148148148148</v>
      </c>
      <c r="I37" s="101">
        <v>143.99201863354037267080745342</v>
      </c>
      <c r="J37" s="101">
        <v>166.97054320987654320987654321</v>
      </c>
      <c r="K37" s="101">
        <v>110.30349593495934959349593495</v>
      </c>
      <c r="L37" s="101">
        <v>108.89522058823529411764705882</v>
      </c>
      <c r="M37" s="101">
        <v>107.42758957654723127035830619</v>
      </c>
      <c r="N37" s="101">
        <v>105.14340557275541795665634674</v>
      </c>
      <c r="O37" s="101">
        <v>106.24900641025641025641025641</v>
      </c>
      <c r="P37" s="101">
        <v>140.41427374301675977653631285</v>
      </c>
      <c r="Q37" s="101">
        <v>148.88587500000000000000000001</v>
      </c>
      <c r="R37" s="101">
        <v>110.38051383399209486166007905</v>
      </c>
      <c r="S37" s="101">
        <v>110.71074204946996466431095407</v>
      </c>
      <c r="T37" s="101">
        <v>112.11040880503144654088050314</v>
      </c>
      <c r="U37" s="101">
        <v>113.8737313432835820895522388</v>
      </c>
      <c r="V37" s="101">
        <v>108.80744408945686900958466453</v>
      </c>
      <c r="W37" s="101">
        <v>140.96487341772151898734177216</v>
      </c>
      <c r="X37" s="101">
        <v>145.41923913043478260869565217</v>
      </c>
      <c r="Y37" s="101">
        <v>101.79846889952153110047846891</v>
      </c>
      <c r="Z37" s="101">
        <v>112.81018587360594795539033458</v>
      </c>
      <c r="AA37" s="101">
        <v>112.02727272727272727272727273</v>
      </c>
      <c r="AB37" s="101">
        <v>106.55582236842105263157894736</v>
      </c>
      <c r="AC37" s="101">
        <v>110.76488817891373801916932907</v>
      </c>
      <c r="AD37" s="101">
        <v>132.61367924528301886792452829</v>
      </c>
      <c r="AE37" s="101">
        <v>147.27284507042253521126760564</v>
      </c>
      <c r="AF37" s="101">
        <v>99.70824468085106382978723405</v>
      </c>
      <c r="AG37" s="277">
        <v>116.77629955947136563876651982</v>
      </c>
      <c r="AH37" s="530"/>
    </row>
    <row r="38" ht="24.95" customHeight="1">
      <c r="A38" s="23"/>
      <c r="B38" s="40" t="s">
        <v>98</v>
      </c>
      <c r="C38" s="581">
        <v>97.83926627070822728001900815</v>
      </c>
      <c r="D38" s="582">
        <v>97.62358325041767940240658423</v>
      </c>
      <c r="E38" s="582">
        <v>96.47114503683030149333847083</v>
      </c>
      <c r="F38" s="582">
        <v>104.33611548382923041129287326</v>
      </c>
      <c r="G38" s="582">
        <v>83.94339084339057154701169663</v>
      </c>
      <c r="H38" s="582">
        <v>79.86136431011325611324099247</v>
      </c>
      <c r="I38" s="582">
        <v>93.78476802167935788304731792</v>
      </c>
      <c r="J38" s="582">
        <v>87.77166181257959655548838177</v>
      </c>
      <c r="K38" s="582">
        <v>96.63297119554296431597913475</v>
      </c>
      <c r="L38" s="582">
        <v>87.33130331242515376864095680</v>
      </c>
      <c r="M38" s="582">
        <v>88.03909334177051334730631427</v>
      </c>
      <c r="N38" s="582">
        <v>98.25311069569494025966350325</v>
      </c>
      <c r="O38" s="582">
        <v>94.05882076118119958399755580</v>
      </c>
      <c r="P38" s="582">
        <v>94.42561180048608118308987994</v>
      </c>
      <c r="Q38" s="582">
        <v>102.76327421926358024224930673</v>
      </c>
      <c r="R38" s="582">
        <v>89.07757565085671721562778398</v>
      </c>
      <c r="S38" s="582">
        <v>73.985916476139338133470268640</v>
      </c>
      <c r="T38" s="582">
        <v>90.02185617152155338077305278</v>
      </c>
      <c r="U38" s="582">
        <v>93.60197761044067584070085134</v>
      </c>
      <c r="V38" s="582">
        <v>96.42841186148735976672619530</v>
      </c>
      <c r="W38" s="582">
        <v>107.39397277305613115738579634</v>
      </c>
      <c r="X38" s="582">
        <v>102.56013100744101083382721046</v>
      </c>
      <c r="Y38" s="582">
        <v>97.79190958652584038481476205</v>
      </c>
      <c r="Z38" s="582">
        <v>89.80318760457862047585358927</v>
      </c>
      <c r="AA38" s="582">
        <v>88.54614677159790864451447480</v>
      </c>
      <c r="AB38" s="582">
        <v>96.51667609064763072324177470</v>
      </c>
      <c r="AC38" s="582">
        <v>93.85096193622196409900592651</v>
      </c>
      <c r="AD38" s="582">
        <v>109.68567191258314687398254433</v>
      </c>
      <c r="AE38" s="582">
        <v>102.19353965857662450514579906</v>
      </c>
      <c r="AF38" s="582">
        <v>99.01495282012850895175082411</v>
      </c>
      <c r="AG38" s="583">
        <v>87.82485921931391667219367833</v>
      </c>
      <c r="AH38" s="531"/>
    </row>
    <row r="39" ht="24.95" customHeight="1">
      <c r="B39" s="25" t="s">
        <v>68</v>
      </c>
      <c r="S39" s="4"/>
      <c r="T39" s="4"/>
      <c r="U39" s="4"/>
      <c r="V39" s="4"/>
      <c r="W39" s="4"/>
      <c r="X39" s="4"/>
      <c r="Y39" s="4"/>
      <c r="Z39" s="4"/>
      <c r="AA39" s="4"/>
      <c r="AB39" s="4"/>
      <c r="AC39" s="4"/>
      <c r="AD39" s="4"/>
      <c r="AE39" s="4"/>
      <c r="AF39" s="4"/>
      <c r="AG39" s="4"/>
      <c r="AH39" s="4"/>
    </row>
    <row r="40" ht="24.95" customHeight="1">
      <c r="B40" s="37" t="s">
        <v>19</v>
      </c>
      <c r="C40" s="573">
        <v>7.939019530265402546834387340</v>
      </c>
      <c r="D40" s="574">
        <v>0.6822784214352037811133448200</v>
      </c>
      <c r="E40" s="574">
        <v>2.4437448194048240121621443900</v>
      </c>
      <c r="F40" s="574">
        <v>6.2844327960984045068291430800</v>
      </c>
      <c r="G40" s="574">
        <v>-12.778759987555865815811638300</v>
      </c>
      <c r="H40" s="574">
        <v>-4.8695497674057681819414209100</v>
      </c>
      <c r="I40" s="574">
        <v>-3.0529095548198642176969915600</v>
      </c>
      <c r="J40" s="574">
        <v>2.4911570447272871960838093300</v>
      </c>
      <c r="K40" s="574">
        <v>17.441912149070500480478788500</v>
      </c>
      <c r="L40" s="574">
        <v>5.7244643835912190811661173900</v>
      </c>
      <c r="M40" s="574">
        <v>4.2169878898955343233246664200</v>
      </c>
      <c r="N40" s="574">
        <v>15.711290242877464025814724380</v>
      </c>
      <c r="O40" s="574">
        <v>10.293082993047125041386160470</v>
      </c>
      <c r="P40" s="574">
        <v>-8.032224954892908097037133360</v>
      </c>
      <c r="Q40" s="574">
        <v>4.9747854681860754244844928400</v>
      </c>
      <c r="R40" s="574">
        <v>10.206883760360890132636847510</v>
      </c>
      <c r="S40" s="574">
        <v>-15.055296705939278677602379600</v>
      </c>
      <c r="T40" s="574">
        <v>10.522395647216271075972025770</v>
      </c>
      <c r="U40" s="574">
        <v>16.024095995001257816372469700</v>
      </c>
      <c r="V40" s="574">
        <v>12.494283899244878288092441150</v>
      </c>
      <c r="W40" s="574">
        <v>13.182224390776522456661214790</v>
      </c>
      <c r="X40" s="574">
        <v>5.2592771368888668284843256900</v>
      </c>
      <c r="Y40" s="574">
        <v>9.571789469253293323248752070</v>
      </c>
      <c r="Z40" s="574">
        <v>11.731711544218437347366430860</v>
      </c>
      <c r="AA40" s="574">
        <v>10.024845363452165337995492280</v>
      </c>
      <c r="AB40" s="574">
        <v>13.058329939153783667545663410</v>
      </c>
      <c r="AC40" s="574">
        <v>19.370866228770533168208914230</v>
      </c>
      <c r="AD40" s="574">
        <v>24.382923127609494280675959310</v>
      </c>
      <c r="AE40" s="574">
        <v>15.167283201023648250560282580</v>
      </c>
      <c r="AF40" s="574">
        <v>13.080398939150029836933173300</v>
      </c>
      <c r="AG40" s="575">
        <v>14.486881684756339829307106830</v>
      </c>
      <c r="AH40" s="530"/>
    </row>
    <row r="41" ht="24.95" customHeight="1">
      <c r="B41" s="38" t="s">
        <v>35</v>
      </c>
      <c r="C41" s="271">
        <v>1.581519017031332153978420700</v>
      </c>
      <c r="D41" s="97">
        <v>-12.886187962274347239180437230</v>
      </c>
      <c r="E41" s="97">
        <v>-1.6744641756196693825502712100</v>
      </c>
      <c r="F41" s="97">
        <v>-2.3968834215040225130541219600</v>
      </c>
      <c r="G41" s="97">
        <v>3.9138915012041726020765311200</v>
      </c>
      <c r="H41" s="97">
        <v>9.720720468856054526642985050</v>
      </c>
      <c r="I41" s="97">
        <v>-2.7433580913594574309152115200</v>
      </c>
      <c r="J41" s="97">
        <v>2.1949602690617847504411779600</v>
      </c>
      <c r="K41" s="97">
        <v>18.463909857151890285325453550</v>
      </c>
      <c r="L41" s="97">
        <v>16.418333246787849359088626310</v>
      </c>
      <c r="M41" s="97">
        <v>13.311298275981765393537858030</v>
      </c>
      <c r="N41" s="97">
        <v>10.851370758867922811811080340</v>
      </c>
      <c r="O41" s="97">
        <v>10.199585005254162596783245400</v>
      </c>
      <c r="P41" s="97">
        <v>7.9106543795862713041524314900</v>
      </c>
      <c r="Q41" s="97">
        <v>3.1934094981391898916168904100</v>
      </c>
      <c r="R41" s="97">
        <v>1.7313664046058250398162333900</v>
      </c>
      <c r="S41" s="97">
        <v>8.823887369409300004587774940</v>
      </c>
      <c r="T41" s="97">
        <v>7.8224390015574296020908949100</v>
      </c>
      <c r="U41" s="97">
        <v>7.4712064039445944342850046800</v>
      </c>
      <c r="V41" s="97">
        <v>6.1471571270064123085159821200</v>
      </c>
      <c r="W41" s="97">
        <v>7.8150156339846610595628036200</v>
      </c>
      <c r="X41" s="97">
        <v>0.4479338349142733803763776800</v>
      </c>
      <c r="Y41" s="97">
        <v>-0.4359004577741278723338438500</v>
      </c>
      <c r="Z41" s="97">
        <v>13.652293188142517994446969520</v>
      </c>
      <c r="AA41" s="97">
        <v>19.469618330017371432201156730</v>
      </c>
      <c r="AB41" s="97">
        <v>9.290020627018915760005639530</v>
      </c>
      <c r="AC41" s="97">
        <v>9.952791204767644987161924990</v>
      </c>
      <c r="AD41" s="97">
        <v>1.8751228871655698337362158400</v>
      </c>
      <c r="AE41" s="97">
        <v>13.613800056000564881421569330</v>
      </c>
      <c r="AF41" s="97">
        <v>0.51589941532313606969186500</v>
      </c>
      <c r="AG41" s="272">
        <v>22.330580046692135212674943730</v>
      </c>
      <c r="AH41" s="530"/>
    </row>
    <row r="42" ht="24.95" customHeight="1">
      <c r="A42" s="23"/>
      <c r="B42" s="40" t="s">
        <v>98</v>
      </c>
      <c r="C42" s="581">
        <v>6.2585208163415442380298977500</v>
      </c>
      <c r="D42" s="582">
        <v>15.575562664836616799894415470</v>
      </c>
      <c r="E42" s="582">
        <v>4.1883412690774908998010875200</v>
      </c>
      <c r="F42" s="582">
        <v>8.894507185735704861676886160</v>
      </c>
      <c r="G42" s="582">
        <v>-16.063926822070751725266922410</v>
      </c>
      <c r="H42" s="582">
        <v>-13.297643484143800828509307560</v>
      </c>
      <c r="I42" s="582">
        <v>-0.3182831088884511754446252100</v>
      </c>
      <c r="J42" s="582">
        <v>0.2898350122268422690486906900</v>
      </c>
      <c r="K42" s="582">
        <v>-0.8627080680562201651725509900</v>
      </c>
      <c r="L42" s="582">
        <v>-9.185725791621686117666920910</v>
      </c>
      <c r="M42" s="582">
        <v>-8.025951978687722930878067520</v>
      </c>
      <c r="N42" s="582">
        <v>4.3841762629501167238024740200</v>
      </c>
      <c r="O42" s="582">
        <v>0.0848442285208810410378420200</v>
      </c>
      <c r="P42" s="582">
        <v>-14.774147581752930808581274020</v>
      </c>
      <c r="Q42" s="582">
        <v>1.7262497466648821294831215700</v>
      </c>
      <c r="R42" s="582">
        <v>8.331272502563452892471543180</v>
      </c>
      <c r="S42" s="582">
        <v>-21.942961837288599900058921830</v>
      </c>
      <c r="T42" s="582">
        <v>2.5040767679537345917844213500</v>
      </c>
      <c r="U42" s="582">
        <v>7.958307975919689420783230400</v>
      </c>
      <c r="V42" s="582">
        <v>5.9795541811413060151348000700</v>
      </c>
      <c r="W42" s="582">
        <v>4.978164428469788987276138800</v>
      </c>
      <c r="X42" s="582">
        <v>4.7898877739759940194872050600</v>
      </c>
      <c r="Y42" s="582">
        <v>10.051504481172202472936765670</v>
      </c>
      <c r="Z42" s="582">
        <v>-1.689874959883346923473457100</v>
      </c>
      <c r="AA42" s="582">
        <v>-7.9055856196227716999025158900</v>
      </c>
      <c r="AB42" s="582">
        <v>3.4479903019128799238457116100</v>
      </c>
      <c r="AC42" s="582">
        <v>8.565562475297851092354479250</v>
      </c>
      <c r="AD42" s="582">
        <v>22.093519597812962418753457680</v>
      </c>
      <c r="AE42" s="582">
        <v>1.367336665317369369453187500</v>
      </c>
      <c r="AF42" s="582">
        <v>12.500012034750063417203140480</v>
      </c>
      <c r="AG42" s="583">
        <v>-6.4118868389105265042408100600</v>
      </c>
      <c r="AH42" s="531"/>
    </row>
    <row r="43" ht="30" customHeight="1">
      <c r="A43" s="8"/>
      <c r="B43" s="25"/>
      <c r="X43" s="792"/>
      <c r="Y43" s="792"/>
      <c r="Z43" s="792"/>
      <c r="AA43" s="792"/>
      <c r="AB43" s="792"/>
      <c r="AC43" s="792"/>
      <c r="AD43" s="792"/>
      <c r="AE43"/>
      <c r="AF43"/>
      <c r="AG43" s="4"/>
      <c r="AH43" s="4"/>
    </row>
    <row r="44" s="35" customFormat="1" ht="20.1" customHeight="1">
      <c r="B44" s="784" t="s">
        <v>10</v>
      </c>
      <c r="C44" s="350" t="s">
        <v>222</v>
      </c>
      <c r="D44" s="351"/>
      <c r="E44" s="351"/>
      <c r="F44" s="351"/>
      <c r="G44" s="351"/>
      <c r="H44" s="351"/>
      <c r="I44" s="351"/>
      <c r="J44" s="351"/>
      <c r="K44" s="351"/>
      <c r="L44" s="351"/>
      <c r="M44" s="351"/>
      <c r="N44" s="351"/>
      <c r="O44" s="351"/>
      <c r="P44" s="351"/>
      <c r="Q44" s="351"/>
      <c r="R44" s="351"/>
      <c r="S44" s="352"/>
      <c r="T44" s="352"/>
      <c r="U44" s="352"/>
      <c r="V44" s="352"/>
      <c r="W44" s="352"/>
      <c r="X44" s="352"/>
      <c r="Y44" s="352"/>
      <c r="Z44" s="352"/>
      <c r="AA44" s="352"/>
      <c r="AB44" s="352"/>
      <c r="AC44" s="352"/>
      <c r="AD44" s="352"/>
      <c r="AE44" s="352"/>
      <c r="AF44" s="352"/>
      <c r="AG44" s="353"/>
      <c r="AH44" s="529"/>
      <c r="AI44" s="236"/>
      <c r="AJ44" s="236"/>
      <c r="AK44" s="236"/>
      <c r="AL44" s="236"/>
      <c r="AM44" s="236"/>
      <c r="AN44" s="236"/>
      <c r="AO44" s="236"/>
      <c r="AP44" s="236"/>
      <c r="AQ44" s="236"/>
      <c r="AR44" s="236"/>
      <c r="AS44" s="236"/>
      <c r="AT44" s="236"/>
      <c r="AU44" s="236"/>
      <c r="AV44" s="236"/>
      <c r="AW44" s="236"/>
    </row>
    <row r="45" s="36" customFormat="1" ht="20.1" customHeight="1">
      <c r="B45" s="964"/>
      <c r="C45" s="354">
        <v>1</v>
      </c>
      <c r="D45" s="355">
        <v>2</v>
      </c>
      <c r="E45" s="355">
        <v>3</v>
      </c>
      <c r="F45" s="355">
        <v>4</v>
      </c>
      <c r="G45" s="355">
        <v>5</v>
      </c>
      <c r="H45" s="355">
        <v>6</v>
      </c>
      <c r="I45" s="355">
        <v>7</v>
      </c>
      <c r="J45" s="355">
        <v>8</v>
      </c>
      <c r="K45" s="355">
        <v>9</v>
      </c>
      <c r="L45" s="355">
        <v>10</v>
      </c>
      <c r="M45" s="355">
        <v>11</v>
      </c>
      <c r="N45" s="355">
        <v>12</v>
      </c>
      <c r="O45" s="355">
        <v>13</v>
      </c>
      <c r="P45" s="355">
        <v>14</v>
      </c>
      <c r="Q45" s="355">
        <v>15</v>
      </c>
      <c r="R45" s="355">
        <v>16</v>
      </c>
      <c r="S45" s="355">
        <v>17</v>
      </c>
      <c r="T45" s="355">
        <v>18</v>
      </c>
      <c r="U45" s="355">
        <v>19</v>
      </c>
      <c r="V45" s="355">
        <v>20</v>
      </c>
      <c r="W45" s="355">
        <v>21</v>
      </c>
      <c r="X45" s="355">
        <v>22</v>
      </c>
      <c r="Y45" s="355">
        <v>23</v>
      </c>
      <c r="Z45" s="355">
        <v>24</v>
      </c>
      <c r="AA45" s="355">
        <v>25</v>
      </c>
      <c r="AB45" s="355">
        <v>26</v>
      </c>
      <c r="AC45" s="355">
        <v>27</v>
      </c>
      <c r="AD45" s="355">
        <v>28</v>
      </c>
      <c r="AE45" s="355">
        <v>29</v>
      </c>
      <c r="AF45" s="355">
        <v>30</v>
      </c>
      <c r="AG45" s="356">
        <v>31</v>
      </c>
      <c r="AH45" s="529"/>
      <c r="AI45" s="236"/>
      <c r="AJ45" s="236"/>
      <c r="AK45" s="236"/>
      <c r="AL45" s="236"/>
      <c r="AM45" s="236"/>
      <c r="AN45" s="236"/>
      <c r="AO45" s="236"/>
      <c r="AP45" s="236"/>
      <c r="AQ45" s="236"/>
      <c r="AR45" s="236"/>
      <c r="AS45" s="236"/>
      <c r="AT45" s="236"/>
      <c r="AU45" s="236"/>
      <c r="AV45" s="236"/>
      <c r="AW45" s="236"/>
    </row>
    <row r="46" ht="24.95" customHeight="1">
      <c r="B46" s="263" t="s">
        <v>19</v>
      </c>
      <c r="C46" s="578">
        <v>89.84186046511627906976744186</v>
      </c>
      <c r="D46" s="579">
        <v>39.774651162790697674418604651</v>
      </c>
      <c r="E46" s="579">
        <v>19.27906976744186046511627907</v>
      </c>
      <c r="F46" s="579">
        <v>22.870000000</v>
      </c>
      <c r="G46" s="579">
        <v>26.732093023255813953488372093</v>
      </c>
      <c r="H46" s="579">
        <v>48.447906976744186046511627907</v>
      </c>
      <c r="I46" s="579">
        <v>97.35627906976744186046511628</v>
      </c>
      <c r="J46" s="579">
        <v>132.920000000</v>
      </c>
      <c r="K46" s="579">
        <v>54.534186046511627906976744186</v>
      </c>
      <c r="L46" s="579">
        <v>57.502093023255813953488372093</v>
      </c>
      <c r="M46" s="579">
        <v>63.785348837209302325581395349</v>
      </c>
      <c r="N46" s="579">
        <v>79.28186046511627906976744186</v>
      </c>
      <c r="O46" s="579">
        <v>74.371395348837209302325581395</v>
      </c>
      <c r="P46" s="579">
        <v>83.25232558139534883720930233</v>
      </c>
      <c r="Q46" s="579">
        <v>128.09302325581395348837209302</v>
      </c>
      <c r="R46" s="579">
        <v>80.0313953488372093023255814</v>
      </c>
      <c r="S46" s="579">
        <v>53.336976744186046511627906977</v>
      </c>
      <c r="T46" s="579">
        <v>72.75906976744186046511627907</v>
      </c>
      <c r="U46" s="579">
        <v>76.842558139534883720930232558</v>
      </c>
      <c r="V46" s="579">
        <v>75.64093023255813953488372093</v>
      </c>
      <c r="W46" s="579">
        <v>95.05744186046511627906976744</v>
      </c>
      <c r="X46" s="579">
        <v>128.33162790697674418604651163</v>
      </c>
      <c r="Y46" s="579">
        <v>69.453953488372093023255813953</v>
      </c>
      <c r="Z46" s="579">
        <v>65.967441860465116279069767442</v>
      </c>
      <c r="AA46" s="579">
        <v>55.365116279069767441860465116</v>
      </c>
      <c r="AB46" s="579">
        <v>69.360000000</v>
      </c>
      <c r="AC46" s="579">
        <v>55.603255813953488372093023256</v>
      </c>
      <c r="AD46" s="579">
        <v>131.92720930232558139534883721</v>
      </c>
      <c r="AE46" s="579">
        <v>126.00279069767441860465116279</v>
      </c>
      <c r="AF46" s="579">
        <v>64.286744186046511627906976744</v>
      </c>
      <c r="AG46" s="580">
        <v>69.167441860465116279069767442</v>
      </c>
      <c r="AH46" s="530"/>
    </row>
    <row r="47" ht="24.95" customHeight="1">
      <c r="B47" s="38" t="s">
        <v>35</v>
      </c>
      <c r="C47" s="276">
        <v>74.391552419354838709677419355</v>
      </c>
      <c r="D47" s="101">
        <v>40.619657258064516129032258065</v>
      </c>
      <c r="E47" s="101">
        <v>36.190181451612903225806451613</v>
      </c>
      <c r="F47" s="101">
        <v>31.544697580645161290322580645</v>
      </c>
      <c r="G47" s="101">
        <v>43.581028225806451612903225806</v>
      </c>
      <c r="H47" s="101">
        <v>59.166733870967741935483870968</v>
      </c>
      <c r="I47" s="101">
        <v>93.47868951612903225806451613</v>
      </c>
      <c r="J47" s="101">
        <v>136.33683467741935483870967742</v>
      </c>
      <c r="K47" s="101">
        <v>54.706975806451612903225806452</v>
      </c>
      <c r="L47" s="101">
        <v>59.716733870967741935483870968</v>
      </c>
      <c r="M47" s="101">
        <v>66.49247983870967741935483871</v>
      </c>
      <c r="N47" s="101">
        <v>68.470403225806451612903225806</v>
      </c>
      <c r="O47" s="101">
        <v>66.834052419354838709677419355</v>
      </c>
      <c r="P47" s="101">
        <v>101.34739919354838709677419355</v>
      </c>
      <c r="Q47" s="101">
        <v>120.06925403225806451612903226</v>
      </c>
      <c r="R47" s="101">
        <v>56.302963709677419354838709677</v>
      </c>
      <c r="S47" s="101">
        <v>63.167620967741935483870967742</v>
      </c>
      <c r="T47" s="101">
        <v>71.877237903225806451612903226</v>
      </c>
      <c r="U47" s="101">
        <v>76.910685483870967741935483871</v>
      </c>
      <c r="V47" s="101">
        <v>68.662762096774193548387096774</v>
      </c>
      <c r="W47" s="101">
        <v>89.80826612903225806451612903</v>
      </c>
      <c r="X47" s="101">
        <v>107.89169354838709677419354839</v>
      </c>
      <c r="Y47" s="101">
        <v>42.894919354838709677419354839</v>
      </c>
      <c r="Z47" s="101">
        <v>61.181330645161290322580645161</v>
      </c>
      <c r="AA47" s="101">
        <v>64.596370967741935483870967742</v>
      </c>
      <c r="AB47" s="101">
        <v>65.308407258064516129032258065</v>
      </c>
      <c r="AC47" s="101">
        <v>69.898004032258064516129032258</v>
      </c>
      <c r="AD47" s="101">
        <v>85.02247983870967741935483871</v>
      </c>
      <c r="AE47" s="101">
        <v>105.40697580645161290322580645</v>
      </c>
      <c r="AF47" s="101">
        <v>37.792641129032258064516129032</v>
      </c>
      <c r="AG47" s="277">
        <v>62.519386792452830188679245282</v>
      </c>
      <c r="AH47" s="530"/>
    </row>
    <row r="48" ht="24.95" customHeight="1">
      <c r="A48" s="23"/>
      <c r="B48" s="40" t="s">
        <v>99</v>
      </c>
      <c r="C48" s="581">
        <v>120.76890123035947322303453376</v>
      </c>
      <c r="D48" s="582">
        <v>97.91971140982289073899792815</v>
      </c>
      <c r="E48" s="582">
        <v>53.271547679928849050402916630</v>
      </c>
      <c r="F48" s="582">
        <v>72.500298795272198032682381520</v>
      </c>
      <c r="G48" s="582">
        <v>61.338830476308945117088045790</v>
      </c>
      <c r="H48" s="582">
        <v>81.88369343214744720231107365</v>
      </c>
      <c r="I48" s="582">
        <v>104.14810003621156643903855122</v>
      </c>
      <c r="J48" s="582">
        <v>97.49382865937520938867652714</v>
      </c>
      <c r="K48" s="582">
        <v>99.68415406364348491886462067</v>
      </c>
      <c r="L48" s="582">
        <v>96.29142335123643914716330366</v>
      </c>
      <c r="M48" s="582">
        <v>95.92866590619306188048754410</v>
      </c>
      <c r="N48" s="582">
        <v>115.78997162272072963505711270</v>
      </c>
      <c r="O48" s="582">
        <v>111.27769850335954758397057660</v>
      </c>
      <c r="P48" s="582">
        <v>82.14549780645461910839923416</v>
      </c>
      <c r="Q48" s="582">
        <v>106.68261770107730324611171822</v>
      </c>
      <c r="R48" s="582">
        <v>142.14419646092133200728154954</v>
      </c>
      <c r="S48" s="582">
        <v>84.43720996150743959345059072</v>
      </c>
      <c r="T48" s="582">
        <v>101.22685830725640752436881555</v>
      </c>
      <c r="U48" s="582">
        <v>99.91142018311697712070459426</v>
      </c>
      <c r="V48" s="582">
        <v>110.16295867317483607672304183</v>
      </c>
      <c r="W48" s="582">
        <v>105.84486925059351991697972072</v>
      </c>
      <c r="X48" s="582">
        <v>118.94486376692885085064768941</v>
      </c>
      <c r="Y48" s="582">
        <v>161.91650324340824496170131672</v>
      </c>
      <c r="Z48" s="582">
        <v>107.82282955403587989412827470</v>
      </c>
      <c r="AA48" s="582">
        <v>85.70932925435374812466899381</v>
      </c>
      <c r="AB48" s="582">
        <v>106.20378433956907357971879653</v>
      </c>
      <c r="AC48" s="582">
        <v>79.54913245914592723962316400</v>
      </c>
      <c r="AD48" s="582">
        <v>155.16744460125212712822363952</v>
      </c>
      <c r="AE48" s="582">
        <v>119.53932814558973645763948568</v>
      </c>
      <c r="AF48" s="582">
        <v>170.10386748735692371754740598</v>
      </c>
      <c r="AG48" s="583">
        <v>110.63358968959470905397519129</v>
      </c>
      <c r="AH48" s="531"/>
    </row>
    <row r="49" ht="24.95" customHeight="1">
      <c r="B49" s="25" t="s">
        <v>68</v>
      </c>
      <c r="S49" s="4"/>
      <c r="T49" s="4"/>
      <c r="U49" s="4"/>
      <c r="V49" s="4"/>
      <c r="W49" s="4"/>
      <c r="X49" s="4"/>
      <c r="Y49" s="4"/>
      <c r="Z49" s="4"/>
      <c r="AA49" s="4"/>
      <c r="AB49" s="4"/>
      <c r="AC49" s="4"/>
      <c r="AD49" s="4"/>
      <c r="AE49" s="4"/>
      <c r="AF49" s="4"/>
      <c r="AG49" s="4"/>
      <c r="AH49" s="4"/>
    </row>
    <row r="50" ht="24.95" customHeight="1">
      <c r="B50" s="37" t="s">
        <v>19</v>
      </c>
      <c r="C50" s="573">
        <v>-17.625485095336066968607629990</v>
      </c>
      <c r="D50" s="574">
        <v>-45.082393588306307274880541360</v>
      </c>
      <c r="E50" s="574">
        <v>-64.538703716373520639892423540</v>
      </c>
      <c r="F50" s="574">
        <v>-55.714819668262417525433049910</v>
      </c>
      <c r="G50" s="574">
        <v>-61.840707494570892584787311750</v>
      </c>
      <c r="H50" s="574">
        <v>-30.814218012638061343157068650</v>
      </c>
      <c r="I50" s="574">
        <v>-18.774059356786671408370549280</v>
      </c>
      <c r="J50" s="574">
        <v>-7.0429040757124604500635217700</v>
      </c>
      <c r="K50" s="574">
        <v>61.482629204771773761272190070</v>
      </c>
      <c r="L50" s="574">
        <v>19.514611911908833254617105700</v>
      </c>
      <c r="M50" s="574">
        <v>31.404028209061671862488261600</v>
      </c>
      <c r="N50" s="574">
        <v>23.176534774644856242605963070</v>
      </c>
      <c r="O50" s="574">
        <v>21.702712268273298936359651230</v>
      </c>
      <c r="P50" s="574">
        <v>-34.654475625852117803704825870</v>
      </c>
      <c r="Q50" s="574">
        <v>-10.021612455856675481350891810</v>
      </c>
      <c r="R50" s="574">
        <v>60.718372150676415913554738030</v>
      </c>
      <c r="S50" s="574">
        <v>-15.055296705848041098230335660</v>
      </c>
      <c r="T50" s="574">
        <v>7.0685707833177088996728256800</v>
      </c>
      <c r="U50" s="574">
        <v>-7.775718568014145603102813600</v>
      </c>
      <c r="V50" s="574">
        <v>-5.7480324087817458420100906200</v>
      </c>
      <c r="W50" s="574">
        <v>-19.581051090771960848482731850</v>
      </c>
      <c r="X50" s="574">
        <v>8.183145946219319406277961410</v>
      </c>
      <c r="Y50" s="574">
        <v>17.398345859849634806696857860</v>
      </c>
      <c r="Z50" s="574">
        <v>25.139516929452881274067149560</v>
      </c>
      <c r="AA50" s="574">
        <v>-11.980123709179690430825754790</v>
      </c>
      <c r="AB50" s="574">
        <v>21.433021045911037853150452130</v>
      </c>
      <c r="AC50" s="574">
        <v>-5.3265543703304243368058371800</v>
      </c>
      <c r="AD50" s="574">
        <v>56.481741999237704810689229930</v>
      </c>
      <c r="AE50" s="574">
        <v>9.105847243158524525010686230</v>
      </c>
      <c r="AF50" s="574">
        <v>37.663094360560416649580239110</v>
      </c>
      <c r="AG50" s="575">
        <v>22.967391439086138435970489060</v>
      </c>
      <c r="AH50" s="530"/>
    </row>
    <row r="51" ht="24.95" customHeight="1">
      <c r="B51" s="38" t="s">
        <v>35</v>
      </c>
      <c r="C51" s="271">
        <v>-18.069667697546746709120419120</v>
      </c>
      <c r="D51" s="97">
        <v>-43.648252838113871221648773210</v>
      </c>
      <c r="E51" s="97">
        <v>-3.2188443195551598336507844800</v>
      </c>
      <c r="F51" s="97">
        <v>-34.931255614380394329989141680</v>
      </c>
      <c r="G51" s="97">
        <v>-12.347442665036837427680546990</v>
      </c>
      <c r="H51" s="97">
        <v>13.070971475562207530501228490</v>
      </c>
      <c r="I51" s="97">
        <v>-6.7957181708951399962079266700</v>
      </c>
      <c r="J51" s="97">
        <v>-9.511805041849403804899877960</v>
      </c>
      <c r="K51" s="97">
        <v>22.962539345422681973222368670</v>
      </c>
      <c r="L51" s="97">
        <v>20.861781080672195069712252870</v>
      </c>
      <c r="M51" s="97">
        <v>19.953684726700355411592808470</v>
      </c>
      <c r="N51" s="97">
        <v>29.259901642896932235721680640</v>
      </c>
      <c r="O51" s="97">
        <v>19.382883755609461606752492280</v>
      </c>
      <c r="P51" s="97">
        <v>11.011535252533469615868606610</v>
      </c>
      <c r="Q51" s="97">
        <v>-1.4860052523673847911590946100</v>
      </c>
      <c r="R51" s="97">
        <v>-3.6028625454920029540858864700</v>
      </c>
      <c r="S51" s="97">
        <v>-2.5406325140552442028313636500</v>
      </c>
      <c r="T51" s="97">
        <v>4.8548489373230615949233525700</v>
      </c>
      <c r="U51" s="97">
        <v>7.4712064038991786154836835800</v>
      </c>
      <c r="V51" s="97">
        <v>-6.4110980824591933721379197400</v>
      </c>
      <c r="W51" s="97">
        <v>-11.965000154111243919923023700</v>
      </c>
      <c r="X51" s="97">
        <v>-11.988477020820805952502578130</v>
      </c>
      <c r="Y51" s="97">
        <v>-24.877628865325963305937522170</v>
      </c>
      <c r="Z51" s="97">
        <v>16.245121169606359755923746340</v>
      </c>
      <c r="AA51" s="97">
        <v>16.615395366558473756571684520</v>
      </c>
      <c r="AB51" s="97">
        <v>9.650713764433737039927147280</v>
      </c>
      <c r="AC51" s="97">
        <v>24.692839301139684904904441380</v>
      </c>
      <c r="AD51" s="97">
        <v>9.817929078312829645221782030</v>
      </c>
      <c r="AE51" s="97">
        <v>6.1392079471281452472988099200</v>
      </c>
      <c r="AF51" s="97">
        <v>-28.690607207269581585167156320</v>
      </c>
      <c r="AG51" s="272">
        <v>13.980839694013596372088040840</v>
      </c>
      <c r="AH51" s="530"/>
    </row>
    <row r="52" ht="24.95" customHeight="1">
      <c r="A52" s="23"/>
      <c r="B52" s="40" t="s">
        <v>99</v>
      </c>
      <c r="C52" s="581">
        <v>0.5421467113344865861335820700</v>
      </c>
      <c r="D52" s="582">
        <v>-2.5449800981960844397620380700</v>
      </c>
      <c r="E52" s="582">
        <v>-63.359296513544135107451635400</v>
      </c>
      <c r="F52" s="582">
        <v>-31.940933008742135805907014750</v>
      </c>
      <c r="G52" s="582">
        <v>-56.465283312124029337307183720</v>
      </c>
      <c r="H52" s="582">
        <v>-38.812074324224253494456020190</v>
      </c>
      <c r="I52" s="582">
        <v>-12.851706971819179539408241480</v>
      </c>
      <c r="J52" s="582">
        <v>2.7284232680671112357940288400</v>
      </c>
      <c r="K52" s="582">
        <v>31.326687025508683962074805770</v>
      </c>
      <c r="L52" s="582">
        <v>-1.1146362041130840306340187700</v>
      </c>
      <c r="M52" s="582">
        <v>9.545637141802693662381009220</v>
      </c>
      <c r="N52" s="582">
        <v>-4.7063062796842474875915700400</v>
      </c>
      <c r="O52" s="582">
        <v>1.9431835112954217299303623400</v>
      </c>
      <c r="P52" s="582">
        <v>-41.136275409986898396915162860</v>
      </c>
      <c r="Q52" s="582">
        <v>-8.664360048902984355278160230</v>
      </c>
      <c r="R52" s="582">
        <v>66.725253876250691144353568900</v>
      </c>
      <c r="S52" s="582">
        <v>-12.840904383616911230294548990</v>
      </c>
      <c r="T52" s="582">
        <v>2.1112250586653423613264206100</v>
      </c>
      <c r="U52" s="582">
        <v>-14.186985967873515131009712690</v>
      </c>
      <c r="V52" s="582">
        <v>0.7084875023629869626035230400</v>
      </c>
      <c r="W52" s="582">
        <v>-8.651162548963284583402140160</v>
      </c>
      <c r="X52" s="582">
        <v>22.919297705908091298607398240</v>
      </c>
      <c r="Y52" s="582">
        <v>56.276145290384834208122104950</v>
      </c>
      <c r="Z52" s="582">
        <v>7.6514142446488438601014116500</v>
      </c>
      <c r="AA52" s="582">
        <v>-24.521221221103831403375875050</v>
      </c>
      <c r="AB52" s="582">
        <v>10.745308331197751819494314610</v>
      </c>
      <c r="AC52" s="582">
        <v>-24.074673284963182637752710760</v>
      </c>
      <c r="AD52" s="582">
        <v>42.491980419419068051285928210</v>
      </c>
      <c r="AE52" s="582">
        <v>2.7950456323868103320153905600</v>
      </c>
      <c r="AF52" s="582">
        <v>93.05043693318302331766139127</v>
      </c>
      <c r="AG52" s="583">
        <v>7.8842652582763780689901560100</v>
      </c>
      <c r="AH52" s="531"/>
    </row>
    <row r="53" ht="16.5" customHeight="1">
      <c r="B53" s="99"/>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4"/>
    </row>
    <row r="54" ht="0" hidden="1" customHeight="1">
      <c r="B54" s="223" t="s">
        <v>89</v>
      </c>
      <c r="C54" s="357"/>
      <c r="D54" s="358"/>
      <c r="E54" s="358"/>
      <c r="F54" s="358"/>
      <c r="G54" s="358"/>
      <c r="H54" s="358"/>
      <c r="I54" s="358"/>
      <c r="J54" s="358"/>
      <c r="K54" s="358"/>
      <c r="L54" s="358"/>
      <c r="M54" s="358"/>
      <c r="N54" s="358"/>
      <c r="O54" s="358"/>
      <c r="P54" s="358"/>
      <c r="Q54" s="358"/>
      <c r="R54" s="358"/>
      <c r="S54" s="358"/>
      <c r="T54" s="358"/>
      <c r="U54" s="358"/>
      <c r="V54" s="358"/>
      <c r="W54" s="358"/>
      <c r="X54" s="358"/>
      <c r="Y54" s="358"/>
      <c r="Z54" s="358"/>
      <c r="AA54" s="358"/>
      <c r="AB54" s="358"/>
      <c r="AC54" s="358"/>
      <c r="AD54" s="358"/>
      <c r="AE54" s="358"/>
      <c r="AF54" s="358"/>
      <c r="AG54" s="359"/>
      <c r="AH54" s="532"/>
    </row>
    <row r="55" ht="0" hidden="1" customHeight="1">
      <c r="B55" s="99"/>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4"/>
    </row>
    <row r="56" ht="24" customHeight="1">
      <c r="B56" s="816" t="s">
        <v>126</v>
      </c>
      <c r="C56" s="816"/>
      <c r="D56" s="816"/>
      <c r="E56" s="816"/>
      <c r="F56" s="816"/>
      <c r="G56" s="816"/>
      <c r="H56" s="816"/>
      <c r="I56" s="816"/>
      <c r="J56" s="816"/>
      <c r="K56" s="816"/>
      <c r="L56" s="816"/>
      <c r="M56" s="816"/>
      <c r="N56" s="816"/>
      <c r="O56" s="816"/>
      <c r="P56" s="816"/>
      <c r="Q56" s="816"/>
      <c r="R56" s="816"/>
      <c r="S56" s="816"/>
      <c r="T56" s="816"/>
      <c r="U56" s="816"/>
      <c r="V56" s="816"/>
      <c r="W56" s="816"/>
      <c r="X56" s="816"/>
      <c r="Y56" s="816"/>
      <c r="Z56" s="816"/>
      <c r="AA56" s="816"/>
      <c r="AB56" s="816"/>
      <c r="AC56" s="816"/>
      <c r="AD56" s="816"/>
      <c r="AE56" s="816"/>
      <c r="AF56" s="816"/>
      <c r="AG56" s="816"/>
    </row>
    <row r="57" ht="15" customHeight="1">
      <c r="A57"/>
      <c r="AE57"/>
      <c r="AF57"/>
      <c r="AG57"/>
    </row>
    <row r="58" s="282" customFormat="1"/>
    <row r="59" s="282" customFormat="1"/>
    <row r="60" s="282" customFormat="1">
      <c r="C60" s="282">
        <v>100</v>
      </c>
      <c r="D60" s="282">
        <v>100</v>
      </c>
      <c r="E60" s="282">
        <v>100</v>
      </c>
      <c r="F60" s="282">
        <v>100</v>
      </c>
      <c r="G60" s="282">
        <v>100</v>
      </c>
      <c r="H60" s="282">
        <v>100</v>
      </c>
      <c r="I60" s="282">
        <v>100</v>
      </c>
      <c r="J60" s="282">
        <v>100</v>
      </c>
      <c r="K60" s="282">
        <v>100</v>
      </c>
      <c r="L60" s="282">
        <v>100</v>
      </c>
      <c r="M60" s="282">
        <v>100</v>
      </c>
      <c r="N60" s="282">
        <v>100</v>
      </c>
      <c r="O60" s="282">
        <v>100</v>
      </c>
      <c r="P60" s="282">
        <v>100</v>
      </c>
      <c r="Q60" s="282">
        <v>100</v>
      </c>
      <c r="R60" s="282">
        <v>100</v>
      </c>
      <c r="S60" s="282">
        <v>100</v>
      </c>
      <c r="T60" s="282">
        <v>100</v>
      </c>
      <c r="U60" s="282">
        <v>100</v>
      </c>
      <c r="V60" s="282">
        <v>100</v>
      </c>
      <c r="W60" s="282">
        <v>100</v>
      </c>
      <c r="X60" s="282">
        <v>100</v>
      </c>
      <c r="Y60" s="282">
        <v>100</v>
      </c>
      <c r="Z60" s="282">
        <v>100</v>
      </c>
      <c r="AA60" s="282">
        <v>100</v>
      </c>
      <c r="AB60" s="282">
        <v>100</v>
      </c>
      <c r="AC60" s="282">
        <v>100</v>
      </c>
      <c r="AD60" s="282">
        <v>100</v>
      </c>
      <c r="AE60" s="282">
        <v>100</v>
      </c>
      <c r="AF60" s="282">
        <v>100</v>
      </c>
      <c r="AG60" s="282">
        <v>100</v>
      </c>
    </row>
    <row r="61" s="282" customFormat="1"/>
    <row r="62" s="282" customFormat="1"/>
    <row r="63" s="282" customFormat="1"/>
    <row r="64" s="282" customFormat="1"/>
    <row r="65" s="282" customFormat="1" ht="10.5" customHeight="1">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c r="AH65" s="1012"/>
      <c r="AI65" s="1012"/>
    </row>
    <row r="66" s="282" customFormat="1">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c r="AH66" s="1012"/>
      <c r="AI66" s="1012"/>
    </row>
    <row r="67" s="282" customFormat="1">
      <c r="B67" s="1012"/>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c r="AH67" s="1012"/>
      <c r="AI67" s="1012"/>
    </row>
    <row r="68" s="282" customFormat="1">
      <c r="B68" s="1012"/>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c r="AH68" s="1012"/>
      <c r="AI68" s="1012"/>
    </row>
    <row r="69" s="282" customFormat="1">
      <c r="B69" s="1012"/>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c r="AH69" s="1012"/>
      <c r="AI69" s="1012"/>
    </row>
    <row r="70" s="282" customFormat="1">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c r="AH70" s="1012"/>
      <c r="AI70" s="1012"/>
    </row>
    <row r="71" s="282" customFormat="1"/>
    <row r="72" s="282" customFormat="1"/>
    <row r="73" s="282" customFormat="1"/>
    <row r="74" s="282" customFormat="1"/>
    <row r="75" s="282" customFormat="1"/>
    <row r="76" s="282" customFormat="1"/>
    <row r="77" s="282" customFormat="1"/>
    <row r="78" s="282" customFormat="1"/>
    <row r="79" s="282" customFormat="1"/>
    <row r="80" s="282" customFormat="1"/>
    <row r="81" s="282" customFormat="1"/>
    <row r="82" s="282" customFormat="1"/>
    <row r="83" s="282" customFormat="1"/>
    <row r="84" s="282" customFormat="1"/>
    <row r="85" s="282" customFormat="1"/>
    <row r="86" s="282" customFormat="1"/>
    <row r="87" s="282" customFormat="1"/>
    <row r="88" s="282" customFormat="1"/>
    <row r="89" s="282" customFormat="1"/>
    <row r="90" s="282" customFormat="1"/>
    <row r="91" s="282" customFormat="1"/>
    <row r="92" s="282" customFormat="1"/>
    <row r="93" s="282" customFormat="1"/>
    <row r="94" s="282" customFormat="1"/>
  </sheetData>
  <mergeCells count="12">
    <mergeCell ref="B56:AG56"/>
    <mergeCell ref="B34:B35"/>
    <mergeCell ref="B3:T3"/>
    <mergeCell ref="AA1:AG1"/>
    <mergeCell ref="U3:AG3"/>
    <mergeCell ref="B44:B45"/>
    <mergeCell ref="B4:AG4"/>
    <mergeCell ref="B2:AG2"/>
    <mergeCell ref="X22:AD22"/>
    <mergeCell ref="X33:AD33"/>
    <mergeCell ref="X43:AD43"/>
    <mergeCell ref="B24:B25"/>
  </mergeCells>
  <phoneticPr fontId="0" type="noConversion"/>
  <printOptions horizontalCentered="1" verticalCentered="1"/>
  <pageMargins left="0.25" right="0.25" top="0.25" bottom="0.25" header="0" footer="0"/>
  <pageSetup scale="41" fitToWidth="1" fitToHeight="1" orientation="landscape" r:id="rId1"/>
  <headerFooter alignWithMargins="0">
    <oddHeader/>
    <oddFooter/>
  </headerFooter>
  <rowBreaks count="1" manualBreakCount="1">
    <brk id="57" max="16383" man="1"/>
  </rowBreaks>
  <colBreaks count="1" manualBreakCount="1">
    <brk id="34" max="1048575" man="1"/>
  </colBreaks>
  <drawing r:id="rId4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5">
    <pageSetUpPr fitToPage="1"/>
  </sheetPr>
  <dimension ref="A1:BW153"/>
  <sheetViews>
    <sheetView showGridLines="0" zoomScale="85" workbookViewId="0"/>
  </sheetViews>
  <sheetFormatPr defaultRowHeight="12.75"/>
  <cols>
    <col min="1" max="1" width="1" customWidth="1"/>
    <col min="2" max="2" width="1.28515625" style="33" customWidth="1"/>
    <col min="3" max="3" width="9" customWidth="1"/>
    <col min="4" max="4" width="40.7109375" customWidth="1"/>
    <col min="5" max="5" width="28.7109375" customWidth="1"/>
    <col min="6" max="6" width="11.7109375" customWidth="1"/>
    <col min="7" max="7" width="14.7109375" customWidth="1"/>
    <col min="8" max="44" width="2.7109375" customWidth="1"/>
    <col min="45" max="69" width="2.42578125" style="236" customWidth="1"/>
    <col min="70" max="75" width="9.140625" style="236" customWidth="1"/>
  </cols>
  <sheetData>
    <row r="1" ht="23.25" customHeight="1">
      <c r="B1" s="6" t="s">
        <v>133</v>
      </c>
      <c r="D1" s="65"/>
      <c r="E1" s="65"/>
      <c r="AS1" s="236"/>
    </row>
    <row r="2" ht="15" customHeight="1">
      <c r="B2" s="199"/>
      <c r="C2" s="4" t="s">
        <v>144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199"/>
    </row>
    <row r="3" ht="15" customHeight="1">
      <c r="B3" s="199"/>
      <c r="C3" s="4" t="s">
        <v>145</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199"/>
    </row>
    <row r="4" ht="15" customHeight="1">
      <c r="B4" s="199"/>
      <c r="C4" s="4" t="s">
        <v>174</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199"/>
    </row>
    <row r="5" ht="12.75" customHeight="1">
      <c r="C5" s="67"/>
      <c r="D5" s="67"/>
      <c r="E5" s="67"/>
    </row>
    <row r="6" ht="18" customHeight="1">
      <c r="B6" s="68"/>
      <c r="C6" s="68" t="s">
        <v>7</v>
      </c>
      <c r="D6" s="69"/>
      <c r="E6" s="69"/>
      <c r="F6" s="69"/>
      <c r="H6" s="987" t="s">
        <v>176</v>
      </c>
      <c r="I6" s="987"/>
      <c r="J6" s="987"/>
      <c r="K6" s="987"/>
      <c r="L6" s="987"/>
      <c r="M6" s="987"/>
      <c r="N6" s="987"/>
      <c r="O6" s="987"/>
      <c r="P6" s="987"/>
      <c r="Q6" s="987"/>
      <c r="R6" s="987"/>
      <c r="S6" s="987"/>
      <c r="T6" s="987"/>
      <c r="U6" s="987"/>
      <c r="Z6" s="987" t="s">
        <v>177</v>
      </c>
      <c r="AA6" s="987"/>
      <c r="AB6" s="987"/>
      <c r="AC6" s="987"/>
      <c r="AD6" s="987"/>
      <c r="AE6" s="987"/>
      <c r="AF6" s="987"/>
      <c r="AG6" s="987"/>
      <c r="AH6" s="987"/>
      <c r="AI6" s="987"/>
      <c r="AJ6" s="987"/>
      <c r="AK6" s="987"/>
      <c r="AL6" s="987"/>
      <c r="AM6" s="987"/>
    </row>
    <row r="7" ht="15" customHeight="1">
      <c r="D7" s="174" t="s">
        <v>179</v>
      </c>
      <c r="E7" s="71"/>
      <c r="F7" s="71"/>
      <c r="H7" s="909" t="s">
        <v>0</v>
      </c>
      <c r="I7" s="909"/>
      <c r="J7" s="909" t="s">
        <v>1</v>
      </c>
      <c r="K7" s="909"/>
      <c r="L7" s="909" t="s">
        <v>2</v>
      </c>
      <c r="M7" s="909"/>
      <c r="N7" s="909" t="s">
        <v>3</v>
      </c>
      <c r="O7" s="909"/>
      <c r="P7" s="909" t="s">
        <v>4</v>
      </c>
      <c r="Q7" s="909"/>
      <c r="R7" s="909" t="s">
        <v>5</v>
      </c>
      <c r="S7" s="909"/>
      <c r="T7" s="909" t="s">
        <v>6</v>
      </c>
      <c r="U7" s="909"/>
      <c r="Z7" s="909" t="s">
        <v>0</v>
      </c>
      <c r="AA7" s="909"/>
      <c r="AB7" s="909" t="s">
        <v>1</v>
      </c>
      <c r="AC7" s="909"/>
      <c r="AD7" s="909" t="s">
        <v>2</v>
      </c>
      <c r="AE7" s="909"/>
      <c r="AF7" s="909" t="s">
        <v>3</v>
      </c>
      <c r="AG7" s="909"/>
      <c r="AH7" s="909" t="s">
        <v>4</v>
      </c>
      <c r="AI7" s="909"/>
      <c r="AJ7" s="909" t="s">
        <v>5</v>
      </c>
      <c r="AK7" s="909"/>
      <c r="AL7" s="909" t="s">
        <v>6</v>
      </c>
      <c r="AM7" s="909"/>
    </row>
    <row r="8" ht="15" customHeight="1">
      <c r="D8" s="175"/>
      <c r="E8" s="71"/>
      <c r="F8" s="71"/>
      <c r="G8" s="71"/>
      <c r="H8" s="910"/>
      <c r="I8" s="910"/>
      <c r="J8" s="906"/>
      <c r="K8" s="906"/>
      <c r="L8" s="906"/>
      <c r="M8" s="906"/>
      <c r="N8" s="906"/>
      <c r="O8" s="906"/>
      <c r="P8" s="906"/>
      <c r="Q8" s="906"/>
      <c r="R8" s="906"/>
      <c r="S8" s="906"/>
      <c r="T8" s="906">
        <v>1</v>
      </c>
      <c r="U8" s="907"/>
      <c r="Z8" s="910"/>
      <c r="AA8" s="910"/>
      <c r="AB8" s="906"/>
      <c r="AC8" s="906"/>
      <c r="AD8" s="906"/>
      <c r="AE8" s="906"/>
      <c r="AF8" s="906"/>
      <c r="AG8" s="906"/>
      <c r="AH8" s="906"/>
      <c r="AI8" s="906"/>
      <c r="AJ8" s="906">
        <v>1</v>
      </c>
      <c r="AK8" s="906"/>
      <c r="AL8" s="906">
        <v>2</v>
      </c>
      <c r="AM8" s="907"/>
    </row>
    <row r="9" ht="15" customHeight="1">
      <c r="D9" s="175"/>
      <c r="H9" s="905">
        <v>2</v>
      </c>
      <c r="I9" s="905"/>
      <c r="J9" s="898">
        <v>3</v>
      </c>
      <c r="K9" s="898"/>
      <c r="L9" s="898">
        <v>4</v>
      </c>
      <c r="M9" s="898"/>
      <c r="N9" s="898">
        <v>5</v>
      </c>
      <c r="O9" s="898"/>
      <c r="P9" s="898">
        <v>6</v>
      </c>
      <c r="Q9" s="898"/>
      <c r="R9" s="898">
        <v>7</v>
      </c>
      <c r="S9" s="898"/>
      <c r="T9" s="898">
        <v>8</v>
      </c>
      <c r="U9" s="902"/>
      <c r="Z9" s="905">
        <v>3</v>
      </c>
      <c r="AA9" s="905"/>
      <c r="AB9" s="898">
        <v>4</v>
      </c>
      <c r="AC9" s="898"/>
      <c r="AD9" s="898">
        <v>5</v>
      </c>
      <c r="AE9" s="898"/>
      <c r="AF9" s="898">
        <v>6</v>
      </c>
      <c r="AG9" s="898"/>
      <c r="AH9" s="898">
        <v>7</v>
      </c>
      <c r="AI9" s="898"/>
      <c r="AJ9" s="898">
        <v>8</v>
      </c>
      <c r="AK9" s="898"/>
      <c r="AL9" s="898">
        <v>9</v>
      </c>
      <c r="AM9" s="902"/>
    </row>
    <row r="10" ht="15" customHeight="1">
      <c r="H10" s="899">
        <v>9</v>
      </c>
      <c r="I10" s="899"/>
      <c r="J10" s="900">
        <v>10</v>
      </c>
      <c r="K10" s="900"/>
      <c r="L10" s="900">
        <v>11</v>
      </c>
      <c r="M10" s="900"/>
      <c r="N10" s="900">
        <v>12</v>
      </c>
      <c r="O10" s="900"/>
      <c r="P10" s="900">
        <v>13</v>
      </c>
      <c r="Q10" s="900"/>
      <c r="R10" s="900">
        <v>14</v>
      </c>
      <c r="S10" s="900"/>
      <c r="T10" s="900">
        <v>15</v>
      </c>
      <c r="U10" s="903"/>
      <c r="Z10" s="899">
        <v>10</v>
      </c>
      <c r="AA10" s="899"/>
      <c r="AB10" s="900">
        <v>11</v>
      </c>
      <c r="AC10" s="900"/>
      <c r="AD10" s="900">
        <v>12</v>
      </c>
      <c r="AE10" s="900"/>
      <c r="AF10" s="900">
        <v>13</v>
      </c>
      <c r="AG10" s="900"/>
      <c r="AH10" s="900">
        <v>14</v>
      </c>
      <c r="AI10" s="900"/>
      <c r="AJ10" s="900">
        <v>15</v>
      </c>
      <c r="AK10" s="900"/>
      <c r="AL10" s="900">
        <v>16</v>
      </c>
      <c r="AM10" s="903"/>
    </row>
    <row r="11" ht="15" customHeight="1">
      <c r="H11" s="905">
        <v>16</v>
      </c>
      <c r="I11" s="905"/>
      <c r="J11" s="898">
        <v>17</v>
      </c>
      <c r="K11" s="898"/>
      <c r="L11" s="898">
        <v>18</v>
      </c>
      <c r="M11" s="898"/>
      <c r="N11" s="898">
        <v>19</v>
      </c>
      <c r="O11" s="898"/>
      <c r="P11" s="898">
        <v>20</v>
      </c>
      <c r="Q11" s="898"/>
      <c r="R11" s="898">
        <v>21</v>
      </c>
      <c r="S11" s="898"/>
      <c r="T11" s="898">
        <v>22</v>
      </c>
      <c r="U11" s="902"/>
      <c r="Z11" s="905">
        <v>17</v>
      </c>
      <c r="AA11" s="905"/>
      <c r="AB11" s="898">
        <v>18</v>
      </c>
      <c r="AC11" s="898"/>
      <c r="AD11" s="898">
        <v>19</v>
      </c>
      <c r="AE11" s="898"/>
      <c r="AF11" s="898">
        <v>20</v>
      </c>
      <c r="AG11" s="898"/>
      <c r="AH11" s="898">
        <v>21</v>
      </c>
      <c r="AI11" s="898"/>
      <c r="AJ11" s="898">
        <v>22</v>
      </c>
      <c r="AK11" s="898"/>
      <c r="AL11" s="898">
        <v>23</v>
      </c>
      <c r="AM11" s="902"/>
      <c r="AN11" t="s">
        <v>27</v>
      </c>
    </row>
    <row r="12" ht="15" customHeight="1">
      <c r="A12" s="68"/>
      <c r="H12" s="899">
        <v>23</v>
      </c>
      <c r="I12" s="899"/>
      <c r="J12" s="900">
        <v>24</v>
      </c>
      <c r="K12" s="900"/>
      <c r="L12" s="900">
        <v>25</v>
      </c>
      <c r="M12" s="900"/>
      <c r="N12" s="900">
        <v>26</v>
      </c>
      <c r="O12" s="900"/>
      <c r="P12" s="900">
        <v>27</v>
      </c>
      <c r="Q12" s="900"/>
      <c r="R12" s="900">
        <v>28</v>
      </c>
      <c r="S12" s="900"/>
      <c r="T12" s="900">
        <v>29</v>
      </c>
      <c r="U12" s="903"/>
      <c r="Z12" s="899">
        <v>24</v>
      </c>
      <c r="AA12" s="899"/>
      <c r="AB12" s="900">
        <v>25</v>
      </c>
      <c r="AC12" s="900"/>
      <c r="AD12" s="900">
        <v>26</v>
      </c>
      <c r="AE12" s="900"/>
      <c r="AF12" s="900">
        <v>27</v>
      </c>
      <c r="AG12" s="900"/>
      <c r="AH12" s="900">
        <v>28</v>
      </c>
      <c r="AI12" s="900"/>
      <c r="AJ12" s="900">
        <v>29</v>
      </c>
      <c r="AK12" s="900"/>
      <c r="AL12" s="900">
        <v>30</v>
      </c>
      <c r="AM12" s="903"/>
    </row>
    <row r="13" ht="15" customHeight="1">
      <c r="C13" s="72"/>
      <c r="D13" s="73"/>
      <c r="E13" s="73"/>
      <c r="F13" s="73"/>
      <c r="G13" s="73"/>
      <c r="H13" s="904" t="n">
        <v>30</v>
      </c>
      <c r="I13" s="904"/>
      <c r="J13" s="901" t="n">
        <v>31</v>
      </c>
      <c r="K13" s="901"/>
      <c r="L13" s="901" t="s">
        <v>27</v>
      </c>
      <c r="M13" s="901"/>
      <c r="N13" s="901" t="s">
        <v>27</v>
      </c>
      <c r="O13" s="901"/>
      <c r="P13" s="901" t="s">
        <v>27</v>
      </c>
      <c r="Q13" s="901"/>
      <c r="R13" s="901" t="s">
        <v>27</v>
      </c>
      <c r="S13" s="901"/>
      <c r="T13" s="901" t="s">
        <v>27</v>
      </c>
      <c r="U13" s="911"/>
      <c r="Z13" s="904" t="n">
        <v>31</v>
      </c>
      <c r="AA13" s="904"/>
      <c r="AB13" s="901" t="s">
        <v>27</v>
      </c>
      <c r="AC13" s="901"/>
      <c r="AD13" s="901" t="s">
        <v>27</v>
      </c>
      <c r="AE13" s="901"/>
      <c r="AF13" s="901" t="s">
        <v>27</v>
      </c>
      <c r="AG13" s="901"/>
      <c r="AH13" s="901" t="s">
        <v>27</v>
      </c>
      <c r="AI13" s="901"/>
      <c r="AJ13" s="901" t="s">
        <v>27</v>
      </c>
      <c r="AK13" s="901"/>
      <c r="AL13" s="901" t="s">
        <v>27</v>
      </c>
      <c r="AM13" s="911"/>
    </row>
    <row r="14" ht="15" customHeight="1">
      <c r="A14" s="68"/>
      <c r="C14" s="68" t="s">
        <v>8</v>
      </c>
      <c r="F14" s="64"/>
    </row>
    <row r="15" ht="15" customHeight="1">
      <c r="D15" s="70" t="s">
        <v>181</v>
      </c>
      <c r="F15" s="64"/>
      <c r="P15" s="234"/>
      <c r="Q15" s="234"/>
      <c r="R15" s="234"/>
      <c r="S15" s="234"/>
      <c r="T15" s="234"/>
      <c r="U15" s="234"/>
      <c r="V15" s="234"/>
      <c r="W15" s="47"/>
      <c r="X15" s="234"/>
      <c r="Y15" s="234"/>
      <c r="Z15" s="234"/>
      <c r="AA15" s="234"/>
      <c r="AB15" s="234"/>
      <c r="AC15" s="234"/>
      <c r="AD15" s="234"/>
      <c r="AE15" s="47"/>
      <c r="AF15" s="234"/>
      <c r="AG15" s="234"/>
      <c r="AH15" s="234"/>
      <c r="AI15" s="234"/>
      <c r="AJ15" s="234"/>
      <c r="AK15" s="234"/>
      <c r="AL15" s="234"/>
      <c r="AM15" s="47"/>
      <c r="AN15" s="47"/>
    </row>
    <row r="16" ht="15" customHeight="1">
      <c r="C16" s="70"/>
      <c r="D16" s="73"/>
      <c r="F16" s="64"/>
      <c r="P16" s="21"/>
      <c r="Q16" s="21"/>
      <c r="R16" s="21"/>
      <c r="S16" s="21"/>
      <c r="T16" s="21"/>
      <c r="U16" s="21"/>
      <c r="V16" s="21"/>
      <c r="W16" s="47"/>
      <c r="X16" s="21"/>
      <c r="Y16" s="21"/>
      <c r="Z16" s="21"/>
      <c r="AA16" s="21"/>
      <c r="AB16" s="21"/>
      <c r="AC16" s="21"/>
      <c r="AD16" s="21"/>
      <c r="AE16" s="47"/>
      <c r="AF16" s="21"/>
      <c r="AG16" s="21"/>
      <c r="AH16" s="21"/>
      <c r="AI16" s="21"/>
      <c r="AJ16" s="21"/>
      <c r="AK16" s="21"/>
      <c r="AL16" s="21"/>
      <c r="AM16" s="47"/>
      <c r="AN16" s="47"/>
    </row>
    <row r="17" ht="15" customHeight="1">
      <c r="C17" s="70"/>
      <c r="D17" s="73"/>
      <c r="F17" s="64"/>
      <c r="P17" s="21"/>
      <c r="Q17" s="21"/>
      <c r="R17" s="21"/>
      <c r="S17" s="21"/>
      <c r="T17" s="21"/>
      <c r="U17" s="21"/>
      <c r="V17" s="21"/>
      <c r="W17" s="47"/>
      <c r="X17" s="21"/>
      <c r="Y17" s="21"/>
      <c r="Z17" s="21"/>
      <c r="AA17" s="21"/>
      <c r="AB17" s="21"/>
      <c r="AC17" s="21"/>
      <c r="AD17" s="21"/>
      <c r="AE17" s="47"/>
      <c r="AF17" s="21"/>
      <c r="AG17" s="21"/>
      <c r="AH17" s="21"/>
      <c r="AI17" s="21"/>
      <c r="AJ17" s="21"/>
      <c r="AK17" s="21"/>
      <c r="AL17" s="21"/>
      <c r="AM17" s="47"/>
      <c r="AN17" s="47"/>
    </row>
    <row r="18" ht="15" customHeight="1">
      <c r="C18" s="70"/>
      <c r="D18" s="71"/>
      <c r="F18" s="64"/>
      <c r="P18" s="21"/>
      <c r="Q18" s="21"/>
      <c r="R18" s="21"/>
      <c r="S18" s="21"/>
      <c r="T18" s="21"/>
      <c r="U18" s="21"/>
      <c r="V18" s="21"/>
      <c r="W18" s="47"/>
      <c r="X18" s="21"/>
      <c r="Y18" s="21"/>
      <c r="Z18" s="21"/>
      <c r="AA18" s="21"/>
      <c r="AB18" s="21"/>
      <c r="AC18" s="21"/>
      <c r="AD18" s="21"/>
      <c r="AE18" s="47"/>
      <c r="AF18" s="21"/>
      <c r="AG18" s="21"/>
      <c r="AH18" s="21"/>
      <c r="AI18" s="21"/>
      <c r="AJ18" s="21"/>
      <c r="AK18" s="21"/>
      <c r="AL18" s="21"/>
      <c r="AM18" s="47"/>
      <c r="AN18" s="47"/>
    </row>
    <row r="19" ht="15" customHeight="1">
      <c r="C19" s="74"/>
      <c r="D19" s="71"/>
      <c r="F19" s="64"/>
      <c r="P19" s="21"/>
      <c r="Q19" s="21"/>
      <c r="R19" s="21"/>
      <c r="S19" s="21"/>
      <c r="T19" s="21"/>
      <c r="U19" s="21"/>
      <c r="V19" s="21"/>
      <c r="W19" s="47"/>
      <c r="X19" s="21"/>
      <c r="Y19" s="21"/>
      <c r="Z19" s="21"/>
      <c r="AA19" s="21"/>
      <c r="AB19" s="21"/>
      <c r="AC19" s="21"/>
      <c r="AD19" s="21"/>
      <c r="AE19" s="47"/>
      <c r="AF19" s="21"/>
      <c r="AG19" s="21"/>
      <c r="AH19" s="21"/>
      <c r="AI19" s="21"/>
      <c r="AJ19" s="21"/>
      <c r="AK19" s="21"/>
      <c r="AL19" s="21"/>
      <c r="AM19" s="47"/>
      <c r="AN19" s="47"/>
    </row>
    <row r="20" ht="15" customHeight="1">
      <c r="C20" s="74"/>
      <c r="D20" s="71"/>
      <c r="F20" s="64"/>
      <c r="P20" s="21"/>
      <c r="Q20" s="21"/>
      <c r="R20" s="21"/>
      <c r="S20" s="21"/>
      <c r="T20" s="21"/>
      <c r="U20" s="21"/>
      <c r="V20" s="21"/>
      <c r="W20" s="47"/>
      <c r="X20" s="21"/>
      <c r="Y20" s="21"/>
      <c r="Z20" s="21"/>
      <c r="AA20" s="21"/>
      <c r="AB20" s="21"/>
      <c r="AC20" s="21"/>
      <c r="AD20" s="21"/>
      <c r="AE20" s="47"/>
      <c r="AF20" s="21"/>
      <c r="AG20" s="21"/>
      <c r="AH20" s="21"/>
      <c r="AI20" s="21"/>
      <c r="AJ20" s="21"/>
      <c r="AK20" s="21"/>
      <c r="AL20" s="21"/>
      <c r="AM20" s="47"/>
      <c r="AN20" s="47"/>
    </row>
    <row r="21" ht="30" customHeight="1">
      <c r="R21" s="993">
        <v>2021</v>
      </c>
      <c r="S21" s="993"/>
      <c r="T21" s="993"/>
      <c r="U21" s="993"/>
      <c r="V21" s="993"/>
      <c r="W21" s="995">
        <v>2022</v>
      </c>
      <c r="X21" s="995"/>
      <c r="Y21" s="995"/>
      <c r="Z21" s="995"/>
      <c r="AA21" s="995"/>
      <c r="AB21" s="995"/>
      <c r="AC21" s="995"/>
      <c r="AD21" s="995"/>
      <c r="AE21" s="995"/>
      <c r="AF21" s="995"/>
      <c r="AG21" s="995"/>
      <c r="AH21" s="995"/>
      <c r="AI21" s="995">
        <v>2023</v>
      </c>
      <c r="AJ21" s="995"/>
      <c r="AK21" s="995"/>
      <c r="AL21" s="995"/>
      <c r="AM21" s="995"/>
      <c r="AN21" s="995"/>
      <c r="AO21" s="995"/>
    </row>
    <row r="22" s="5" customFormat="1" ht="30" customHeight="1">
      <c r="B22" s="76"/>
      <c r="C22" s="77" t="s">
        <v>71</v>
      </c>
      <c r="D22" s="77" t="s">
        <v>21</v>
      </c>
      <c r="E22" s="177" t="s">
        <v>175</v>
      </c>
      <c r="F22" s="158" t="s">
        <v>60</v>
      </c>
      <c r="G22" s="158" t="s">
        <v>61</v>
      </c>
      <c r="H22" s="914" t="s">
        <v>34</v>
      </c>
      <c r="I22" s="914"/>
      <c r="J22" s="914"/>
      <c r="K22" s="914"/>
      <c r="L22" s="914" t="s">
        <v>62</v>
      </c>
      <c r="M22" s="914"/>
      <c r="N22" s="914"/>
      <c r="O22" s="914"/>
      <c r="R22" s="617" t="s">
        <v>164</v>
      </c>
      <c r="S22" s="618" t="s">
        <v>165</v>
      </c>
      <c r="T22" s="618" t="s">
        <v>166</v>
      </c>
      <c r="U22" s="618" t="s">
        <v>167</v>
      </c>
      <c r="V22" s="1013" t="s">
        <v>169</v>
      </c>
      <c r="W22" s="618" t="s">
        <v>170</v>
      </c>
      <c r="X22" s="618" t="s">
        <v>155</v>
      </c>
      <c r="Y22" s="618" t="s">
        <v>159</v>
      </c>
      <c r="Z22" s="618" t="s">
        <v>160</v>
      </c>
      <c r="AA22" s="618" t="s">
        <v>161</v>
      </c>
      <c r="AB22" s="618" t="s">
        <v>162</v>
      </c>
      <c r="AC22" s="618" t="s">
        <v>163</v>
      </c>
      <c r="AD22" s="618" t="s">
        <v>164</v>
      </c>
      <c r="AE22" s="618" t="s">
        <v>165</v>
      </c>
      <c r="AF22" s="618" t="s">
        <v>166</v>
      </c>
      <c r="AG22" s="618" t="s">
        <v>167</v>
      </c>
      <c r="AH22" s="1013" t="s">
        <v>169</v>
      </c>
      <c r="AI22" s="618" t="s">
        <v>170</v>
      </c>
      <c r="AJ22" s="618" t="s">
        <v>155</v>
      </c>
      <c r="AK22" s="618" t="s">
        <v>159</v>
      </c>
      <c r="AL22" s="618" t="s">
        <v>160</v>
      </c>
      <c r="AM22" s="618" t="s">
        <v>161</v>
      </c>
      <c r="AN22" s="618" t="s">
        <v>162</v>
      </c>
      <c r="AO22" s="1013" t="s">
        <v>163</v>
      </c>
      <c r="AP22" s="78"/>
      <c r="AQ22" s="78"/>
      <c r="AR22" s="78"/>
      <c r="AS22" s="236"/>
      <c r="AT22" s="236"/>
      <c r="AU22" s="236"/>
      <c r="AV22" s="236"/>
      <c r="AW22" s="236"/>
      <c r="AX22" s="236"/>
      <c r="AY22" s="236"/>
      <c r="AZ22" s="236"/>
      <c r="BA22" s="236"/>
      <c r="BB22" s="236"/>
      <c r="BC22" s="236"/>
      <c r="BD22" s="236"/>
      <c r="BE22" s="236"/>
      <c r="BF22" s="236"/>
      <c r="BG22" s="236"/>
      <c r="BH22" s="236"/>
      <c r="BI22" s="236"/>
      <c r="BJ22" s="236"/>
      <c r="BK22" s="236"/>
      <c r="BL22" s="236"/>
      <c r="BM22" s="236"/>
      <c r="BN22" s="236"/>
      <c r="BO22" s="236"/>
      <c r="BP22" s="236"/>
      <c r="BQ22" s="236"/>
      <c r="BR22" s="236"/>
      <c r="BS22" s="236"/>
      <c r="BT22" s="236"/>
      <c r="BU22" s="236"/>
      <c r="BV22" s="236"/>
      <c r="BW22" s="236"/>
    </row>
    <row r="23" s="0" customFormat="1" ht="18" customHeight="1">
      <c r="B23" s="33"/>
      <c r="C23" s="1014">
        <v>18075</v>
      </c>
      <c r="D23" s="1014" t="s">
        <v>149</v>
      </c>
      <c r="E23" s="1014" t="s">
        <v>182</v>
      </c>
      <c r="F23" s="1015" t="s">
        <v>183</v>
      </c>
      <c r="G23" s="1014" t="s">
        <v>184</v>
      </c>
      <c r="H23" s="1016" t="s">
        <v>185</v>
      </c>
      <c r="I23" s="1016"/>
      <c r="J23" s="1016"/>
      <c r="K23" s="1016"/>
      <c r="L23" s="1016" t="s">
        <v>186</v>
      </c>
      <c r="M23" s="1016"/>
      <c r="N23" s="1016"/>
      <c r="O23" s="1016"/>
      <c r="P23" s="80"/>
      <c r="Q23" s="90"/>
      <c r="R23" s="1017" t="s">
        <v>187</v>
      </c>
      <c r="S23" s="1018" t="s">
        <v>187</v>
      </c>
      <c r="T23" s="1018" t="s">
        <v>187</v>
      </c>
      <c r="U23" s="1018" t="s">
        <v>187</v>
      </c>
      <c r="V23" s="1018" t="s">
        <v>187</v>
      </c>
      <c r="W23" s="1018" t="s">
        <v>187</v>
      </c>
      <c r="X23" s="1018" t="s">
        <v>187</v>
      </c>
      <c r="Y23" s="1018" t="s">
        <v>187</v>
      </c>
      <c r="Z23" s="1018" t="s">
        <v>187</v>
      </c>
      <c r="AA23" s="1018" t="s">
        <v>187</v>
      </c>
      <c r="AB23" s="1018" t="s">
        <v>187</v>
      </c>
      <c r="AC23" s="1018" t="s">
        <v>187</v>
      </c>
      <c r="AD23" s="1018" t="s">
        <v>187</v>
      </c>
      <c r="AE23" s="1018" t="s">
        <v>187</v>
      </c>
      <c r="AF23" s="1018" t="s">
        <v>187</v>
      </c>
      <c r="AG23" s="1018" t="s">
        <v>187</v>
      </c>
      <c r="AH23" s="1018" t="s">
        <v>187</v>
      </c>
      <c r="AI23" s="1018" t="s">
        <v>187</v>
      </c>
      <c r="AJ23" s="1018" t="s">
        <v>187</v>
      </c>
      <c r="AK23" s="1018" t="s">
        <v>187</v>
      </c>
      <c r="AL23" s="1018" t="s">
        <v>187</v>
      </c>
      <c r="AM23" s="1018" t="s">
        <v>187</v>
      </c>
      <c r="AN23" s="1018" t="s">
        <v>187</v>
      </c>
      <c r="AO23" s="1019" t="s">
        <v>187</v>
      </c>
      <c r="AP23" s="79"/>
      <c r="AQ23" s="79"/>
      <c r="AR23" s="79"/>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row>
    <row r="24" s="0" customFormat="1" ht="18" customHeight="1">
      <c r="B24" s="33"/>
      <c r="C24" s="1020">
        <v>238</v>
      </c>
      <c r="D24" s="1020" t="s">
        <v>188</v>
      </c>
      <c r="E24" s="1020" t="s">
        <v>189</v>
      </c>
      <c r="F24" s="1020" t="s">
        <v>190</v>
      </c>
      <c r="G24" s="1020" t="s">
        <v>191</v>
      </c>
      <c r="H24" s="1021" t="s">
        <v>192</v>
      </c>
      <c r="I24" s="1021"/>
      <c r="J24" s="1021"/>
      <c r="K24" s="1021"/>
      <c r="L24" s="1021" t="s">
        <v>193</v>
      </c>
      <c r="M24" s="1021"/>
      <c r="N24" s="1021"/>
      <c r="O24" s="1021"/>
      <c r="P24" s="80"/>
      <c r="Q24" s="90"/>
      <c r="R24" s="1022" t="s">
        <v>187</v>
      </c>
      <c r="S24" s="1023" t="s">
        <v>187</v>
      </c>
      <c r="T24" s="1023" t="s">
        <v>187</v>
      </c>
      <c r="U24" s="1023" t="s">
        <v>187</v>
      </c>
      <c r="V24" s="1023" t="s">
        <v>187</v>
      </c>
      <c r="W24" s="1023" t="s">
        <v>187</v>
      </c>
      <c r="X24" s="1023" t="s">
        <v>187</v>
      </c>
      <c r="Y24" s="1023" t="s">
        <v>187</v>
      </c>
      <c r="Z24" s="1023" t="s">
        <v>187</v>
      </c>
      <c r="AA24" s="1023" t="s">
        <v>187</v>
      </c>
      <c r="AB24" s="1023" t="s">
        <v>187</v>
      </c>
      <c r="AC24" s="1023" t="s">
        <v>187</v>
      </c>
      <c r="AD24" s="1023" t="s">
        <v>187</v>
      </c>
      <c r="AE24" s="1023" t="s">
        <v>187</v>
      </c>
      <c r="AF24" s="1023" t="s">
        <v>187</v>
      </c>
      <c r="AG24" s="1023" t="s">
        <v>187</v>
      </c>
      <c r="AH24" s="1023" t="s">
        <v>187</v>
      </c>
      <c r="AI24" s="1023" t="s">
        <v>187</v>
      </c>
      <c r="AJ24" s="1023" t="s">
        <v>187</v>
      </c>
      <c r="AK24" s="1023" t="s">
        <v>187</v>
      </c>
      <c r="AL24" s="1023" t="s">
        <v>187</v>
      </c>
      <c r="AM24" s="1023" t="s">
        <v>187</v>
      </c>
      <c r="AN24" s="1023" t="s">
        <v>187</v>
      </c>
      <c r="AO24" s="1024" t="s">
        <v>187</v>
      </c>
      <c r="AP24" s="79"/>
      <c r="AQ24" s="79"/>
      <c r="AR24" s="79"/>
      <c r="AS24" s="236"/>
      <c r="AT24" s="236"/>
      <c r="AU24" s="236"/>
      <c r="AV24" s="236"/>
      <c r="AW24" s="236"/>
      <c r="AX24" s="236"/>
      <c r="AY24" s="236"/>
      <c r="AZ24" s="236"/>
      <c r="BA24" s="236"/>
      <c r="BB24" s="236"/>
      <c r="BC24" s="236"/>
      <c r="BD24" s="236"/>
      <c r="BE24" s="236"/>
      <c r="BF24" s="236"/>
      <c r="BG24" s="236"/>
      <c r="BH24" s="236"/>
      <c r="BI24" s="236"/>
      <c r="BJ24" s="236"/>
      <c r="BK24" s="236"/>
      <c r="BL24" s="236"/>
      <c r="BM24" s="236"/>
      <c r="BN24" s="236"/>
      <c r="BO24" s="236"/>
      <c r="BP24" s="236"/>
      <c r="BQ24" s="236"/>
      <c r="BR24" s="236"/>
      <c r="BS24" s="236"/>
      <c r="BT24" s="236"/>
      <c r="BU24" s="236"/>
      <c r="BV24" s="236"/>
      <c r="BW24" s="236"/>
    </row>
    <row r="25" s="0" customFormat="1" ht="18" customHeight="1">
      <c r="B25" s="33"/>
      <c r="C25" s="1014">
        <v>2219</v>
      </c>
      <c r="D25" s="1014" t="s">
        <v>194</v>
      </c>
      <c r="E25" s="1014" t="s">
        <v>182</v>
      </c>
      <c r="F25" s="1014" t="s">
        <v>195</v>
      </c>
      <c r="G25" s="1014" t="s">
        <v>196</v>
      </c>
      <c r="H25" s="1016" t="s">
        <v>197</v>
      </c>
      <c r="I25" s="1016"/>
      <c r="J25" s="1016"/>
      <c r="K25" s="1016"/>
      <c r="L25" s="1016" t="s">
        <v>198</v>
      </c>
      <c r="M25" s="1016"/>
      <c r="N25" s="1016"/>
      <c r="O25" s="1016"/>
      <c r="P25" s="80"/>
      <c r="Q25" s="90"/>
      <c r="R25" s="1017" t="s">
        <v>187</v>
      </c>
      <c r="S25" s="1018" t="s">
        <v>187</v>
      </c>
      <c r="T25" s="1018" t="s">
        <v>187</v>
      </c>
      <c r="U25" s="1018" t="s">
        <v>187</v>
      </c>
      <c r="V25" s="1018" t="s">
        <v>187</v>
      </c>
      <c r="W25" s="1018" t="s">
        <v>187</v>
      </c>
      <c r="X25" s="1018" t="s">
        <v>187</v>
      </c>
      <c r="Y25" s="1018" t="s">
        <v>187</v>
      </c>
      <c r="Z25" s="1018" t="s">
        <v>187</v>
      </c>
      <c r="AA25" s="1018" t="s">
        <v>187</v>
      </c>
      <c r="AB25" s="1018" t="s">
        <v>187</v>
      </c>
      <c r="AC25" s="1018" t="s">
        <v>187</v>
      </c>
      <c r="AD25" s="1018" t="s">
        <v>187</v>
      </c>
      <c r="AE25" s="1018" t="s">
        <v>187</v>
      </c>
      <c r="AF25" s="1018" t="s">
        <v>187</v>
      </c>
      <c r="AG25" s="1018" t="s">
        <v>187</v>
      </c>
      <c r="AH25" s="1018" t="s">
        <v>187</v>
      </c>
      <c r="AI25" s="1018" t="s">
        <v>187</v>
      </c>
      <c r="AJ25" s="1018" t="s">
        <v>187</v>
      </c>
      <c r="AK25" s="1018" t="s">
        <v>187</v>
      </c>
      <c r="AL25" s="1018" t="s">
        <v>187</v>
      </c>
      <c r="AM25" s="1018" t="s">
        <v>187</v>
      </c>
      <c r="AN25" s="1018" t="s">
        <v>187</v>
      </c>
      <c r="AO25" s="1019" t="s">
        <v>187</v>
      </c>
      <c r="AP25" s="79"/>
      <c r="AQ25" s="79"/>
      <c r="AR25" s="79"/>
      <c r="AS25" s="236"/>
      <c r="AT25" s="236"/>
      <c r="AU25" s="236"/>
      <c r="AV25" s="236"/>
      <c r="AW25" s="236"/>
      <c r="AX25" s="236"/>
      <c r="AY25" s="236"/>
      <c r="AZ25" s="236"/>
      <c r="BA25" s="236"/>
      <c r="BB25" s="236"/>
      <c r="BC25" s="236"/>
      <c r="BD25" s="236"/>
      <c r="BE25" s="236"/>
      <c r="BF25" s="236"/>
      <c r="BG25" s="236"/>
      <c r="BH25" s="236"/>
      <c r="BI25" s="236"/>
      <c r="BJ25" s="236"/>
      <c r="BK25" s="236"/>
      <c r="BL25" s="236"/>
      <c r="BM25" s="236"/>
      <c r="BN25" s="236"/>
      <c r="BO25" s="236"/>
      <c r="BP25" s="236"/>
      <c r="BQ25" s="236"/>
      <c r="BR25" s="236"/>
      <c r="BS25" s="236"/>
      <c r="BT25" s="236"/>
      <c r="BU25" s="236"/>
      <c r="BV25" s="236"/>
      <c r="BW25" s="236"/>
    </row>
    <row r="26" s="0" customFormat="1" ht="18" customHeight="1">
      <c r="B26" s="33"/>
      <c r="C26" s="1020">
        <v>2905</v>
      </c>
      <c r="D26" s="1020" t="s">
        <v>199</v>
      </c>
      <c r="E26" s="1020" t="s">
        <v>189</v>
      </c>
      <c r="F26" s="1025" t="s">
        <v>200</v>
      </c>
      <c r="G26" s="1020" t="s">
        <v>201</v>
      </c>
      <c r="H26" s="1021" t="s">
        <v>202</v>
      </c>
      <c r="I26" s="1021"/>
      <c r="J26" s="1021"/>
      <c r="K26" s="1021"/>
      <c r="L26" s="1021" t="s">
        <v>203</v>
      </c>
      <c r="M26" s="1021"/>
      <c r="N26" s="1021"/>
      <c r="O26" s="1021"/>
      <c r="P26" s="80"/>
      <c r="Q26" s="90"/>
      <c r="R26" s="1022" t="s">
        <v>187</v>
      </c>
      <c r="S26" s="1023" t="s">
        <v>187</v>
      </c>
      <c r="T26" s="1023" t="s">
        <v>187</v>
      </c>
      <c r="U26" s="1023" t="s">
        <v>187</v>
      </c>
      <c r="V26" s="1023" t="s">
        <v>187</v>
      </c>
      <c r="W26" s="1023" t="s">
        <v>187</v>
      </c>
      <c r="X26" s="1023" t="s">
        <v>187</v>
      </c>
      <c r="Y26" s="1023" t="s">
        <v>187</v>
      </c>
      <c r="Z26" s="1023" t="s">
        <v>187</v>
      </c>
      <c r="AA26" s="1023" t="s">
        <v>187</v>
      </c>
      <c r="AB26" s="1023" t="s">
        <v>187</v>
      </c>
      <c r="AC26" s="1023" t="s">
        <v>187</v>
      </c>
      <c r="AD26" s="1023" t="s">
        <v>187</v>
      </c>
      <c r="AE26" s="1023" t="s">
        <v>187</v>
      </c>
      <c r="AF26" s="1023" t="s">
        <v>187</v>
      </c>
      <c r="AG26" s="1023" t="s">
        <v>187</v>
      </c>
      <c r="AH26" s="1023" t="s">
        <v>187</v>
      </c>
      <c r="AI26" s="1023" t="s">
        <v>187</v>
      </c>
      <c r="AJ26" s="1023" t="s">
        <v>187</v>
      </c>
      <c r="AK26" s="1023" t="s">
        <v>187</v>
      </c>
      <c r="AL26" s="1023" t="s">
        <v>187</v>
      </c>
      <c r="AM26" s="1023" t="s">
        <v>187</v>
      </c>
      <c r="AN26" s="1023" t="s">
        <v>187</v>
      </c>
      <c r="AO26" s="1024" t="s">
        <v>187</v>
      </c>
      <c r="AP26" s="79"/>
      <c r="AQ26" s="79"/>
      <c r="AR26" s="79"/>
      <c r="AS26" s="236"/>
      <c r="AT26" s="236"/>
      <c r="AU26" s="236"/>
      <c r="AV26" s="236"/>
      <c r="AW26" s="236"/>
      <c r="AX26" s="236"/>
      <c r="AY26" s="236"/>
      <c r="AZ26" s="236"/>
      <c r="BA26" s="236"/>
      <c r="BB26" s="236"/>
      <c r="BC26" s="236"/>
      <c r="BD26" s="236"/>
      <c r="BE26" s="236"/>
      <c r="BF26" s="236"/>
      <c r="BG26" s="236"/>
      <c r="BH26" s="236"/>
      <c r="BI26" s="236"/>
      <c r="BJ26" s="236"/>
      <c r="BK26" s="236"/>
      <c r="BL26" s="236"/>
      <c r="BM26" s="236"/>
      <c r="BN26" s="236"/>
      <c r="BO26" s="236"/>
      <c r="BP26" s="236"/>
      <c r="BQ26" s="236"/>
      <c r="BR26" s="236"/>
      <c r="BS26" s="236"/>
      <c r="BT26" s="236"/>
      <c r="BU26" s="236"/>
      <c r="BV26" s="236"/>
      <c r="BW26" s="236"/>
    </row>
    <row r="27" s="0" customFormat="1" ht="18" customHeight="1">
      <c r="B27" s="33"/>
      <c r="C27" s="1014">
        <v>18070</v>
      </c>
      <c r="D27" s="1014" t="s">
        <v>204</v>
      </c>
      <c r="E27" s="1014" t="s">
        <v>182</v>
      </c>
      <c r="F27" s="1015" t="s">
        <v>183</v>
      </c>
      <c r="G27" s="1014" t="s">
        <v>205</v>
      </c>
      <c r="H27" s="1016" t="s">
        <v>206</v>
      </c>
      <c r="I27" s="1016"/>
      <c r="J27" s="1016"/>
      <c r="K27" s="1016"/>
      <c r="L27" s="1016" t="s">
        <v>207</v>
      </c>
      <c r="M27" s="1016"/>
      <c r="N27" s="1016"/>
      <c r="O27" s="1016"/>
      <c r="P27" s="80"/>
      <c r="Q27" s="90"/>
      <c r="R27" s="1017" t="s">
        <v>187</v>
      </c>
      <c r="S27" s="1018" t="s">
        <v>187</v>
      </c>
      <c r="T27" s="1018" t="s">
        <v>187</v>
      </c>
      <c r="U27" s="1018" t="s">
        <v>187</v>
      </c>
      <c r="V27" s="1018" t="s">
        <v>187</v>
      </c>
      <c r="W27" s="1018" t="s">
        <v>187</v>
      </c>
      <c r="X27" s="1018" t="s">
        <v>187</v>
      </c>
      <c r="Y27" s="1018" t="s">
        <v>187</v>
      </c>
      <c r="Z27" s="1018" t="s">
        <v>187</v>
      </c>
      <c r="AA27" s="1018" t="s">
        <v>187</v>
      </c>
      <c r="AB27" s="1018" t="s">
        <v>187</v>
      </c>
      <c r="AC27" s="1018" t="s">
        <v>187</v>
      </c>
      <c r="AD27" s="1018" t="s">
        <v>187</v>
      </c>
      <c r="AE27" s="1018" t="s">
        <v>187</v>
      </c>
      <c r="AF27" s="1018" t="s">
        <v>187</v>
      </c>
      <c r="AG27" s="1018" t="s">
        <v>187</v>
      </c>
      <c r="AH27" s="1018" t="s">
        <v>187</v>
      </c>
      <c r="AI27" s="1018" t="s">
        <v>187</v>
      </c>
      <c r="AJ27" s="1018" t="s">
        <v>187</v>
      </c>
      <c r="AK27" s="1018" t="s">
        <v>187</v>
      </c>
      <c r="AL27" s="1018" t="s">
        <v>187</v>
      </c>
      <c r="AM27" s="1018" t="s">
        <v>187</v>
      </c>
      <c r="AN27" s="1018" t="s">
        <v>187</v>
      </c>
      <c r="AO27" s="1019" t="s">
        <v>187</v>
      </c>
      <c r="AP27" s="79"/>
      <c r="AQ27" s="79"/>
      <c r="AR27" s="79"/>
      <c r="AS27" s="236"/>
      <c r="AT27" s="236"/>
      <c r="AU27" s="236"/>
      <c r="AV27" s="236"/>
      <c r="AW27" s="236"/>
      <c r="AX27" s="236"/>
      <c r="AY27" s="236"/>
      <c r="AZ27" s="236"/>
      <c r="BA27" s="236"/>
      <c r="BB27" s="236"/>
      <c r="BC27" s="236"/>
      <c r="BD27" s="236"/>
      <c r="BE27" s="236"/>
      <c r="BF27" s="236"/>
      <c r="BG27" s="236"/>
      <c r="BH27" s="236"/>
      <c r="BI27" s="236"/>
      <c r="BJ27" s="236"/>
      <c r="BK27" s="236"/>
      <c r="BL27" s="236"/>
      <c r="BM27" s="236"/>
      <c r="BN27" s="236"/>
      <c r="BO27" s="236"/>
      <c r="BP27" s="236"/>
      <c r="BQ27" s="236"/>
      <c r="BR27" s="236"/>
      <c r="BS27" s="236"/>
      <c r="BT27" s="236"/>
      <c r="BU27" s="236"/>
      <c r="BV27" s="236"/>
      <c r="BW27" s="236"/>
    </row>
    <row r="28" s="0" customFormat="1" ht="18" customHeight="1">
      <c r="B28" s="33"/>
      <c r="C28" s="1020">
        <v>40752</v>
      </c>
      <c r="D28" s="1020" t="s">
        <v>208</v>
      </c>
      <c r="E28" s="1020" t="s">
        <v>182</v>
      </c>
      <c r="F28" s="1025" t="s">
        <v>183</v>
      </c>
      <c r="G28" s="1020" t="s">
        <v>209</v>
      </c>
      <c r="H28" s="1021" t="s">
        <v>210</v>
      </c>
      <c r="I28" s="1021"/>
      <c r="J28" s="1021"/>
      <c r="K28" s="1021"/>
      <c r="L28" s="1021" t="s">
        <v>211</v>
      </c>
      <c r="M28" s="1021"/>
      <c r="N28" s="1021"/>
      <c r="O28" s="1021"/>
      <c r="P28" s="80"/>
      <c r="Q28" s="90"/>
      <c r="R28" s="1022" t="s">
        <v>187</v>
      </c>
      <c r="S28" s="1023" t="s">
        <v>187</v>
      </c>
      <c r="T28" s="1023" t="s">
        <v>187</v>
      </c>
      <c r="U28" s="1023" t="s">
        <v>187</v>
      </c>
      <c r="V28" s="1023" t="s">
        <v>187</v>
      </c>
      <c r="W28" s="1023" t="s">
        <v>187</v>
      </c>
      <c r="X28" s="1023" t="s">
        <v>187</v>
      </c>
      <c r="Y28" s="1023" t="s">
        <v>187</v>
      </c>
      <c r="Z28" s="1023" t="s">
        <v>187</v>
      </c>
      <c r="AA28" s="1023" t="s">
        <v>187</v>
      </c>
      <c r="AB28" s="1023" t="s">
        <v>187</v>
      </c>
      <c r="AC28" s="1023" t="s">
        <v>187</v>
      </c>
      <c r="AD28" s="1023" t="s">
        <v>187</v>
      </c>
      <c r="AE28" s="1023" t="s">
        <v>187</v>
      </c>
      <c r="AF28" s="1023" t="s">
        <v>187</v>
      </c>
      <c r="AG28" s="1023" t="s">
        <v>187</v>
      </c>
      <c r="AH28" s="1023" t="s">
        <v>187</v>
      </c>
      <c r="AI28" s="1023" t="s">
        <v>187</v>
      </c>
      <c r="AJ28" s="1023" t="s">
        <v>187</v>
      </c>
      <c r="AK28" s="1023" t="s">
        <v>187</v>
      </c>
      <c r="AL28" s="1023" t="s">
        <v>187</v>
      </c>
      <c r="AM28" s="1023" t="s">
        <v>187</v>
      </c>
      <c r="AN28" s="1023" t="s">
        <v>187</v>
      </c>
      <c r="AO28" s="1024" t="s">
        <v>187</v>
      </c>
      <c r="AP28" s="79"/>
      <c r="AQ28" s="79"/>
      <c r="AR28" s="79"/>
      <c r="AS28" s="236"/>
      <c r="AT28" s="236"/>
      <c r="AU28" s="236"/>
      <c r="AV28" s="236"/>
      <c r="AW28" s="236"/>
      <c r="AX28" s="236"/>
      <c r="AY28" s="236"/>
      <c r="AZ28" s="236"/>
      <c r="BA28" s="236"/>
      <c r="BB28" s="236"/>
      <c r="BC28" s="236"/>
      <c r="BD28" s="236"/>
      <c r="BE28" s="236"/>
      <c r="BF28" s="236"/>
      <c r="BG28" s="236"/>
      <c r="BH28" s="236"/>
      <c r="BI28" s="236"/>
      <c r="BJ28" s="236"/>
      <c r="BK28" s="236"/>
      <c r="BL28" s="236"/>
      <c r="BM28" s="236"/>
      <c r="BN28" s="236"/>
      <c r="BO28" s="236"/>
      <c r="BP28" s="236"/>
      <c r="BQ28" s="236"/>
      <c r="BR28" s="236"/>
      <c r="BS28" s="236"/>
      <c r="BT28" s="236"/>
      <c r="BU28" s="236"/>
      <c r="BV28" s="236"/>
      <c r="BW28" s="236"/>
    </row>
    <row r="29" s="0" customFormat="1" ht="18" customHeight="1">
      <c r="B29" s="33"/>
      <c r="C29" s="1014">
        <v>61180</v>
      </c>
      <c r="D29" s="1014" t="s">
        <v>212</v>
      </c>
      <c r="E29" s="1014" t="s">
        <v>189</v>
      </c>
      <c r="F29" s="1015" t="s">
        <v>200</v>
      </c>
      <c r="G29" s="1014" t="s">
        <v>213</v>
      </c>
      <c r="H29" s="1016" t="s">
        <v>214</v>
      </c>
      <c r="I29" s="1016"/>
      <c r="J29" s="1016"/>
      <c r="K29" s="1016"/>
      <c r="L29" s="1016" t="s">
        <v>215</v>
      </c>
      <c r="M29" s="1016"/>
      <c r="N29" s="1016"/>
      <c r="O29" s="1016"/>
      <c r="P29" s="80"/>
      <c r="Q29" s="90"/>
      <c r="R29" s="1017" t="s">
        <v>187</v>
      </c>
      <c r="S29" s="1018" t="s">
        <v>187</v>
      </c>
      <c r="T29" s="1018" t="s">
        <v>187</v>
      </c>
      <c r="U29" s="1018" t="s">
        <v>187</v>
      </c>
      <c r="V29" s="1018" t="s">
        <v>187</v>
      </c>
      <c r="W29" s="1018" t="s">
        <v>187</v>
      </c>
      <c r="X29" s="1018" t="s">
        <v>187</v>
      </c>
      <c r="Y29" s="1018" t="s">
        <v>187</v>
      </c>
      <c r="Z29" s="1018" t="s">
        <v>187</v>
      </c>
      <c r="AA29" s="1018" t="s">
        <v>187</v>
      </c>
      <c r="AB29" s="1018" t="s">
        <v>187</v>
      </c>
      <c r="AC29" s="1018" t="s">
        <v>187</v>
      </c>
      <c r="AD29" s="1018" t="s">
        <v>187</v>
      </c>
      <c r="AE29" s="1018" t="s">
        <v>187</v>
      </c>
      <c r="AF29" s="1018" t="s">
        <v>187</v>
      </c>
      <c r="AG29" s="1018" t="s">
        <v>187</v>
      </c>
      <c r="AH29" s="1018" t="s">
        <v>187</v>
      </c>
      <c r="AI29" s="1018" t="s">
        <v>187</v>
      </c>
      <c r="AJ29" s="1018" t="s">
        <v>187</v>
      </c>
      <c r="AK29" s="1018" t="s">
        <v>187</v>
      </c>
      <c r="AL29" s="1018" t="s">
        <v>187</v>
      </c>
      <c r="AM29" s="1018" t="s">
        <v>187</v>
      </c>
      <c r="AN29" s="1018" t="s">
        <v>187</v>
      </c>
      <c r="AO29" s="1019" t="s">
        <v>187</v>
      </c>
      <c r="AP29" s="79"/>
      <c r="AQ29" s="79"/>
      <c r="AR29" s="79"/>
      <c r="AS29" s="236"/>
      <c r="AT29" s="236"/>
      <c r="AU29" s="236"/>
      <c r="AV29" s="236"/>
      <c r="AW29" s="236"/>
      <c r="AX29" s="236"/>
      <c r="AY29" s="236"/>
      <c r="AZ29" s="236"/>
      <c r="BA29" s="236"/>
      <c r="BB29" s="236"/>
      <c r="BC29" s="236"/>
      <c r="BD29" s="236"/>
      <c r="BE29" s="236"/>
      <c r="BF29" s="236"/>
      <c r="BG29" s="236"/>
      <c r="BH29" s="236"/>
      <c r="BI29" s="236"/>
      <c r="BJ29" s="236"/>
      <c r="BK29" s="236"/>
      <c r="BL29" s="236"/>
      <c r="BM29" s="236"/>
      <c r="BN29" s="236"/>
      <c r="BO29" s="236"/>
      <c r="BP29" s="236"/>
      <c r="BQ29" s="236"/>
      <c r="BR29" s="236"/>
      <c r="BS29" s="236"/>
      <c r="BT29" s="236"/>
      <c r="BU29" s="236"/>
      <c r="BV29" s="236"/>
      <c r="BW29" s="236"/>
    </row>
    <row r="30" s="0" customFormat="1" ht="18" customHeight="1">
      <c r="B30" s="33"/>
      <c r="C30" s="181"/>
      <c r="D30" s="183"/>
      <c r="E30" s="183"/>
      <c r="F30" s="201"/>
      <c r="G30" s="181"/>
      <c r="H30" s="1016">
        <v>539</v>
      </c>
      <c r="I30" s="1016"/>
      <c r="J30" s="1016"/>
      <c r="K30" s="1016"/>
      <c r="L30" s="895"/>
      <c r="M30" s="895"/>
      <c r="N30" s="895"/>
      <c r="O30" s="895"/>
      <c r="P30" s="80"/>
      <c r="Q30" s="90"/>
      <c r="R30" s="182"/>
      <c r="S30" s="182"/>
      <c r="T30" s="182"/>
      <c r="U30" s="182"/>
      <c r="V30" s="182"/>
      <c r="W30" s="182"/>
      <c r="X30" s="182"/>
      <c r="Y30" s="182"/>
      <c r="Z30" s="182"/>
      <c r="AA30" s="182"/>
      <c r="AB30" s="182"/>
      <c r="AC30" s="182"/>
      <c r="AD30" s="182"/>
      <c r="AE30" s="182"/>
      <c r="AF30" s="182"/>
      <c r="AG30" s="182"/>
      <c r="AH30" s="182"/>
      <c r="AI30" s="182"/>
      <c r="AJ30" s="182"/>
      <c r="AK30" s="182"/>
      <c r="AL30" s="182"/>
      <c r="AM30" s="182"/>
      <c r="AN30" s="182"/>
      <c r="AO30" s="182"/>
      <c r="AP30" s="79"/>
      <c r="AQ30" s="79"/>
      <c r="AR30" s="79"/>
      <c r="AS30" s="236"/>
      <c r="AT30" s="236"/>
      <c r="AU30" s="236"/>
      <c r="AV30" s="236"/>
      <c r="AW30" s="236"/>
      <c r="AX30" s="236"/>
      <c r="AY30" s="236"/>
      <c r="AZ30" s="236"/>
      <c r="BA30" s="236"/>
      <c r="BB30" s="236"/>
      <c r="BC30" s="236"/>
      <c r="BD30" s="236"/>
      <c r="BE30" s="236"/>
      <c r="BF30" s="236"/>
      <c r="BG30" s="236"/>
      <c r="BH30" s="236"/>
      <c r="BI30" s="236"/>
      <c r="BJ30" s="236"/>
      <c r="BK30" s="236"/>
      <c r="BL30" s="236"/>
      <c r="BM30" s="236"/>
      <c r="BN30" s="236"/>
      <c r="BO30" s="236"/>
      <c r="BP30" s="236"/>
      <c r="BQ30" s="236"/>
      <c r="BR30" s="236"/>
      <c r="BS30" s="236"/>
      <c r="BT30" s="236"/>
      <c r="BU30" s="236"/>
      <c r="BV30" s="236"/>
      <c r="BW30" s="236"/>
    </row>
    <row r="31" s="0" customFormat="1" ht="18" customHeight="1">
      <c r="B31" s="33"/>
      <c r="C31" s="181"/>
      <c r="D31" s="183"/>
      <c r="E31" s="183"/>
      <c r="F31" s="201"/>
      <c r="G31" s="181"/>
      <c r="H31" s="181"/>
      <c r="I31" s="181"/>
      <c r="J31" s="181"/>
      <c r="K31" s="181"/>
      <c r="L31" s="895"/>
      <c r="M31" s="895"/>
      <c r="N31" s="895"/>
      <c r="O31" s="895"/>
      <c r="P31" s="80"/>
      <c r="Q31" s="90"/>
      <c r="R31" s="182"/>
      <c r="S31" s="182"/>
      <c r="T31" s="182"/>
      <c r="U31" s="182"/>
      <c r="V31" s="182"/>
      <c r="W31" s="182"/>
      <c r="X31" s="1026" t="s">
        <v>216</v>
      </c>
      <c r="Y31" s="182"/>
      <c r="Z31" s="182"/>
      <c r="AA31" s="182"/>
      <c r="AB31" s="182"/>
      <c r="AC31" s="182"/>
      <c r="AD31" s="182"/>
      <c r="AE31" s="182"/>
      <c r="AF31" s="182"/>
      <c r="AG31" s="182"/>
      <c r="AH31" s="182"/>
      <c r="AI31" s="182"/>
      <c r="AJ31" s="182"/>
      <c r="AK31" s="182"/>
      <c r="AL31" s="182"/>
      <c r="AM31" s="182"/>
      <c r="AN31" s="182"/>
      <c r="AO31" s="182"/>
      <c r="AP31" s="48"/>
      <c r="AQ31" s="48"/>
      <c r="AR31" s="48"/>
      <c r="AS31" s="236"/>
      <c r="AT31" s="236"/>
      <c r="AU31" s="236"/>
      <c r="AV31" s="236"/>
      <c r="AW31" s="236"/>
      <c r="AX31" s="236"/>
      <c r="AY31" s="236"/>
      <c r="AZ31" s="236"/>
      <c r="BA31" s="236"/>
      <c r="BB31" s="236"/>
      <c r="BC31" s="236"/>
      <c r="BD31" s="236"/>
      <c r="BE31" s="236"/>
      <c r="BF31" s="236"/>
      <c r="BG31" s="236"/>
      <c r="BH31" s="236"/>
      <c r="BI31" s="236"/>
      <c r="BJ31" s="236"/>
      <c r="BK31" s="236"/>
      <c r="BL31" s="236"/>
      <c r="BM31" s="236"/>
      <c r="BN31" s="236"/>
      <c r="BO31" s="236"/>
      <c r="BP31" s="236"/>
      <c r="BQ31" s="236"/>
      <c r="BR31" s="236"/>
      <c r="BS31" s="236"/>
      <c r="BT31" s="236"/>
      <c r="BU31" s="236"/>
      <c r="BV31" s="236"/>
      <c r="BW31" s="236"/>
    </row>
    <row r="32" s="0" customFormat="1" ht="18" customHeight="1">
      <c r="B32" s="33"/>
      <c r="C32" s="181"/>
      <c r="D32" s="183"/>
      <c r="E32" s="183"/>
      <c r="F32" s="201"/>
      <c r="G32" s="181"/>
      <c r="H32" s="181"/>
      <c r="I32" s="181"/>
      <c r="J32" s="181"/>
      <c r="K32" s="181"/>
      <c r="L32" s="895"/>
      <c r="M32" s="895"/>
      <c r="N32" s="895"/>
      <c r="O32" s="895"/>
      <c r="P32" s="80"/>
      <c r="Q32" s="90"/>
      <c r="R32" s="182"/>
      <c r="S32" s="182"/>
      <c r="T32" s="182"/>
      <c r="U32" s="182"/>
      <c r="V32" s="182"/>
      <c r="W32" s="182"/>
      <c r="X32" s="182"/>
      <c r="Y32" s="182"/>
      <c r="Z32" s="182"/>
      <c r="AA32" s="1027" t="s">
        <v>217</v>
      </c>
      <c r="AB32" s="1026" t="s">
        <v>218</v>
      </c>
      <c r="AC32" s="182"/>
      <c r="AD32" s="182"/>
      <c r="AE32" s="182"/>
      <c r="AF32" s="182"/>
      <c r="AG32" s="182"/>
      <c r="AH32" s="182"/>
      <c r="AI32" s="182"/>
      <c r="AJ32" s="182"/>
      <c r="AK32" s="182"/>
      <c r="AL32" s="182"/>
      <c r="AM32" s="182"/>
      <c r="AN32" s="182"/>
      <c r="AO32" s="182"/>
      <c r="AP32" s="79"/>
      <c r="AQ32" s="79"/>
      <c r="AR32" s="79"/>
      <c r="AS32" s="236"/>
      <c r="AT32" s="236"/>
      <c r="AU32" s="236"/>
      <c r="AV32" s="236"/>
      <c r="AW32" s="236"/>
      <c r="AX32" s="236"/>
      <c r="AY32" s="236"/>
      <c r="AZ32" s="236"/>
      <c r="BA32" s="236"/>
      <c r="BB32" s="236"/>
      <c r="BC32" s="236"/>
      <c r="BD32" s="236"/>
      <c r="BE32" s="236"/>
      <c r="BF32" s="236"/>
      <c r="BG32" s="236"/>
      <c r="BH32" s="236"/>
      <c r="BI32" s="236"/>
      <c r="BJ32" s="236"/>
      <c r="BK32" s="236"/>
      <c r="BL32" s="236"/>
      <c r="BM32" s="236"/>
      <c r="BN32" s="236"/>
      <c r="BO32" s="236"/>
      <c r="BP32" s="236"/>
      <c r="BQ32" s="236"/>
      <c r="BR32" s="236"/>
      <c r="BS32" s="236"/>
      <c r="BT32" s="236"/>
      <c r="BU32" s="236"/>
      <c r="BV32" s="236"/>
      <c r="BW32" s="236"/>
    </row>
    <row r="33" s="0" customFormat="1" ht="18" customHeight="1">
      <c r="B33" s="33"/>
      <c r="C33" s="181"/>
      <c r="D33" s="183"/>
      <c r="E33" s="183"/>
      <c r="F33" s="201"/>
      <c r="G33" s="181"/>
      <c r="H33" s="181"/>
      <c r="I33" s="181"/>
      <c r="J33" s="181"/>
      <c r="K33" s="181"/>
      <c r="L33" s="895"/>
      <c r="M33" s="895"/>
      <c r="N33" s="895"/>
      <c r="O33" s="895"/>
      <c r="P33" s="80"/>
      <c r="Q33" s="90"/>
      <c r="R33" s="182"/>
      <c r="S33" s="182"/>
      <c r="T33" s="182"/>
      <c r="U33" s="182"/>
      <c r="V33" s="182"/>
      <c r="W33" s="182"/>
      <c r="X33" s="182"/>
      <c r="Y33" s="182"/>
      <c r="Z33" s="182"/>
      <c r="AA33" s="1027" t="s">
        <v>187</v>
      </c>
      <c r="AB33" s="1026" t="s">
        <v>219</v>
      </c>
      <c r="AC33" s="182"/>
      <c r="AD33" s="182"/>
      <c r="AE33" s="182"/>
      <c r="AF33" s="182"/>
      <c r="AG33" s="182"/>
      <c r="AH33" s="182"/>
      <c r="AI33" s="182"/>
      <c r="AJ33" s="182"/>
      <c r="AK33" s="182"/>
      <c r="AL33" s="182"/>
      <c r="AM33" s="182"/>
      <c r="AN33" s="182"/>
      <c r="AO33" s="182"/>
      <c r="AP33" s="79"/>
      <c r="AQ33" s="79"/>
      <c r="AR33" s="79"/>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row>
    <row r="34" s="0" customFormat="1" ht="18" customHeight="1">
      <c r="B34" s="33"/>
      <c r="C34" s="181"/>
      <c r="D34" s="183"/>
      <c r="E34" s="183"/>
      <c r="F34" s="201"/>
      <c r="G34" s="181"/>
      <c r="H34" s="181"/>
      <c r="I34" s="181"/>
      <c r="J34" s="181"/>
      <c r="K34" s="181"/>
      <c r="L34" s="895"/>
      <c r="M34" s="895"/>
      <c r="N34" s="895"/>
      <c r="O34" s="895"/>
      <c r="P34" s="80"/>
      <c r="Q34" s="90"/>
      <c r="R34" s="182"/>
      <c r="S34" s="182"/>
      <c r="T34" s="182"/>
      <c r="U34" s="182"/>
      <c r="V34" s="182"/>
      <c r="W34" s="182"/>
      <c r="X34" s="182"/>
      <c r="Y34" s="182"/>
      <c r="Z34" s="182"/>
      <c r="AA34" s="182"/>
      <c r="AB34" s="182"/>
      <c r="AC34" s="182"/>
      <c r="AD34" s="182"/>
      <c r="AE34" s="182"/>
      <c r="AF34" s="182"/>
      <c r="AG34" s="182"/>
      <c r="AH34" s="182"/>
      <c r="AI34" s="182"/>
      <c r="AJ34" s="182"/>
      <c r="AK34" s="182"/>
      <c r="AL34" s="182"/>
      <c r="AM34" s="182"/>
      <c r="AN34" s="182"/>
      <c r="AO34" s="182"/>
      <c r="AP34" s="48"/>
      <c r="AQ34" s="48"/>
      <c r="AR34" s="48"/>
      <c r="AS34" s="236"/>
      <c r="AT34" s="236"/>
      <c r="AU34" s="236"/>
      <c r="AV34" s="236"/>
      <c r="AW34" s="236"/>
      <c r="AX34" s="236"/>
      <c r="AY34" s="236"/>
      <c r="AZ34" s="236"/>
      <c r="BA34" s="236"/>
      <c r="BB34" s="236"/>
      <c r="BC34" s="236"/>
      <c r="BD34" s="236"/>
      <c r="BE34" s="236"/>
      <c r="BF34" s="236"/>
      <c r="BG34" s="236"/>
      <c r="BH34" s="236"/>
      <c r="BI34" s="236"/>
      <c r="BJ34" s="236"/>
      <c r="BK34" s="236"/>
      <c r="BL34" s="236"/>
      <c r="BM34" s="236"/>
      <c r="BN34" s="236"/>
      <c r="BO34" s="236"/>
      <c r="BP34" s="236"/>
      <c r="BQ34" s="236"/>
      <c r="BR34" s="236"/>
      <c r="BS34" s="236"/>
      <c r="BT34" s="236"/>
      <c r="BU34" s="236"/>
      <c r="BV34" s="236"/>
      <c r="BW34" s="236"/>
    </row>
    <row r="35" s="0" customFormat="1" ht="18" customHeight="1">
      <c r="B35" s="33"/>
      <c r="C35" s="181"/>
      <c r="D35" s="183"/>
      <c r="E35" s="183"/>
      <c r="F35" s="201"/>
      <c r="G35" s="181"/>
      <c r="H35" s="181"/>
      <c r="I35" s="181"/>
      <c r="J35" s="181"/>
      <c r="K35" s="181"/>
      <c r="L35" s="895"/>
      <c r="M35" s="895"/>
      <c r="N35" s="895"/>
      <c r="O35" s="895"/>
      <c r="P35" s="80"/>
      <c r="Q35" s="90"/>
      <c r="R35" s="182"/>
      <c r="S35" s="182"/>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79"/>
      <c r="AQ35" s="79"/>
      <c r="AR35" s="79"/>
      <c r="AS35" s="236"/>
      <c r="AT35" s="236"/>
      <c r="AU35" s="236"/>
      <c r="AV35" s="236"/>
      <c r="AW35" s="236"/>
      <c r="AX35" s="236"/>
      <c r="AY35" s="236"/>
      <c r="AZ35" s="236"/>
      <c r="BA35" s="236"/>
      <c r="BB35" s="236"/>
      <c r="BC35" s="236"/>
      <c r="BD35" s="236"/>
      <c r="BE35" s="236"/>
      <c r="BF35" s="236"/>
      <c r="BG35" s="236"/>
      <c r="BH35" s="236"/>
      <c r="BI35" s="236"/>
      <c r="BJ35" s="236"/>
      <c r="BK35" s="236"/>
      <c r="BL35" s="236"/>
      <c r="BM35" s="236"/>
      <c r="BN35" s="236"/>
      <c r="BO35" s="236"/>
      <c r="BP35" s="236"/>
      <c r="BQ35" s="236"/>
      <c r="BR35" s="236"/>
      <c r="BS35" s="236"/>
      <c r="BT35" s="236"/>
      <c r="BU35" s="236"/>
      <c r="BV35" s="236"/>
      <c r="BW35" s="236"/>
    </row>
    <row r="36" s="0" customFormat="1" ht="18" customHeight="1">
      <c r="B36" s="33"/>
      <c r="C36" s="181"/>
      <c r="D36" s="183"/>
      <c r="E36" s="183"/>
      <c r="F36" s="201"/>
      <c r="G36" s="181"/>
      <c r="H36" s="181"/>
      <c r="I36" s="181"/>
      <c r="J36" s="181"/>
      <c r="K36" s="181"/>
      <c r="L36" s="895"/>
      <c r="M36" s="895"/>
      <c r="N36" s="895"/>
      <c r="O36" s="895"/>
      <c r="P36" s="80"/>
      <c r="Q36" s="90"/>
      <c r="R36" s="182"/>
      <c r="S36" s="182"/>
      <c r="T36" s="182"/>
      <c r="U36" s="182"/>
      <c r="V36" s="182"/>
      <c r="W36" s="182"/>
      <c r="X36" s="182"/>
      <c r="Y36" s="182"/>
      <c r="Z36" s="182"/>
      <c r="AA36" s="182"/>
      <c r="AB36" s="182"/>
      <c r="AC36" s="182"/>
      <c r="AD36" s="182"/>
      <c r="AE36" s="182"/>
      <c r="AF36" s="182"/>
      <c r="AG36" s="182"/>
      <c r="AH36" s="182"/>
      <c r="AI36" s="182"/>
      <c r="AJ36" s="182"/>
      <c r="AK36" s="182"/>
      <c r="AL36" s="182"/>
      <c r="AM36" s="182"/>
      <c r="AN36" s="182"/>
      <c r="AO36" s="182"/>
      <c r="AP36" s="79"/>
      <c r="AQ36" s="79"/>
      <c r="AR36" s="79"/>
      <c r="AS36" s="236"/>
      <c r="AT36" s="236"/>
      <c r="AU36" s="236"/>
      <c r="AV36" s="236"/>
      <c r="AW36" s="236"/>
      <c r="AX36" s="236"/>
      <c r="AY36" s="236"/>
      <c r="AZ36" s="236"/>
      <c r="BA36" s="236"/>
      <c r="BB36" s="236"/>
      <c r="BC36" s="236"/>
      <c r="BD36" s="236"/>
      <c r="BE36" s="236"/>
      <c r="BF36" s="236"/>
      <c r="BG36" s="236"/>
      <c r="BH36" s="236"/>
      <c r="BI36" s="236"/>
      <c r="BJ36" s="236"/>
      <c r="BK36" s="236"/>
      <c r="BL36" s="236"/>
      <c r="BM36" s="236"/>
      <c r="BN36" s="236"/>
      <c r="BO36" s="236"/>
      <c r="BP36" s="236"/>
      <c r="BQ36" s="236"/>
      <c r="BR36" s="236"/>
      <c r="BS36" s="236"/>
      <c r="BT36" s="236"/>
      <c r="BU36" s="236"/>
      <c r="BV36" s="236"/>
      <c r="BW36" s="236"/>
    </row>
    <row r="37" s="0" customFormat="1" ht="18" customHeight="1">
      <c r="B37" s="33"/>
      <c r="C37" s="181"/>
      <c r="D37" s="183"/>
      <c r="E37" s="183"/>
      <c r="F37" s="201"/>
      <c r="G37" s="181"/>
      <c r="H37" s="181"/>
      <c r="I37" s="181"/>
      <c r="J37" s="181"/>
      <c r="K37" s="181"/>
      <c r="L37" s="895"/>
      <c r="M37" s="895"/>
      <c r="N37" s="895"/>
      <c r="O37" s="895"/>
      <c r="P37" s="80"/>
      <c r="Q37" s="90"/>
      <c r="R37" s="182"/>
      <c r="S37" s="182"/>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79"/>
      <c r="AQ37" s="79"/>
      <c r="AR37" s="79"/>
      <c r="AS37" s="236"/>
      <c r="AT37" s="236"/>
      <c r="AU37" s="236"/>
      <c r="AV37" s="236"/>
      <c r="AW37" s="236"/>
      <c r="AX37" s="236"/>
      <c r="AY37" s="236"/>
      <c r="AZ37" s="236"/>
      <c r="BA37" s="236"/>
      <c r="BB37" s="236"/>
      <c r="BC37" s="236"/>
      <c r="BD37" s="236"/>
      <c r="BE37" s="236"/>
      <c r="BF37" s="236"/>
      <c r="BG37" s="236"/>
      <c r="BH37" s="236"/>
      <c r="BI37" s="236"/>
      <c r="BJ37" s="236"/>
      <c r="BK37" s="236"/>
      <c r="BL37" s="236"/>
      <c r="BM37" s="236"/>
      <c r="BN37" s="236"/>
      <c r="BO37" s="236"/>
      <c r="BP37" s="236"/>
      <c r="BQ37" s="236"/>
      <c r="BR37" s="236"/>
      <c r="BS37" s="236"/>
      <c r="BT37" s="236"/>
      <c r="BU37" s="236"/>
      <c r="BV37" s="236"/>
      <c r="BW37" s="236"/>
    </row>
    <row r="38" s="0" customFormat="1" ht="18" customHeight="1">
      <c r="B38" s="33"/>
      <c r="C38" s="181"/>
      <c r="D38" s="183"/>
      <c r="E38" s="183"/>
      <c r="F38" s="201"/>
      <c r="G38" s="181"/>
      <c r="H38" s="181"/>
      <c r="I38" s="181"/>
      <c r="J38" s="181"/>
      <c r="K38" s="181"/>
      <c r="L38" s="895"/>
      <c r="M38" s="895"/>
      <c r="N38" s="895"/>
      <c r="O38" s="895"/>
      <c r="P38" s="80"/>
      <c r="Q38" s="90"/>
      <c r="R38" s="182"/>
      <c r="S38" s="182"/>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79"/>
      <c r="AQ38" s="79"/>
      <c r="AR38" s="79"/>
      <c r="AS38" s="236"/>
      <c r="AT38" s="236"/>
      <c r="AU38" s="236"/>
      <c r="AV38" s="236"/>
      <c r="AW38" s="236"/>
      <c r="AX38" s="236"/>
      <c r="AY38" s="236"/>
      <c r="AZ38" s="236"/>
      <c r="BA38" s="236"/>
      <c r="BB38" s="236"/>
      <c r="BC38" s="236"/>
      <c r="BD38" s="236"/>
      <c r="BE38" s="236"/>
      <c r="BF38" s="236"/>
      <c r="BG38" s="236"/>
      <c r="BH38" s="236"/>
      <c r="BI38" s="236"/>
      <c r="BJ38" s="236"/>
      <c r="BK38" s="236"/>
      <c r="BL38" s="236"/>
      <c r="BM38" s="236"/>
      <c r="BN38" s="236"/>
      <c r="BO38" s="236"/>
      <c r="BP38" s="236"/>
      <c r="BQ38" s="236"/>
      <c r="BR38" s="236"/>
      <c r="BS38" s="236"/>
      <c r="BT38" s="236"/>
      <c r="BU38" s="236"/>
      <c r="BV38" s="236"/>
      <c r="BW38" s="236"/>
    </row>
    <row r="39" ht="18" customHeight="1">
      <c r="C39" s="181"/>
      <c r="D39" s="183"/>
      <c r="E39" s="183"/>
      <c r="F39" s="201"/>
      <c r="G39" s="181"/>
      <c r="H39" s="181"/>
      <c r="I39" s="181"/>
      <c r="J39" s="181"/>
      <c r="K39" s="181"/>
      <c r="L39" s="895"/>
      <c r="M39" s="895"/>
      <c r="N39" s="895"/>
      <c r="O39" s="895"/>
      <c r="P39" s="80"/>
      <c r="Q39" s="90"/>
      <c r="R39" s="182"/>
      <c r="S39" s="182"/>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86"/>
      <c r="AQ39" s="79"/>
      <c r="AR39" s="79"/>
    </row>
    <row r="40" ht="18" customHeight="1">
      <c r="C40" s="181"/>
      <c r="D40" s="183"/>
      <c r="E40" s="183"/>
      <c r="F40" s="201"/>
      <c r="G40" s="181"/>
      <c r="H40" s="181"/>
      <c r="I40" s="181"/>
      <c r="J40" s="181"/>
      <c r="K40" s="181"/>
      <c r="L40" s="895"/>
      <c r="M40" s="895"/>
      <c r="N40" s="895"/>
      <c r="O40" s="895"/>
      <c r="P40" s="80"/>
      <c r="Q40" s="90"/>
      <c r="R40" s="182"/>
      <c r="S40" s="182"/>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86"/>
      <c r="AQ40" s="79"/>
      <c r="AR40" s="79"/>
    </row>
    <row r="41" ht="18" customHeight="1">
      <c r="C41" s="181"/>
      <c r="D41" s="183"/>
      <c r="E41" s="183"/>
      <c r="F41" s="201"/>
      <c r="G41" s="181"/>
      <c r="H41" s="181"/>
      <c r="I41" s="181"/>
      <c r="J41" s="181"/>
      <c r="K41" s="181"/>
      <c r="L41" s="895"/>
      <c r="M41" s="895"/>
      <c r="N41" s="895"/>
      <c r="O41" s="895"/>
      <c r="P41" s="80"/>
      <c r="Q41" s="90"/>
      <c r="R41" s="182"/>
      <c r="S41" s="182"/>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86"/>
      <c r="AQ41" s="79"/>
      <c r="AR41" s="79"/>
    </row>
    <row r="42" ht="18" customHeight="1">
      <c r="C42" s="181"/>
      <c r="D42" s="183"/>
      <c r="E42" s="183"/>
      <c r="F42" s="201"/>
      <c r="G42" s="181"/>
      <c r="H42" s="181"/>
      <c r="I42" s="181"/>
      <c r="J42" s="181"/>
      <c r="K42" s="181"/>
      <c r="L42" s="895"/>
      <c r="M42" s="895"/>
      <c r="N42" s="895"/>
      <c r="O42" s="895"/>
      <c r="P42" s="80"/>
      <c r="Q42" s="90"/>
      <c r="R42" s="182"/>
      <c r="S42" s="182"/>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86"/>
      <c r="AQ42" s="79"/>
      <c r="AR42" s="79"/>
    </row>
    <row r="43" ht="18" customHeight="1">
      <c r="C43" s="181"/>
      <c r="D43" s="183"/>
      <c r="E43" s="183"/>
      <c r="F43" s="201"/>
      <c r="G43" s="181"/>
      <c r="H43" s="181"/>
      <c r="I43" s="181"/>
      <c r="J43" s="181"/>
      <c r="K43" s="181"/>
      <c r="L43" s="895"/>
      <c r="M43" s="895"/>
      <c r="N43" s="895"/>
      <c r="O43" s="895"/>
      <c r="P43" s="80"/>
      <c r="Q43" s="90"/>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86"/>
      <c r="AQ43" s="79"/>
      <c r="AR43" s="79"/>
    </row>
    <row r="44" ht="18" customHeight="1">
      <c r="C44" s="181"/>
      <c r="D44" s="183"/>
      <c r="E44" s="183"/>
      <c r="F44" s="201"/>
      <c r="G44" s="181"/>
      <c r="H44" s="181"/>
      <c r="I44" s="181"/>
      <c r="J44" s="181"/>
      <c r="K44" s="181"/>
      <c r="L44" s="895"/>
      <c r="M44" s="895"/>
      <c r="N44" s="895"/>
      <c r="O44" s="895"/>
      <c r="P44" s="80"/>
      <c r="Q44" s="90"/>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86"/>
      <c r="AQ44" s="79"/>
      <c r="AR44" s="79"/>
    </row>
    <row r="45" ht="18" customHeight="1">
      <c r="C45" s="181"/>
      <c r="D45" s="183"/>
      <c r="E45" s="183"/>
      <c r="F45" s="201"/>
      <c r="G45" s="181"/>
      <c r="H45" s="181"/>
      <c r="I45" s="181"/>
      <c r="J45" s="181"/>
      <c r="K45" s="181"/>
      <c r="L45" s="895"/>
      <c r="M45" s="895"/>
      <c r="N45" s="895"/>
      <c r="O45" s="895"/>
      <c r="P45" s="80"/>
      <c r="Q45" s="90"/>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86"/>
      <c r="AQ45" s="79"/>
      <c r="AR45" s="79"/>
    </row>
    <row r="46" ht="18" customHeight="1">
      <c r="C46" s="181"/>
      <c r="D46" s="183"/>
      <c r="E46" s="183"/>
      <c r="F46" s="201"/>
      <c r="G46" s="181"/>
      <c r="H46" s="181"/>
      <c r="I46" s="181"/>
      <c r="J46" s="181"/>
      <c r="K46" s="181"/>
      <c r="L46" s="895"/>
      <c r="M46" s="895"/>
      <c r="N46" s="895"/>
      <c r="O46" s="895"/>
      <c r="P46" s="80"/>
      <c r="Q46" s="90"/>
      <c r="R46" s="182"/>
      <c r="S46" s="182"/>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86"/>
      <c r="AQ46" s="79"/>
      <c r="AR46" s="79"/>
    </row>
    <row r="47" ht="0" hidden="1" customHeight="1">
      <c r="C47" s="181"/>
      <c r="D47" s="183"/>
      <c r="E47" s="183"/>
      <c r="F47" s="201"/>
      <c r="G47" s="181"/>
      <c r="H47" s="181"/>
      <c r="I47" s="181"/>
      <c r="J47" s="181"/>
      <c r="K47" s="181"/>
      <c r="L47" s="895"/>
      <c r="M47" s="895"/>
      <c r="N47" s="895"/>
      <c r="O47" s="895"/>
      <c r="P47" s="80"/>
      <c r="Q47" s="90"/>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86"/>
      <c r="AQ47" s="79"/>
      <c r="AR47" s="79"/>
    </row>
    <row r="48" ht="0" hidden="1" customHeight="1">
      <c r="C48" s="181"/>
      <c r="D48" s="183"/>
      <c r="E48" s="183"/>
      <c r="F48" s="201"/>
      <c r="G48" s="181"/>
      <c r="H48" s="181"/>
      <c r="I48" s="181"/>
      <c r="J48" s="181"/>
      <c r="K48" s="181"/>
      <c r="L48" s="895"/>
      <c r="M48" s="895"/>
      <c r="N48" s="895"/>
      <c r="O48" s="895"/>
      <c r="P48" s="80"/>
      <c r="Q48" s="90"/>
      <c r="R48" s="182"/>
      <c r="S48" s="182"/>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86"/>
      <c r="AQ48" s="79"/>
      <c r="AR48" s="79"/>
    </row>
    <row r="49" ht="0" hidden="1" customHeight="1">
      <c r="C49" s="181"/>
      <c r="D49" s="183"/>
      <c r="E49" s="183"/>
      <c r="F49" s="201"/>
      <c r="G49" s="181"/>
      <c r="H49" s="181"/>
      <c r="I49" s="181"/>
      <c r="J49" s="181"/>
      <c r="K49" s="181"/>
      <c r="L49" s="895"/>
      <c r="M49" s="895"/>
      <c r="N49" s="895"/>
      <c r="O49" s="895"/>
      <c r="P49" s="80"/>
      <c r="Q49" s="90"/>
      <c r="R49" s="182"/>
      <c r="S49" s="182"/>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c r="AP49" s="86"/>
      <c r="AQ49" s="79"/>
      <c r="AR49" s="79"/>
    </row>
    <row r="50" ht="0" hidden="1" customHeight="1">
      <c r="C50" s="181"/>
      <c r="D50" s="183"/>
      <c r="E50" s="183"/>
      <c r="F50" s="201"/>
      <c r="G50" s="181"/>
      <c r="H50" s="181"/>
      <c r="I50" s="181"/>
      <c r="J50" s="181"/>
      <c r="K50" s="181"/>
      <c r="L50" s="895"/>
      <c r="M50" s="895"/>
      <c r="N50" s="895"/>
      <c r="O50" s="895"/>
      <c r="P50" s="80"/>
      <c r="Q50" s="90"/>
      <c r="R50" s="182"/>
      <c r="S50" s="182"/>
      <c r="T50" s="182"/>
      <c r="U50" s="182"/>
      <c r="V50" s="182"/>
      <c r="W50" s="182"/>
      <c r="X50" s="182"/>
      <c r="Y50" s="182"/>
      <c r="Z50" s="182"/>
      <c r="AA50" s="182"/>
      <c r="AB50" s="182"/>
      <c r="AC50" s="182"/>
      <c r="AD50" s="182"/>
      <c r="AE50" s="182"/>
      <c r="AF50" s="182"/>
      <c r="AG50" s="182"/>
      <c r="AH50" s="182"/>
      <c r="AI50" s="182"/>
      <c r="AJ50" s="182"/>
      <c r="AK50" s="182"/>
      <c r="AL50" s="182"/>
      <c r="AM50" s="182"/>
      <c r="AN50" s="182"/>
      <c r="AO50" s="182"/>
      <c r="AP50" s="86"/>
      <c r="AQ50" s="79"/>
      <c r="AR50" s="79"/>
    </row>
    <row r="51" ht="0" hidden="1" customHeight="1">
      <c r="C51" s="181"/>
      <c r="D51" s="183"/>
      <c r="E51" s="183"/>
      <c r="F51" s="201"/>
      <c r="G51" s="181"/>
      <c r="H51" s="181"/>
      <c r="I51" s="181"/>
      <c r="J51" s="181"/>
      <c r="K51" s="181"/>
      <c r="L51" s="895"/>
      <c r="M51" s="895"/>
      <c r="N51" s="895"/>
      <c r="O51" s="895"/>
      <c r="P51" s="80"/>
      <c r="Q51" s="90"/>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86"/>
      <c r="AQ51" s="79"/>
      <c r="AR51" s="79"/>
    </row>
    <row r="52" s="0" customFormat="1" ht="0" hidden="1" customHeight="1">
      <c r="B52" s="33"/>
      <c r="C52" s="181"/>
      <c r="D52" s="183"/>
      <c r="E52" s="183"/>
      <c r="F52" s="201"/>
      <c r="G52" s="181"/>
      <c r="H52" s="181"/>
      <c r="I52" s="181"/>
      <c r="J52" s="181"/>
      <c r="K52" s="181"/>
      <c r="L52" s="895"/>
      <c r="M52" s="895"/>
      <c r="N52" s="895"/>
      <c r="O52" s="895"/>
      <c r="P52" s="80"/>
      <c r="Q52" s="90"/>
      <c r="R52" s="182"/>
      <c r="S52" s="182"/>
      <c r="T52" s="182"/>
      <c r="U52" s="182"/>
      <c r="V52" s="182"/>
      <c r="W52" s="182"/>
      <c r="X52" s="182"/>
      <c r="Y52" s="182"/>
      <c r="Z52" s="182"/>
      <c r="AA52" s="182"/>
      <c r="AB52" s="182"/>
      <c r="AC52" s="182"/>
      <c r="AD52" s="182"/>
      <c r="AE52" s="182"/>
      <c r="AF52" s="182"/>
      <c r="AG52" s="182"/>
      <c r="AH52" s="182"/>
      <c r="AI52" s="182"/>
      <c r="AJ52" s="182"/>
      <c r="AK52" s="182"/>
      <c r="AL52" s="182"/>
      <c r="AM52" s="182"/>
      <c r="AN52" s="182"/>
      <c r="AO52" s="182"/>
      <c r="AP52" s="79"/>
      <c r="AQ52" s="79"/>
      <c r="AR52" s="79"/>
      <c r="AS52" s="236"/>
      <c r="AT52" s="236"/>
      <c r="AU52" s="236"/>
      <c r="AV52" s="236"/>
      <c r="AW52" s="236"/>
      <c r="AX52" s="236"/>
      <c r="AY52" s="236"/>
      <c r="AZ52" s="236"/>
      <c r="BA52" s="236"/>
      <c r="BB52" s="236"/>
      <c r="BC52" s="236"/>
      <c r="BD52" s="236"/>
      <c r="BE52" s="236"/>
      <c r="BF52" s="236"/>
      <c r="BG52" s="236"/>
      <c r="BH52" s="236"/>
      <c r="BI52" s="236"/>
      <c r="BJ52" s="236"/>
      <c r="BK52" s="236"/>
      <c r="BL52" s="236"/>
      <c r="BM52" s="236"/>
      <c r="BN52" s="236"/>
      <c r="BO52" s="236"/>
      <c r="BP52" s="236"/>
      <c r="BQ52" s="236"/>
      <c r="BR52" s="236"/>
      <c r="BS52" s="236"/>
      <c r="BT52" s="236"/>
      <c r="BU52" s="236"/>
      <c r="BV52" s="236"/>
      <c r="BW52" s="236"/>
    </row>
    <row r="53" s="0" customFormat="1" ht="0" hidden="1" customHeight="1">
      <c r="B53" s="33"/>
      <c r="C53" s="181"/>
      <c r="D53" s="183"/>
      <c r="E53" s="183"/>
      <c r="F53" s="201"/>
      <c r="G53" s="181"/>
      <c r="H53" s="181"/>
      <c r="I53" s="181"/>
      <c r="J53" s="181"/>
      <c r="K53" s="181"/>
      <c r="L53" s="895"/>
      <c r="M53" s="895"/>
      <c r="N53" s="895"/>
      <c r="O53" s="895"/>
      <c r="P53" s="80"/>
      <c r="Q53" s="90"/>
      <c r="R53" s="182"/>
      <c r="S53" s="182"/>
      <c r="T53" s="182"/>
      <c r="U53" s="182"/>
      <c r="V53" s="182"/>
      <c r="W53" s="182"/>
      <c r="X53" s="182"/>
      <c r="Y53" s="182"/>
      <c r="Z53" s="182"/>
      <c r="AA53" s="182"/>
      <c r="AB53" s="182"/>
      <c r="AC53" s="182"/>
      <c r="AD53" s="182"/>
      <c r="AE53" s="182"/>
      <c r="AF53" s="182"/>
      <c r="AG53" s="182"/>
      <c r="AH53" s="182"/>
      <c r="AI53" s="182"/>
      <c r="AJ53" s="182"/>
      <c r="AK53" s="182"/>
      <c r="AL53" s="182"/>
      <c r="AM53" s="182"/>
      <c r="AN53" s="182"/>
      <c r="AO53" s="182"/>
      <c r="AP53" s="79"/>
      <c r="AQ53" s="79"/>
      <c r="AR53" s="79"/>
      <c r="AS53" s="236"/>
      <c r="AT53" s="236"/>
      <c r="AU53" s="236"/>
      <c r="AV53" s="236"/>
      <c r="AW53" s="236"/>
      <c r="AX53" s="236"/>
      <c r="AY53" s="236"/>
      <c r="AZ53" s="236"/>
      <c r="BA53" s="236"/>
      <c r="BB53" s="236"/>
      <c r="BC53" s="236"/>
      <c r="BD53" s="236"/>
      <c r="BE53" s="236"/>
      <c r="BF53" s="236"/>
      <c r="BG53" s="236"/>
      <c r="BH53" s="236"/>
      <c r="BI53" s="236"/>
      <c r="BJ53" s="236"/>
      <c r="BK53" s="236"/>
      <c r="BL53" s="236"/>
      <c r="BM53" s="236"/>
      <c r="BN53" s="236"/>
      <c r="BO53" s="236"/>
      <c r="BP53" s="236"/>
      <c r="BQ53" s="236"/>
      <c r="BR53" s="236"/>
      <c r="BS53" s="236"/>
      <c r="BT53" s="236"/>
      <c r="BU53" s="236"/>
      <c r="BV53" s="236"/>
      <c r="BW53" s="236"/>
    </row>
    <row r="54" s="0" customFormat="1" ht="0" hidden="1" customHeight="1">
      <c r="B54" s="33"/>
      <c r="C54" s="181"/>
      <c r="D54" s="183"/>
      <c r="E54" s="183"/>
      <c r="F54" s="201"/>
      <c r="G54" s="181"/>
      <c r="H54" s="181"/>
      <c r="I54" s="181"/>
      <c r="J54" s="181"/>
      <c r="K54" s="181"/>
      <c r="L54" s="895"/>
      <c r="M54" s="895"/>
      <c r="N54" s="895"/>
      <c r="O54" s="895"/>
      <c r="P54" s="80"/>
      <c r="Q54" s="90"/>
      <c r="R54" s="182"/>
      <c r="S54" s="182"/>
      <c r="T54" s="182"/>
      <c r="U54" s="182"/>
      <c r="V54" s="182"/>
      <c r="W54" s="182"/>
      <c r="X54" s="182"/>
      <c r="Y54" s="182"/>
      <c r="Z54" s="182"/>
      <c r="AA54" s="182"/>
      <c r="AB54" s="182"/>
      <c r="AC54" s="182"/>
      <c r="AD54" s="182"/>
      <c r="AE54" s="182"/>
      <c r="AF54" s="182"/>
      <c r="AG54" s="182"/>
      <c r="AH54" s="182"/>
      <c r="AI54" s="182"/>
      <c r="AJ54" s="182"/>
      <c r="AK54" s="182"/>
      <c r="AL54" s="182"/>
      <c r="AM54" s="182"/>
      <c r="AN54" s="182"/>
      <c r="AO54" s="182"/>
      <c r="AP54" s="48"/>
      <c r="AQ54" s="48"/>
      <c r="AR54" s="48"/>
      <c r="AS54" s="236"/>
      <c r="AT54" s="236"/>
      <c r="AU54" s="236"/>
      <c r="AV54" s="236"/>
      <c r="AW54" s="236"/>
      <c r="AX54" s="236"/>
      <c r="AY54" s="236"/>
      <c r="AZ54" s="236"/>
      <c r="BA54" s="236"/>
      <c r="BB54" s="236"/>
      <c r="BC54" s="236"/>
      <c r="BD54" s="236"/>
      <c r="BE54" s="236"/>
      <c r="BF54" s="236"/>
      <c r="BG54" s="236"/>
      <c r="BH54" s="236"/>
      <c r="BI54" s="236"/>
      <c r="BJ54" s="236"/>
      <c r="BK54" s="236"/>
      <c r="BL54" s="236"/>
      <c r="BM54" s="236"/>
      <c r="BN54" s="236"/>
      <c r="BO54" s="236"/>
      <c r="BP54" s="236"/>
      <c r="BQ54" s="236"/>
      <c r="BR54" s="236"/>
      <c r="BS54" s="236"/>
      <c r="BT54" s="236"/>
      <c r="BU54" s="236"/>
      <c r="BV54" s="236"/>
      <c r="BW54" s="236"/>
    </row>
    <row r="55" s="0" customFormat="1" ht="0" hidden="1" customHeight="1">
      <c r="B55" s="33"/>
      <c r="C55" s="181"/>
      <c r="D55" s="183"/>
      <c r="E55" s="183"/>
      <c r="F55" s="201"/>
      <c r="G55" s="181"/>
      <c r="H55" s="181"/>
      <c r="I55" s="181"/>
      <c r="J55" s="181"/>
      <c r="K55" s="181"/>
      <c r="L55" s="895"/>
      <c r="M55" s="895"/>
      <c r="N55" s="895"/>
      <c r="O55" s="895"/>
      <c r="P55" s="80"/>
      <c r="Q55" s="90"/>
      <c r="R55" s="182"/>
      <c r="S55" s="182"/>
      <c r="T55" s="182"/>
      <c r="U55" s="182"/>
      <c r="V55" s="182"/>
      <c r="W55" s="182"/>
      <c r="X55" s="182"/>
      <c r="Y55" s="182"/>
      <c r="Z55" s="182"/>
      <c r="AA55" s="182"/>
      <c r="AB55" s="182"/>
      <c r="AC55" s="182"/>
      <c r="AD55" s="182"/>
      <c r="AE55" s="182"/>
      <c r="AF55" s="182"/>
      <c r="AG55" s="182"/>
      <c r="AH55" s="182"/>
      <c r="AI55" s="182"/>
      <c r="AJ55" s="182"/>
      <c r="AK55" s="182"/>
      <c r="AL55" s="182"/>
      <c r="AM55" s="182"/>
      <c r="AN55" s="182"/>
      <c r="AO55" s="182"/>
      <c r="AP55" s="79"/>
      <c r="AQ55" s="79"/>
      <c r="AR55" s="79"/>
      <c r="AS55" s="236"/>
      <c r="AT55" s="236"/>
      <c r="AU55" s="236"/>
      <c r="AV55" s="236"/>
      <c r="AW55" s="236"/>
      <c r="AX55" s="236"/>
      <c r="AY55" s="236"/>
      <c r="AZ55" s="236"/>
      <c r="BA55" s="236"/>
      <c r="BB55" s="236"/>
      <c r="BC55" s="236"/>
      <c r="BD55" s="236"/>
      <c r="BE55" s="236"/>
      <c r="BF55" s="236"/>
      <c r="BG55" s="236"/>
      <c r="BH55" s="236"/>
      <c r="BI55" s="236"/>
      <c r="BJ55" s="236"/>
      <c r="BK55" s="236"/>
      <c r="BL55" s="236"/>
      <c r="BM55" s="236"/>
      <c r="BN55" s="236"/>
      <c r="BO55" s="236"/>
      <c r="BP55" s="236"/>
      <c r="BQ55" s="236"/>
      <c r="BR55" s="236"/>
      <c r="BS55" s="236"/>
      <c r="BT55" s="236"/>
      <c r="BU55" s="236"/>
      <c r="BV55" s="236"/>
      <c r="BW55" s="236"/>
    </row>
    <row r="56" s="0" customFormat="1" ht="0" hidden="1" customHeight="1">
      <c r="B56" s="33"/>
      <c r="C56" s="181"/>
      <c r="D56" s="183"/>
      <c r="E56" s="183"/>
      <c r="F56" s="201"/>
      <c r="G56" s="181"/>
      <c r="H56" s="181"/>
      <c r="I56" s="181"/>
      <c r="J56" s="181"/>
      <c r="K56" s="181"/>
      <c r="L56" s="895"/>
      <c r="M56" s="895"/>
      <c r="N56" s="895"/>
      <c r="O56" s="895"/>
      <c r="P56" s="80"/>
      <c r="Q56" s="90"/>
      <c r="R56" s="182"/>
      <c r="S56" s="182"/>
      <c r="T56" s="182"/>
      <c r="U56" s="182"/>
      <c r="V56" s="182"/>
      <c r="W56" s="182"/>
      <c r="X56" s="182"/>
      <c r="Y56" s="182"/>
      <c r="Z56" s="182"/>
      <c r="AA56" s="182"/>
      <c r="AB56" s="182"/>
      <c r="AC56" s="182"/>
      <c r="AD56" s="182"/>
      <c r="AE56" s="182"/>
      <c r="AF56" s="182"/>
      <c r="AG56" s="182"/>
      <c r="AH56" s="182"/>
      <c r="AI56" s="182"/>
      <c r="AJ56" s="182"/>
      <c r="AK56" s="182"/>
      <c r="AL56" s="182"/>
      <c r="AM56" s="182"/>
      <c r="AN56" s="182"/>
      <c r="AO56" s="182"/>
      <c r="AP56" s="79"/>
      <c r="AQ56" s="79"/>
      <c r="AR56" s="79"/>
      <c r="AS56" s="236"/>
      <c r="AT56" s="236"/>
      <c r="AU56" s="236"/>
      <c r="AV56" s="236"/>
      <c r="AW56" s="236"/>
      <c r="AX56" s="236"/>
      <c r="AY56" s="236"/>
      <c r="AZ56" s="236"/>
      <c r="BA56" s="236"/>
      <c r="BB56" s="236"/>
      <c r="BC56" s="236"/>
      <c r="BD56" s="236"/>
      <c r="BE56" s="236"/>
      <c r="BF56" s="236"/>
      <c r="BG56" s="236"/>
      <c r="BH56" s="236"/>
      <c r="BI56" s="236"/>
      <c r="BJ56" s="236"/>
      <c r="BK56" s="236"/>
      <c r="BL56" s="236"/>
      <c r="BM56" s="236"/>
      <c r="BN56" s="236"/>
      <c r="BO56" s="236"/>
      <c r="BP56" s="236"/>
      <c r="BQ56" s="236"/>
      <c r="BR56" s="236"/>
      <c r="BS56" s="236"/>
      <c r="BT56" s="236"/>
      <c r="BU56" s="236"/>
      <c r="BV56" s="236"/>
      <c r="BW56" s="236"/>
    </row>
    <row r="57" s="0" customFormat="1" ht="0" hidden="1" customHeight="1">
      <c r="B57" s="33"/>
      <c r="C57" s="181"/>
      <c r="D57" s="183"/>
      <c r="E57" s="183"/>
      <c r="F57" s="201"/>
      <c r="G57" s="181"/>
      <c r="H57" s="181"/>
      <c r="I57" s="181"/>
      <c r="J57" s="181"/>
      <c r="K57" s="181"/>
      <c r="L57" s="895"/>
      <c r="M57" s="895"/>
      <c r="N57" s="895"/>
      <c r="O57" s="895"/>
      <c r="P57" s="80"/>
      <c r="Q57" s="90"/>
      <c r="R57" s="182"/>
      <c r="S57" s="182"/>
      <c r="T57" s="182"/>
      <c r="U57" s="182"/>
      <c r="V57" s="182"/>
      <c r="W57" s="182"/>
      <c r="X57" s="182"/>
      <c r="Y57" s="182"/>
      <c r="Z57" s="182"/>
      <c r="AA57" s="182"/>
      <c r="AB57" s="182"/>
      <c r="AC57" s="182"/>
      <c r="AD57" s="182"/>
      <c r="AE57" s="182"/>
      <c r="AF57" s="182"/>
      <c r="AG57" s="182"/>
      <c r="AH57" s="182"/>
      <c r="AI57" s="182"/>
      <c r="AJ57" s="182"/>
      <c r="AK57" s="182"/>
      <c r="AL57" s="182"/>
      <c r="AM57" s="182"/>
      <c r="AN57" s="182"/>
      <c r="AO57" s="182"/>
      <c r="AP57" s="79"/>
      <c r="AQ57" s="79"/>
      <c r="AR57" s="79"/>
      <c r="AS57" s="236"/>
      <c r="AT57" s="236"/>
      <c r="AU57" s="236"/>
      <c r="AV57" s="236"/>
      <c r="AW57" s="236"/>
      <c r="AX57" s="236"/>
      <c r="AY57" s="236"/>
      <c r="AZ57" s="236"/>
      <c r="BA57" s="236"/>
      <c r="BB57" s="236"/>
      <c r="BC57" s="236"/>
      <c r="BD57" s="236"/>
      <c r="BE57" s="236"/>
      <c r="BF57" s="236"/>
      <c r="BG57" s="236"/>
      <c r="BH57" s="236"/>
      <c r="BI57" s="236"/>
      <c r="BJ57" s="236"/>
      <c r="BK57" s="236"/>
      <c r="BL57" s="236"/>
      <c r="BM57" s="236"/>
      <c r="BN57" s="236"/>
      <c r="BO57" s="236"/>
      <c r="BP57" s="236"/>
      <c r="BQ57" s="236"/>
      <c r="BR57" s="236"/>
      <c r="BS57" s="236"/>
      <c r="BT57" s="236"/>
      <c r="BU57" s="236"/>
      <c r="BV57" s="236"/>
      <c r="BW57" s="236"/>
    </row>
    <row r="58" s="0" customFormat="1" ht="0" hidden="1" customHeight="1">
      <c r="B58" s="33"/>
      <c r="C58" s="181"/>
      <c r="D58" s="183"/>
      <c r="E58" s="183"/>
      <c r="F58" s="201"/>
      <c r="G58" s="181"/>
      <c r="H58" s="181"/>
      <c r="I58" s="181"/>
      <c r="J58" s="181"/>
      <c r="K58" s="181"/>
      <c r="L58" s="895"/>
      <c r="M58" s="895"/>
      <c r="N58" s="895"/>
      <c r="O58" s="895"/>
      <c r="P58" s="80"/>
      <c r="Q58" s="90"/>
      <c r="R58" s="182"/>
      <c r="S58" s="182"/>
      <c r="T58" s="182"/>
      <c r="U58" s="182"/>
      <c r="V58" s="182"/>
      <c r="W58" s="182"/>
      <c r="X58" s="182"/>
      <c r="Y58" s="182"/>
      <c r="Z58" s="182"/>
      <c r="AA58" s="182"/>
      <c r="AB58" s="182"/>
      <c r="AC58" s="182"/>
      <c r="AD58" s="182"/>
      <c r="AE58" s="182"/>
      <c r="AF58" s="182"/>
      <c r="AG58" s="182"/>
      <c r="AH58" s="182"/>
      <c r="AI58" s="182"/>
      <c r="AJ58" s="182"/>
      <c r="AK58" s="182"/>
      <c r="AL58" s="182"/>
      <c r="AM58" s="182"/>
      <c r="AN58" s="182"/>
      <c r="AO58" s="182"/>
      <c r="AP58" s="79"/>
      <c r="AQ58" s="79"/>
      <c r="AR58" s="79"/>
      <c r="AS58" s="236"/>
      <c r="AT58" s="236"/>
      <c r="AU58" s="236"/>
      <c r="AV58" s="236"/>
      <c r="AW58" s="236"/>
      <c r="AX58" s="236"/>
      <c r="AY58" s="236"/>
      <c r="AZ58" s="236"/>
      <c r="BA58" s="236"/>
      <c r="BB58" s="236"/>
      <c r="BC58" s="236"/>
      <c r="BD58" s="236"/>
      <c r="BE58" s="236"/>
      <c r="BF58" s="236"/>
      <c r="BG58" s="236"/>
      <c r="BH58" s="236"/>
      <c r="BI58" s="236"/>
      <c r="BJ58" s="236"/>
      <c r="BK58" s="236"/>
      <c r="BL58" s="236"/>
      <c r="BM58" s="236"/>
      <c r="BN58" s="236"/>
      <c r="BO58" s="236"/>
      <c r="BP58" s="236"/>
      <c r="BQ58" s="236"/>
      <c r="BR58" s="236"/>
      <c r="BS58" s="236"/>
      <c r="BT58" s="236"/>
      <c r="BU58" s="236"/>
      <c r="BV58" s="236"/>
      <c r="BW58" s="236"/>
    </row>
    <row r="59" ht="0" hidden="1" customHeight="1">
      <c r="C59" s="181"/>
      <c r="D59" s="183"/>
      <c r="E59" s="183"/>
      <c r="F59" s="201"/>
      <c r="G59" s="181"/>
      <c r="H59" s="181"/>
      <c r="I59" s="181"/>
      <c r="J59" s="181"/>
      <c r="K59" s="181"/>
      <c r="L59" s="895"/>
      <c r="M59" s="895"/>
      <c r="N59" s="895"/>
      <c r="O59" s="895"/>
      <c r="P59" s="80"/>
      <c r="Q59" s="90"/>
      <c r="R59" s="182"/>
      <c r="S59" s="182"/>
      <c r="T59" s="182"/>
      <c r="U59" s="182"/>
      <c r="V59" s="182"/>
      <c r="W59" s="182"/>
      <c r="X59" s="182"/>
      <c r="Y59" s="182"/>
      <c r="Z59" s="182"/>
      <c r="AA59" s="182"/>
      <c r="AB59" s="182"/>
      <c r="AC59" s="182"/>
      <c r="AD59" s="182"/>
      <c r="AE59" s="182"/>
      <c r="AF59" s="182"/>
      <c r="AG59" s="182"/>
      <c r="AH59" s="182"/>
      <c r="AI59" s="182"/>
      <c r="AJ59" s="182"/>
      <c r="AK59" s="182"/>
      <c r="AL59" s="182"/>
      <c r="AM59" s="182"/>
      <c r="AN59" s="182"/>
      <c r="AO59" s="182"/>
      <c r="AP59" s="86"/>
      <c r="AQ59" s="79"/>
      <c r="AR59" s="79"/>
    </row>
    <row r="60" ht="0" hidden="1" customHeight="1">
      <c r="C60" s="181"/>
      <c r="D60" s="183"/>
      <c r="E60" s="183"/>
      <c r="F60" s="201"/>
      <c r="G60" s="181"/>
      <c r="H60" s="181"/>
      <c r="I60" s="181"/>
      <c r="J60" s="181"/>
      <c r="K60" s="181"/>
      <c r="L60" s="895"/>
      <c r="M60" s="895"/>
      <c r="N60" s="895"/>
      <c r="O60" s="895"/>
      <c r="P60" s="80"/>
      <c r="Q60" s="90"/>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86"/>
      <c r="AQ60" s="79"/>
      <c r="AR60" s="79"/>
    </row>
    <row r="61" ht="0" hidden="1" customHeight="1">
      <c r="C61" s="181"/>
      <c r="D61" s="183"/>
      <c r="E61" s="183"/>
      <c r="F61" s="201"/>
      <c r="G61" s="181"/>
      <c r="H61" s="181"/>
      <c r="I61" s="181"/>
      <c r="J61" s="181"/>
      <c r="K61" s="181"/>
      <c r="L61" s="895"/>
      <c r="M61" s="895"/>
      <c r="N61" s="895"/>
      <c r="O61" s="895"/>
      <c r="P61" s="80"/>
      <c r="Q61" s="90"/>
      <c r="R61" s="182"/>
      <c r="S61" s="182"/>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86"/>
      <c r="AQ61" s="79"/>
      <c r="AR61" s="79"/>
    </row>
    <row r="62" ht="0" hidden="1" customHeight="1">
      <c r="C62" s="181"/>
      <c r="D62" s="183"/>
      <c r="E62" s="183"/>
      <c r="F62" s="201"/>
      <c r="G62" s="181"/>
      <c r="H62" s="181"/>
      <c r="I62" s="181"/>
      <c r="J62" s="181"/>
      <c r="K62" s="181"/>
      <c r="L62" s="895"/>
      <c r="M62" s="895"/>
      <c r="N62" s="895"/>
      <c r="O62" s="895"/>
      <c r="P62" s="80"/>
      <c r="Q62" s="90"/>
      <c r="R62" s="182"/>
      <c r="S62" s="182"/>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86"/>
      <c r="AQ62" s="79"/>
      <c r="AR62" s="79"/>
    </row>
    <row r="63" ht="0" hidden="1" customHeight="1">
      <c r="C63" s="181"/>
      <c r="D63" s="183"/>
      <c r="E63" s="183"/>
      <c r="F63" s="201"/>
      <c r="G63" s="181"/>
      <c r="H63" s="181"/>
      <c r="I63" s="181"/>
      <c r="J63" s="181"/>
      <c r="K63" s="181"/>
      <c r="L63" s="895"/>
      <c r="M63" s="895"/>
      <c r="N63" s="895"/>
      <c r="O63" s="895"/>
      <c r="P63" s="80"/>
      <c r="Q63" s="90"/>
      <c r="R63" s="182"/>
      <c r="S63" s="182"/>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86"/>
      <c r="AQ63" s="79"/>
      <c r="AR63" s="79"/>
    </row>
    <row r="64" ht="0" hidden="1" customHeight="1">
      <c r="C64" s="181"/>
      <c r="D64" s="183"/>
      <c r="E64" s="183"/>
      <c r="F64" s="201"/>
      <c r="G64" s="181"/>
      <c r="H64" s="181"/>
      <c r="I64" s="181"/>
      <c r="J64" s="181"/>
      <c r="K64" s="181"/>
      <c r="L64" s="895"/>
      <c r="M64" s="895"/>
      <c r="N64" s="895"/>
      <c r="O64" s="895"/>
      <c r="P64" s="80"/>
      <c r="Q64" s="90"/>
      <c r="R64" s="182"/>
      <c r="S64" s="182"/>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86"/>
      <c r="AQ64" s="79"/>
      <c r="AR64" s="79"/>
    </row>
    <row r="65" ht="0" hidden="1" customHeight="1">
      <c r="C65" s="181"/>
      <c r="D65" s="183"/>
      <c r="E65" s="183"/>
      <c r="F65" s="201"/>
      <c r="G65" s="181"/>
      <c r="H65" s="181"/>
      <c r="I65" s="181"/>
      <c r="J65" s="181"/>
      <c r="K65" s="181"/>
      <c r="L65" s="895"/>
      <c r="M65" s="895"/>
      <c r="N65" s="895"/>
      <c r="O65" s="895"/>
      <c r="P65" s="80"/>
      <c r="Q65" s="90"/>
      <c r="R65" s="182"/>
      <c r="S65" s="182"/>
      <c r="T65" s="182"/>
      <c r="U65" s="182"/>
      <c r="V65" s="182"/>
      <c r="W65" s="182"/>
      <c r="X65" s="182"/>
      <c r="Y65" s="182"/>
      <c r="Z65" s="182"/>
      <c r="AA65" s="182"/>
      <c r="AB65" s="182"/>
      <c r="AC65" s="182"/>
      <c r="AD65" s="182"/>
      <c r="AE65" s="182"/>
      <c r="AF65" s="182"/>
      <c r="AG65" s="182"/>
      <c r="AH65" s="182"/>
      <c r="AI65" s="182"/>
      <c r="AJ65" s="182"/>
      <c r="AK65" s="182"/>
      <c r="AL65" s="182"/>
      <c r="AM65" s="182"/>
      <c r="AN65" s="182"/>
      <c r="AO65" s="182"/>
      <c r="AP65" s="86"/>
      <c r="AQ65" s="79"/>
      <c r="AR65" s="79"/>
    </row>
    <row r="66" ht="0" hidden="1" customHeight="1">
      <c r="C66" s="181"/>
      <c r="D66" s="183"/>
      <c r="E66" s="183"/>
      <c r="F66" s="201"/>
      <c r="G66" s="181"/>
      <c r="H66" s="181"/>
      <c r="I66" s="181"/>
      <c r="J66" s="181"/>
      <c r="K66" s="181"/>
      <c r="L66" s="895"/>
      <c r="M66" s="895"/>
      <c r="N66" s="895"/>
      <c r="O66" s="895"/>
      <c r="P66" s="80"/>
      <c r="Q66" s="90"/>
      <c r="R66" s="182"/>
      <c r="S66" s="182"/>
      <c r="T66" s="182"/>
      <c r="U66" s="182"/>
      <c r="V66" s="182"/>
      <c r="W66" s="182"/>
      <c r="X66" s="182"/>
      <c r="Y66" s="182"/>
      <c r="Z66" s="182"/>
      <c r="AA66" s="182"/>
      <c r="AB66" s="182"/>
      <c r="AC66" s="182"/>
      <c r="AD66" s="182"/>
      <c r="AE66" s="182"/>
      <c r="AF66" s="182"/>
      <c r="AG66" s="182"/>
      <c r="AH66" s="182"/>
      <c r="AI66" s="182"/>
      <c r="AJ66" s="182"/>
      <c r="AK66" s="182"/>
      <c r="AL66" s="182"/>
      <c r="AM66" s="182"/>
      <c r="AN66" s="182"/>
      <c r="AO66" s="182"/>
      <c r="AP66" s="86"/>
      <c r="AQ66" s="79"/>
      <c r="AR66" s="79"/>
    </row>
    <row r="67" ht="0" hidden="1" customHeight="1">
      <c r="C67" s="181"/>
      <c r="D67" s="183"/>
      <c r="E67" s="183"/>
      <c r="F67" s="201"/>
      <c r="G67" s="181"/>
      <c r="H67" s="181"/>
      <c r="I67" s="181"/>
      <c r="J67" s="181"/>
      <c r="K67" s="181"/>
      <c r="L67" s="895"/>
      <c r="M67" s="895"/>
      <c r="N67" s="895"/>
      <c r="O67" s="895"/>
      <c r="P67" s="80"/>
      <c r="Q67" s="90"/>
      <c r="R67" s="182"/>
      <c r="S67" s="182"/>
      <c r="T67" s="182"/>
      <c r="U67" s="182"/>
      <c r="V67" s="182"/>
      <c r="W67" s="182"/>
      <c r="X67" s="182"/>
      <c r="Y67" s="182"/>
      <c r="Z67" s="182"/>
      <c r="AA67" s="182"/>
      <c r="AB67" s="182"/>
      <c r="AC67" s="182"/>
      <c r="AD67" s="182"/>
      <c r="AE67" s="182"/>
      <c r="AF67" s="182"/>
      <c r="AG67" s="182"/>
      <c r="AH67" s="182"/>
      <c r="AI67" s="182"/>
      <c r="AJ67" s="182"/>
      <c r="AK67" s="182"/>
      <c r="AL67" s="182"/>
      <c r="AM67" s="182"/>
      <c r="AN67" s="182"/>
      <c r="AO67" s="182"/>
      <c r="AP67" s="86"/>
      <c r="AQ67" s="79"/>
      <c r="AR67" s="79"/>
    </row>
    <row r="68" ht="0" hidden="1" customHeight="1">
      <c r="C68" s="181"/>
      <c r="D68" s="183"/>
      <c r="E68" s="183"/>
      <c r="F68" s="201"/>
      <c r="G68" s="181"/>
      <c r="H68" s="181"/>
      <c r="I68" s="181"/>
      <c r="J68" s="181"/>
      <c r="K68" s="181"/>
      <c r="L68" s="895"/>
      <c r="M68" s="895"/>
      <c r="N68" s="895"/>
      <c r="O68" s="895"/>
      <c r="P68" s="80"/>
      <c r="Q68" s="90"/>
      <c r="R68" s="182"/>
      <c r="S68" s="182"/>
      <c r="T68" s="182"/>
      <c r="U68" s="182"/>
      <c r="V68" s="182"/>
      <c r="W68" s="182"/>
      <c r="X68" s="182"/>
      <c r="Y68" s="182"/>
      <c r="Z68" s="182"/>
      <c r="AA68" s="182"/>
      <c r="AB68" s="182"/>
      <c r="AC68" s="182"/>
      <c r="AD68" s="182"/>
      <c r="AE68" s="182"/>
      <c r="AF68" s="182"/>
      <c r="AG68" s="182"/>
      <c r="AH68" s="182"/>
      <c r="AI68" s="182"/>
      <c r="AJ68" s="182"/>
      <c r="AK68" s="182"/>
      <c r="AL68" s="182"/>
      <c r="AM68" s="182"/>
      <c r="AN68" s="182"/>
      <c r="AO68" s="182"/>
      <c r="AP68" s="86"/>
      <c r="AQ68" s="79"/>
      <c r="AR68" s="79"/>
    </row>
    <row r="69" ht="0" hidden="1" customHeight="1">
      <c r="C69" s="181"/>
      <c r="D69" s="183"/>
      <c r="E69" s="183"/>
      <c r="F69" s="201"/>
      <c r="G69" s="181"/>
      <c r="H69" s="181"/>
      <c r="I69" s="181"/>
      <c r="J69" s="181"/>
      <c r="K69" s="181"/>
      <c r="L69" s="895"/>
      <c r="M69" s="895"/>
      <c r="N69" s="895"/>
      <c r="O69" s="895"/>
      <c r="P69" s="80"/>
      <c r="Q69" s="90"/>
      <c r="R69" s="182"/>
      <c r="S69" s="182"/>
      <c r="T69" s="182"/>
      <c r="U69" s="182"/>
      <c r="V69" s="182"/>
      <c r="W69" s="182"/>
      <c r="X69" s="182"/>
      <c r="Y69" s="182"/>
      <c r="Z69" s="182"/>
      <c r="AA69" s="182"/>
      <c r="AB69" s="182"/>
      <c r="AC69" s="182"/>
      <c r="AD69" s="182"/>
      <c r="AE69" s="182"/>
      <c r="AF69" s="182"/>
      <c r="AG69" s="182"/>
      <c r="AH69" s="182"/>
      <c r="AI69" s="182"/>
      <c r="AJ69" s="182"/>
      <c r="AK69" s="182"/>
      <c r="AL69" s="182"/>
      <c r="AM69" s="182"/>
      <c r="AN69" s="182"/>
      <c r="AO69" s="182"/>
      <c r="AP69" s="86"/>
      <c r="AQ69" s="79"/>
      <c r="AR69" s="79"/>
    </row>
    <row r="70" ht="0" hidden="1" customHeight="1">
      <c r="C70" s="181"/>
      <c r="D70" s="183"/>
      <c r="E70" s="183"/>
      <c r="F70" s="201"/>
      <c r="G70" s="181"/>
      <c r="H70" s="181"/>
      <c r="I70" s="181"/>
      <c r="J70" s="181"/>
      <c r="K70" s="181"/>
      <c r="L70" s="895"/>
      <c r="M70" s="895"/>
      <c r="N70" s="895"/>
      <c r="O70" s="895"/>
      <c r="P70" s="80"/>
      <c r="Q70" s="90"/>
      <c r="R70" s="182"/>
      <c r="S70" s="182"/>
      <c r="T70" s="182"/>
      <c r="U70" s="182"/>
      <c r="V70" s="182"/>
      <c r="W70" s="182"/>
      <c r="X70" s="182"/>
      <c r="Y70" s="182"/>
      <c r="Z70" s="182"/>
      <c r="AA70" s="182"/>
      <c r="AB70" s="182"/>
      <c r="AC70" s="182"/>
      <c r="AD70" s="182"/>
      <c r="AE70" s="182"/>
      <c r="AF70" s="182"/>
      <c r="AG70" s="182"/>
      <c r="AH70" s="182"/>
      <c r="AI70" s="182"/>
      <c r="AJ70" s="182"/>
      <c r="AK70" s="182"/>
      <c r="AL70" s="182"/>
      <c r="AM70" s="182"/>
      <c r="AN70" s="182"/>
      <c r="AO70" s="182"/>
      <c r="AP70" s="86"/>
      <c r="AQ70" s="79"/>
      <c r="AR70" s="79"/>
    </row>
    <row r="71" ht="0" hidden="1" customHeight="1">
      <c r="C71" s="181"/>
      <c r="D71" s="183"/>
      <c r="E71" s="183"/>
      <c r="F71" s="201"/>
      <c r="G71" s="181"/>
      <c r="H71" s="181"/>
      <c r="I71" s="181"/>
      <c r="J71" s="181"/>
      <c r="K71" s="181"/>
      <c r="L71" s="895"/>
      <c r="M71" s="895"/>
      <c r="N71" s="895"/>
      <c r="O71" s="895"/>
      <c r="P71" s="80"/>
      <c r="Q71" s="90"/>
      <c r="R71" s="182"/>
      <c r="S71" s="182"/>
      <c r="T71" s="182"/>
      <c r="U71" s="182"/>
      <c r="V71" s="182"/>
      <c r="W71" s="182"/>
      <c r="X71" s="182"/>
      <c r="Y71" s="182"/>
      <c r="Z71" s="182"/>
      <c r="AA71" s="182"/>
      <c r="AB71" s="182"/>
      <c r="AC71" s="182"/>
      <c r="AD71" s="182"/>
      <c r="AE71" s="182"/>
      <c r="AF71" s="182"/>
      <c r="AG71" s="182"/>
      <c r="AH71" s="182"/>
      <c r="AI71" s="182"/>
      <c r="AJ71" s="182"/>
      <c r="AK71" s="182"/>
      <c r="AL71" s="182"/>
      <c r="AM71" s="182"/>
      <c r="AN71" s="182"/>
      <c r="AO71" s="182"/>
      <c r="AP71" s="86"/>
      <c r="AQ71" s="79"/>
      <c r="AR71" s="79"/>
    </row>
    <row r="72" ht="0" hidden="1" customHeight="1">
      <c r="C72" s="181"/>
      <c r="D72" s="183"/>
      <c r="E72" s="183"/>
      <c r="F72" s="201"/>
      <c r="G72" s="181"/>
      <c r="H72" s="181"/>
      <c r="I72" s="181"/>
      <c r="J72" s="181"/>
      <c r="K72" s="181"/>
      <c r="L72" s="895"/>
      <c r="M72" s="895"/>
      <c r="N72" s="895"/>
      <c r="O72" s="895"/>
      <c r="P72" s="80"/>
      <c r="Q72" s="90"/>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86"/>
      <c r="AQ72" s="79"/>
      <c r="AR72" s="79"/>
    </row>
    <row r="73" ht="0" hidden="1" customHeight="1">
      <c r="C73" s="181"/>
      <c r="D73" s="183"/>
      <c r="E73" s="183"/>
      <c r="F73" s="201"/>
      <c r="G73" s="181"/>
      <c r="H73" s="181"/>
      <c r="I73" s="181"/>
      <c r="J73" s="181"/>
      <c r="K73" s="181"/>
      <c r="L73" s="895"/>
      <c r="M73" s="895"/>
      <c r="N73" s="895"/>
      <c r="O73" s="895"/>
      <c r="P73" s="80"/>
      <c r="Q73" s="90"/>
      <c r="R73" s="182"/>
      <c r="S73" s="182"/>
      <c r="T73" s="182"/>
      <c r="U73" s="182"/>
      <c r="V73" s="182"/>
      <c r="W73" s="182"/>
      <c r="X73" s="182"/>
      <c r="Y73" s="182"/>
      <c r="Z73" s="182"/>
      <c r="AA73" s="182"/>
      <c r="AB73" s="182"/>
      <c r="AC73" s="182"/>
      <c r="AD73" s="182"/>
      <c r="AE73" s="182"/>
      <c r="AF73" s="182"/>
      <c r="AG73" s="182"/>
      <c r="AH73" s="182"/>
      <c r="AI73" s="182"/>
      <c r="AJ73" s="182"/>
      <c r="AK73" s="182"/>
      <c r="AL73" s="182"/>
      <c r="AM73" s="182"/>
      <c r="AN73" s="182"/>
      <c r="AO73" s="182"/>
      <c r="AP73" s="86"/>
      <c r="AQ73" s="79"/>
      <c r="AR73" s="79"/>
    </row>
    <row r="74" ht="0" hidden="1" customHeight="1">
      <c r="C74" s="181"/>
      <c r="D74" s="183"/>
      <c r="E74" s="183"/>
      <c r="F74" s="201"/>
      <c r="G74" s="181"/>
      <c r="H74" s="181"/>
      <c r="I74" s="181"/>
      <c r="J74" s="181"/>
      <c r="K74" s="181"/>
      <c r="L74" s="895"/>
      <c r="M74" s="895"/>
      <c r="N74" s="895"/>
      <c r="O74" s="895"/>
      <c r="P74" s="80"/>
      <c r="Q74" s="90"/>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86"/>
      <c r="AQ74" s="79"/>
      <c r="AR74" s="79"/>
    </row>
    <row r="75" ht="0" hidden="1" customHeight="1">
      <c r="C75" s="181"/>
      <c r="D75" s="183"/>
      <c r="E75" s="183"/>
      <c r="F75" s="201"/>
      <c r="G75" s="181"/>
      <c r="H75" s="181"/>
      <c r="I75" s="181"/>
      <c r="J75" s="181"/>
      <c r="K75" s="181"/>
      <c r="L75" s="895"/>
      <c r="M75" s="895"/>
      <c r="N75" s="895"/>
      <c r="O75" s="895"/>
      <c r="P75" s="80"/>
      <c r="Q75" s="90"/>
      <c r="R75" s="182"/>
      <c r="S75" s="182"/>
      <c r="T75" s="182"/>
      <c r="U75" s="182"/>
      <c r="V75" s="182"/>
      <c r="W75" s="182"/>
      <c r="X75" s="182"/>
      <c r="Y75" s="182"/>
      <c r="Z75" s="182"/>
      <c r="AA75" s="182"/>
      <c r="AB75" s="182"/>
      <c r="AC75" s="182"/>
      <c r="AD75" s="182"/>
      <c r="AE75" s="182"/>
      <c r="AF75" s="182"/>
      <c r="AG75" s="182"/>
      <c r="AH75" s="182"/>
      <c r="AI75" s="182"/>
      <c r="AJ75" s="182"/>
      <c r="AK75" s="182"/>
      <c r="AL75" s="182"/>
      <c r="AM75" s="182"/>
      <c r="AN75" s="182"/>
      <c r="AO75" s="182"/>
      <c r="AP75" s="86"/>
      <c r="AQ75" s="79"/>
      <c r="AR75" s="79"/>
    </row>
    <row r="76" ht="0" hidden="1" customHeight="1">
      <c r="C76" s="181"/>
      <c r="D76" s="183"/>
      <c r="E76" s="183"/>
      <c r="F76" s="201"/>
      <c r="G76" s="181"/>
      <c r="H76" s="181"/>
      <c r="I76" s="181"/>
      <c r="J76" s="181"/>
      <c r="K76" s="181"/>
      <c r="L76" s="895"/>
      <c r="M76" s="895"/>
      <c r="N76" s="895"/>
      <c r="O76" s="895"/>
      <c r="P76" s="80"/>
      <c r="Q76" s="90"/>
      <c r="R76" s="182"/>
      <c r="S76" s="182"/>
      <c r="T76" s="182"/>
      <c r="U76" s="182"/>
      <c r="V76" s="182"/>
      <c r="W76" s="182"/>
      <c r="X76" s="182"/>
      <c r="Y76" s="182"/>
      <c r="Z76" s="182"/>
      <c r="AA76" s="182"/>
      <c r="AB76" s="182"/>
      <c r="AC76" s="182"/>
      <c r="AD76" s="182"/>
      <c r="AE76" s="182"/>
      <c r="AF76" s="182"/>
      <c r="AG76" s="182"/>
      <c r="AH76" s="182"/>
      <c r="AI76" s="182"/>
      <c r="AJ76" s="182"/>
      <c r="AK76" s="182"/>
      <c r="AL76" s="182"/>
      <c r="AM76" s="182"/>
      <c r="AN76" s="182"/>
      <c r="AO76" s="182"/>
      <c r="AP76" s="86"/>
      <c r="AQ76" s="79"/>
      <c r="AR76" s="79"/>
    </row>
    <row r="77" ht="0" hidden="1" customHeight="1">
      <c r="C77" s="181"/>
      <c r="D77" s="183"/>
      <c r="E77" s="183"/>
      <c r="F77" s="201"/>
      <c r="G77" s="181"/>
      <c r="H77" s="181"/>
      <c r="I77" s="181"/>
      <c r="J77" s="181"/>
      <c r="K77" s="181"/>
      <c r="L77" s="895"/>
      <c r="M77" s="895"/>
      <c r="N77" s="895"/>
      <c r="O77" s="895"/>
      <c r="P77" s="80"/>
      <c r="Q77" s="90"/>
      <c r="R77" s="182"/>
      <c r="S77" s="182"/>
      <c r="T77" s="182"/>
      <c r="U77" s="182"/>
      <c r="V77" s="182"/>
      <c r="W77" s="182"/>
      <c r="X77" s="182"/>
      <c r="Y77" s="182"/>
      <c r="Z77" s="182"/>
      <c r="AA77" s="182"/>
      <c r="AB77" s="182"/>
      <c r="AC77" s="182"/>
      <c r="AD77" s="182"/>
      <c r="AE77" s="182"/>
      <c r="AF77" s="182"/>
      <c r="AG77" s="182"/>
      <c r="AH77" s="182"/>
      <c r="AI77" s="182"/>
      <c r="AJ77" s="182"/>
      <c r="AK77" s="182"/>
      <c r="AL77" s="182"/>
      <c r="AM77" s="182"/>
      <c r="AN77" s="182"/>
      <c r="AO77" s="182"/>
      <c r="AP77" s="86"/>
      <c r="AQ77" s="79"/>
      <c r="AR77" s="79"/>
    </row>
    <row r="78" ht="0" hidden="1" customHeight="1">
      <c r="C78" s="181"/>
      <c r="D78" s="183"/>
      <c r="E78" s="183"/>
      <c r="F78" s="201"/>
      <c r="G78" s="181"/>
      <c r="H78" s="181"/>
      <c r="I78" s="181"/>
      <c r="J78" s="181"/>
      <c r="K78" s="181"/>
      <c r="L78" s="895"/>
      <c r="M78" s="895"/>
      <c r="N78" s="895"/>
      <c r="O78" s="895"/>
      <c r="P78" s="80"/>
      <c r="Q78" s="90"/>
      <c r="R78" s="182"/>
      <c r="S78" s="182"/>
      <c r="T78" s="182"/>
      <c r="U78" s="182"/>
      <c r="V78" s="182"/>
      <c r="W78" s="182"/>
      <c r="X78" s="182"/>
      <c r="Y78" s="182"/>
      <c r="Z78" s="182"/>
      <c r="AA78" s="182"/>
      <c r="AB78" s="182"/>
      <c r="AC78" s="182"/>
      <c r="AD78" s="182"/>
      <c r="AE78" s="182"/>
      <c r="AF78" s="182"/>
      <c r="AG78" s="182"/>
      <c r="AH78" s="182"/>
      <c r="AI78" s="182"/>
      <c r="AJ78" s="182"/>
      <c r="AK78" s="182"/>
      <c r="AL78" s="182"/>
      <c r="AM78" s="182"/>
      <c r="AN78" s="182"/>
      <c r="AO78" s="182"/>
      <c r="AP78" s="86"/>
      <c r="AQ78" s="79"/>
      <c r="AR78" s="79"/>
    </row>
    <row r="79" ht="0" hidden="1" customHeight="1">
      <c r="C79" s="181"/>
      <c r="D79" s="183"/>
      <c r="E79" s="183"/>
      <c r="F79" s="201"/>
      <c r="G79" s="181"/>
      <c r="H79" s="181"/>
      <c r="I79" s="181"/>
      <c r="J79" s="181"/>
      <c r="K79" s="181"/>
      <c r="L79" s="895"/>
      <c r="M79" s="895"/>
      <c r="N79" s="895"/>
      <c r="O79" s="895"/>
      <c r="P79" s="80"/>
      <c r="Q79" s="90"/>
      <c r="R79" s="182"/>
      <c r="S79" s="182"/>
      <c r="T79" s="182"/>
      <c r="U79" s="182"/>
      <c r="V79" s="182"/>
      <c r="W79" s="182"/>
      <c r="X79" s="182"/>
      <c r="Y79" s="182"/>
      <c r="Z79" s="182"/>
      <c r="AA79" s="182"/>
      <c r="AB79" s="182"/>
      <c r="AC79" s="182"/>
      <c r="AD79" s="182"/>
      <c r="AE79" s="182"/>
      <c r="AF79" s="182"/>
      <c r="AG79" s="182"/>
      <c r="AH79" s="182"/>
      <c r="AI79" s="182"/>
      <c r="AJ79" s="182"/>
      <c r="AK79" s="182"/>
      <c r="AL79" s="182"/>
      <c r="AM79" s="182"/>
      <c r="AN79" s="182"/>
      <c r="AO79" s="182"/>
      <c r="AP79" s="86"/>
      <c r="AQ79" s="79"/>
      <c r="AR79" s="79"/>
    </row>
    <row r="80" ht="0" hidden="1" customHeight="1">
      <c r="C80" s="181"/>
      <c r="D80" s="183"/>
      <c r="E80" s="183"/>
      <c r="F80" s="201"/>
      <c r="G80" s="181"/>
      <c r="H80" s="181"/>
      <c r="I80" s="181"/>
      <c r="J80" s="181"/>
      <c r="K80" s="181"/>
      <c r="L80" s="895"/>
      <c r="M80" s="895"/>
      <c r="N80" s="895"/>
      <c r="O80" s="895"/>
      <c r="P80" s="80"/>
      <c r="Q80" s="90"/>
      <c r="R80" s="182"/>
      <c r="S80" s="182"/>
      <c r="T80" s="182"/>
      <c r="U80" s="182"/>
      <c r="V80" s="182"/>
      <c r="W80" s="182"/>
      <c r="X80" s="182"/>
      <c r="Y80" s="182"/>
      <c r="Z80" s="182"/>
      <c r="AA80" s="182"/>
      <c r="AB80" s="182"/>
      <c r="AC80" s="182"/>
      <c r="AD80" s="182"/>
      <c r="AE80" s="182"/>
      <c r="AF80" s="182"/>
      <c r="AG80" s="182"/>
      <c r="AH80" s="182"/>
      <c r="AI80" s="182"/>
      <c r="AJ80" s="182"/>
      <c r="AK80" s="182"/>
      <c r="AL80" s="182"/>
      <c r="AM80" s="182"/>
      <c r="AN80" s="182"/>
      <c r="AO80" s="182"/>
      <c r="AP80" s="86"/>
      <c r="AQ80" s="79"/>
      <c r="AR80" s="79"/>
    </row>
    <row r="81" ht="0" hidden="1" customHeight="1">
      <c r="C81" s="181"/>
      <c r="D81" s="183"/>
      <c r="E81" s="183"/>
      <c r="F81" s="201"/>
      <c r="G81" s="181"/>
      <c r="H81" s="181"/>
      <c r="I81" s="181"/>
      <c r="J81" s="181"/>
      <c r="K81" s="181"/>
      <c r="L81" s="895"/>
      <c r="M81" s="895"/>
      <c r="N81" s="895"/>
      <c r="O81" s="895"/>
      <c r="P81" s="80"/>
      <c r="Q81" s="90"/>
      <c r="R81" s="182"/>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c r="AP81" s="86"/>
      <c r="AQ81" s="79"/>
      <c r="AR81" s="79"/>
    </row>
    <row r="82" ht="0" hidden="1" customHeight="1">
      <c r="C82" s="181"/>
      <c r="D82" s="183"/>
      <c r="E82" s="183"/>
      <c r="F82" s="201"/>
      <c r="G82" s="181"/>
      <c r="H82" s="181"/>
      <c r="I82" s="181"/>
      <c r="J82" s="181"/>
      <c r="K82" s="181"/>
      <c r="L82" s="895"/>
      <c r="M82" s="895"/>
      <c r="N82" s="895"/>
      <c r="O82" s="895"/>
      <c r="P82" s="80"/>
      <c r="Q82" s="90"/>
      <c r="R82" s="182"/>
      <c r="S82" s="182"/>
      <c r="T82" s="182"/>
      <c r="U82" s="182"/>
      <c r="V82" s="182"/>
      <c r="W82" s="182"/>
      <c r="X82" s="182"/>
      <c r="Y82" s="182"/>
      <c r="Z82" s="182"/>
      <c r="AA82" s="182"/>
      <c r="AB82" s="182"/>
      <c r="AC82" s="182"/>
      <c r="AD82" s="182"/>
      <c r="AE82" s="182"/>
      <c r="AF82" s="182"/>
      <c r="AG82" s="182"/>
      <c r="AH82" s="182"/>
      <c r="AI82" s="182"/>
      <c r="AJ82" s="182"/>
      <c r="AK82" s="182"/>
      <c r="AL82" s="182"/>
      <c r="AM82" s="182"/>
      <c r="AN82" s="182"/>
      <c r="AO82" s="182"/>
      <c r="AP82" s="86"/>
      <c r="AQ82" s="79"/>
      <c r="AR82" s="79"/>
    </row>
    <row r="83" ht="0" hidden="1" customHeight="1">
      <c r="C83" s="181"/>
      <c r="D83" s="183"/>
      <c r="E83" s="183"/>
      <c r="F83" s="201"/>
      <c r="G83" s="181"/>
      <c r="H83" s="181"/>
      <c r="I83" s="181"/>
      <c r="J83" s="181"/>
      <c r="K83" s="181"/>
      <c r="L83" s="895"/>
      <c r="M83" s="895"/>
      <c r="N83" s="895"/>
      <c r="O83" s="895"/>
      <c r="P83" s="80"/>
      <c r="Q83" s="90"/>
      <c r="R83" s="182"/>
      <c r="S83" s="182"/>
      <c r="T83" s="182"/>
      <c r="U83" s="182"/>
      <c r="V83" s="182"/>
      <c r="W83" s="182"/>
      <c r="X83" s="182"/>
      <c r="Y83" s="182"/>
      <c r="Z83" s="182"/>
      <c r="AA83" s="182"/>
      <c r="AB83" s="182"/>
      <c r="AC83" s="182"/>
      <c r="AD83" s="182"/>
      <c r="AE83" s="182"/>
      <c r="AF83" s="182"/>
      <c r="AG83" s="182"/>
      <c r="AH83" s="182"/>
      <c r="AI83" s="182"/>
      <c r="AJ83" s="182"/>
      <c r="AK83" s="182"/>
      <c r="AL83" s="182"/>
      <c r="AM83" s="182"/>
      <c r="AN83" s="182"/>
      <c r="AO83" s="182"/>
      <c r="AP83" s="86"/>
      <c r="AQ83" s="79"/>
      <c r="AR83" s="79"/>
    </row>
    <row r="84" ht="0" hidden="1" customHeight="1">
      <c r="C84" s="181"/>
      <c r="D84" s="183"/>
      <c r="E84" s="183"/>
      <c r="F84" s="201"/>
      <c r="G84" s="181"/>
      <c r="H84" s="181"/>
      <c r="I84" s="181"/>
      <c r="J84" s="181"/>
      <c r="K84" s="181"/>
      <c r="L84" s="895"/>
      <c r="M84" s="895"/>
      <c r="N84" s="895"/>
      <c r="O84" s="895"/>
      <c r="P84" s="80"/>
      <c r="Q84" s="90"/>
      <c r="R84" s="182"/>
      <c r="S84" s="182"/>
      <c r="T84" s="182"/>
      <c r="U84" s="182"/>
      <c r="V84" s="182"/>
      <c r="W84" s="182"/>
      <c r="X84" s="182"/>
      <c r="Y84" s="182"/>
      <c r="Z84" s="182"/>
      <c r="AA84" s="182"/>
      <c r="AB84" s="182"/>
      <c r="AC84" s="182"/>
      <c r="AD84" s="182"/>
      <c r="AE84" s="182"/>
      <c r="AF84" s="182"/>
      <c r="AG84" s="182"/>
      <c r="AH84" s="182"/>
      <c r="AI84" s="182"/>
      <c r="AJ84" s="182"/>
      <c r="AK84" s="182"/>
      <c r="AL84" s="182"/>
      <c r="AM84" s="182"/>
      <c r="AN84" s="182"/>
      <c r="AO84" s="182"/>
      <c r="AP84" s="86"/>
      <c r="AQ84" s="79"/>
      <c r="AR84" s="79"/>
    </row>
    <row r="85" ht="0" hidden="1" customHeight="1">
      <c r="C85" s="181"/>
      <c r="D85" s="183"/>
      <c r="E85" s="183"/>
      <c r="F85" s="201"/>
      <c r="G85" s="181"/>
      <c r="H85" s="181"/>
      <c r="I85" s="181"/>
      <c r="J85" s="181"/>
      <c r="K85" s="181"/>
      <c r="L85" s="895"/>
      <c r="M85" s="895"/>
      <c r="N85" s="895"/>
      <c r="O85" s="895"/>
      <c r="P85" s="80"/>
      <c r="Q85" s="90"/>
      <c r="R85" s="182"/>
      <c r="S85" s="182"/>
      <c r="T85" s="182"/>
      <c r="U85" s="182"/>
      <c r="V85" s="182"/>
      <c r="W85" s="182"/>
      <c r="X85" s="182"/>
      <c r="Y85" s="182"/>
      <c r="Z85" s="182"/>
      <c r="AA85" s="182"/>
      <c r="AB85" s="182"/>
      <c r="AC85" s="182"/>
      <c r="AD85" s="182"/>
      <c r="AE85" s="182"/>
      <c r="AF85" s="182"/>
      <c r="AG85" s="182"/>
      <c r="AH85" s="182"/>
      <c r="AI85" s="182"/>
      <c r="AJ85" s="182"/>
      <c r="AK85" s="182"/>
      <c r="AL85" s="182"/>
      <c r="AM85" s="182"/>
      <c r="AN85" s="182"/>
      <c r="AO85" s="182"/>
      <c r="AP85" s="86"/>
      <c r="AQ85" s="79"/>
      <c r="AR85" s="79"/>
    </row>
    <row r="86" ht="0" hidden="1" customHeight="1">
      <c r="C86" s="181"/>
      <c r="D86" s="183"/>
      <c r="E86" s="183"/>
      <c r="F86" s="201"/>
      <c r="G86" s="181"/>
      <c r="H86" s="181"/>
      <c r="I86" s="181"/>
      <c r="J86" s="181"/>
      <c r="K86" s="181"/>
      <c r="L86" s="895"/>
      <c r="M86" s="895"/>
      <c r="N86" s="895"/>
      <c r="O86" s="895"/>
      <c r="P86" s="80"/>
      <c r="Q86" s="90"/>
      <c r="R86" s="182"/>
      <c r="S86" s="182"/>
      <c r="T86" s="182"/>
      <c r="U86" s="182"/>
      <c r="V86" s="182"/>
      <c r="W86" s="182"/>
      <c r="X86" s="182"/>
      <c r="Y86" s="182"/>
      <c r="Z86" s="182"/>
      <c r="AA86" s="182"/>
      <c r="AB86" s="182"/>
      <c r="AC86" s="182"/>
      <c r="AD86" s="182"/>
      <c r="AE86" s="182"/>
      <c r="AF86" s="182"/>
      <c r="AG86" s="182"/>
      <c r="AH86" s="182"/>
      <c r="AI86" s="182"/>
      <c r="AJ86" s="182"/>
      <c r="AK86" s="182"/>
      <c r="AL86" s="182"/>
      <c r="AM86" s="182"/>
      <c r="AN86" s="182"/>
      <c r="AO86" s="182"/>
      <c r="AP86" s="86"/>
      <c r="AQ86" s="79"/>
      <c r="AR86" s="79"/>
    </row>
    <row r="87" ht="0" hidden="1" customHeight="1">
      <c r="C87" s="181"/>
      <c r="D87" s="183"/>
      <c r="E87" s="183"/>
      <c r="F87" s="201"/>
      <c r="G87" s="181"/>
      <c r="H87" s="181"/>
      <c r="I87" s="181"/>
      <c r="J87" s="181"/>
      <c r="K87" s="181"/>
      <c r="L87" s="895"/>
      <c r="M87" s="895"/>
      <c r="N87" s="895"/>
      <c r="O87" s="895"/>
      <c r="P87" s="80"/>
      <c r="Q87" s="90"/>
      <c r="R87" s="182"/>
      <c r="S87" s="182"/>
      <c r="T87" s="182"/>
      <c r="U87" s="182"/>
      <c r="V87" s="182"/>
      <c r="W87" s="182"/>
      <c r="X87" s="182"/>
      <c r="Y87" s="182"/>
      <c r="Z87" s="182"/>
      <c r="AA87" s="182"/>
      <c r="AB87" s="182"/>
      <c r="AC87" s="182"/>
      <c r="AD87" s="182"/>
      <c r="AE87" s="182"/>
      <c r="AF87" s="182"/>
      <c r="AG87" s="182"/>
      <c r="AH87" s="182"/>
      <c r="AI87" s="182"/>
      <c r="AJ87" s="182"/>
      <c r="AK87" s="182"/>
      <c r="AL87" s="182"/>
      <c r="AM87" s="182"/>
      <c r="AN87" s="182"/>
      <c r="AO87" s="182"/>
      <c r="AP87" s="86"/>
      <c r="AQ87" s="79"/>
      <c r="AR87" s="79"/>
    </row>
    <row r="88" ht="0" hidden="1" customHeight="1">
      <c r="C88" s="181"/>
      <c r="D88" s="183"/>
      <c r="E88" s="183"/>
      <c r="F88" s="201"/>
      <c r="G88" s="181"/>
      <c r="H88" s="181"/>
      <c r="I88" s="181"/>
      <c r="J88" s="181"/>
      <c r="K88" s="181"/>
      <c r="L88" s="895"/>
      <c r="M88" s="895"/>
      <c r="N88" s="895"/>
      <c r="O88" s="895"/>
      <c r="P88" s="80"/>
      <c r="Q88" s="90"/>
      <c r="R88" s="182"/>
      <c r="S88" s="182"/>
      <c r="T88" s="182"/>
      <c r="U88" s="182"/>
      <c r="V88" s="182"/>
      <c r="W88" s="182"/>
      <c r="X88" s="182"/>
      <c r="Y88" s="182"/>
      <c r="Z88" s="182"/>
      <c r="AA88" s="182"/>
      <c r="AB88" s="182"/>
      <c r="AC88" s="182"/>
      <c r="AD88" s="182"/>
      <c r="AE88" s="182"/>
      <c r="AF88" s="182"/>
      <c r="AG88" s="182"/>
      <c r="AH88" s="182"/>
      <c r="AI88" s="182"/>
      <c r="AJ88" s="182"/>
      <c r="AK88" s="182"/>
      <c r="AL88" s="182"/>
      <c r="AM88" s="182"/>
      <c r="AN88" s="182"/>
      <c r="AO88" s="182"/>
      <c r="AP88" s="86"/>
      <c r="AQ88" s="79"/>
      <c r="AR88" s="79"/>
    </row>
    <row r="89" ht="0" hidden="1" customHeight="1">
      <c r="C89" s="181"/>
      <c r="D89" s="183"/>
      <c r="E89" s="183"/>
      <c r="F89" s="201"/>
      <c r="G89" s="181"/>
      <c r="H89" s="181"/>
      <c r="I89" s="181"/>
      <c r="J89" s="181"/>
      <c r="K89" s="181"/>
      <c r="L89" s="895"/>
      <c r="M89" s="895"/>
      <c r="N89" s="895"/>
      <c r="O89" s="895"/>
      <c r="P89" s="80"/>
      <c r="Q89" s="90"/>
      <c r="R89" s="182"/>
      <c r="S89" s="182"/>
      <c r="T89" s="182"/>
      <c r="U89" s="182"/>
      <c r="V89" s="182"/>
      <c r="W89" s="182"/>
      <c r="X89" s="182"/>
      <c r="Y89" s="182"/>
      <c r="Z89" s="182"/>
      <c r="AA89" s="182"/>
      <c r="AB89" s="182"/>
      <c r="AC89" s="182"/>
      <c r="AD89" s="182"/>
      <c r="AE89" s="182"/>
      <c r="AF89" s="182"/>
      <c r="AG89" s="182"/>
      <c r="AH89" s="182"/>
      <c r="AI89" s="182"/>
      <c r="AJ89" s="182"/>
      <c r="AK89" s="182"/>
      <c r="AL89" s="182"/>
      <c r="AM89" s="182"/>
      <c r="AN89" s="182"/>
      <c r="AO89" s="182"/>
      <c r="AP89" s="86"/>
      <c r="AQ89" s="79"/>
      <c r="AR89" s="79"/>
    </row>
    <row r="90" ht="0" hidden="1" customHeight="1">
      <c r="C90" s="181"/>
      <c r="D90" s="183"/>
      <c r="E90" s="183"/>
      <c r="F90" s="201"/>
      <c r="G90" s="181"/>
      <c r="H90" s="181"/>
      <c r="I90" s="181"/>
      <c r="J90" s="181"/>
      <c r="K90" s="181"/>
      <c r="L90" s="895"/>
      <c r="M90" s="895"/>
      <c r="N90" s="895"/>
      <c r="O90" s="895"/>
      <c r="P90" s="80"/>
      <c r="Q90" s="90"/>
      <c r="R90" s="182"/>
      <c r="S90" s="182"/>
      <c r="T90" s="182"/>
      <c r="U90" s="182"/>
      <c r="V90" s="182"/>
      <c r="W90" s="182"/>
      <c r="X90" s="182"/>
      <c r="Y90" s="182"/>
      <c r="Z90" s="182"/>
      <c r="AA90" s="182"/>
      <c r="AB90" s="182"/>
      <c r="AC90" s="182"/>
      <c r="AD90" s="182"/>
      <c r="AE90" s="182"/>
      <c r="AF90" s="182"/>
      <c r="AG90" s="182"/>
      <c r="AH90" s="182"/>
      <c r="AI90" s="182"/>
      <c r="AJ90" s="182"/>
      <c r="AK90" s="182"/>
      <c r="AL90" s="182"/>
      <c r="AM90" s="182"/>
      <c r="AN90" s="182"/>
      <c r="AO90" s="182"/>
      <c r="AP90" s="86"/>
      <c r="AQ90" s="79"/>
      <c r="AR90" s="79"/>
    </row>
    <row r="91" ht="0" hidden="1" customHeight="1">
      <c r="C91" s="181"/>
      <c r="D91" s="183"/>
      <c r="E91" s="183"/>
      <c r="F91" s="201"/>
      <c r="G91" s="181"/>
      <c r="H91" s="181"/>
      <c r="I91" s="181"/>
      <c r="J91" s="181"/>
      <c r="K91" s="181"/>
      <c r="L91" s="895"/>
      <c r="M91" s="895"/>
      <c r="N91" s="895"/>
      <c r="O91" s="895"/>
      <c r="P91" s="80"/>
      <c r="Q91" s="90"/>
      <c r="R91" s="182"/>
      <c r="S91" s="182"/>
      <c r="T91" s="182"/>
      <c r="U91" s="182"/>
      <c r="V91" s="182"/>
      <c r="W91" s="182"/>
      <c r="X91" s="182"/>
      <c r="Y91" s="182"/>
      <c r="Z91" s="182"/>
      <c r="AA91" s="182"/>
      <c r="AB91" s="182"/>
      <c r="AC91" s="182"/>
      <c r="AD91" s="182"/>
      <c r="AE91" s="182"/>
      <c r="AF91" s="182"/>
      <c r="AG91" s="182"/>
      <c r="AH91" s="182"/>
      <c r="AI91" s="182"/>
      <c r="AJ91" s="182"/>
      <c r="AK91" s="182"/>
      <c r="AL91" s="182"/>
      <c r="AM91" s="182"/>
      <c r="AN91" s="182"/>
      <c r="AO91" s="182"/>
      <c r="AP91" s="86"/>
      <c r="AQ91" s="79"/>
      <c r="AR91" s="79"/>
    </row>
    <row r="92" ht="0" hidden="1" customHeight="1">
      <c r="C92" s="181"/>
      <c r="D92" s="183"/>
      <c r="E92" s="183"/>
      <c r="F92" s="201"/>
      <c r="G92" s="181"/>
      <c r="H92" s="181"/>
      <c r="I92" s="181"/>
      <c r="J92" s="181"/>
      <c r="K92" s="181"/>
      <c r="L92" s="895"/>
      <c r="M92" s="895"/>
      <c r="N92" s="895"/>
      <c r="O92" s="895"/>
      <c r="P92" s="80"/>
      <c r="Q92" s="90"/>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86"/>
      <c r="AQ92" s="79"/>
      <c r="AR92" s="79"/>
    </row>
    <row r="93" ht="0" hidden="1" customHeight="1">
      <c r="C93" s="181"/>
      <c r="D93" s="183"/>
      <c r="E93" s="183"/>
      <c r="F93" s="201"/>
      <c r="G93" s="181"/>
      <c r="H93" s="181"/>
      <c r="I93" s="181"/>
      <c r="J93" s="181"/>
      <c r="K93" s="181"/>
      <c r="L93" s="895"/>
      <c r="M93" s="895"/>
      <c r="N93" s="895"/>
      <c r="O93" s="895"/>
      <c r="P93" s="80"/>
      <c r="Q93" s="90"/>
      <c r="R93" s="182"/>
      <c r="S93" s="182"/>
      <c r="T93" s="182"/>
      <c r="U93" s="182"/>
      <c r="V93" s="182"/>
      <c r="W93" s="182"/>
      <c r="X93" s="182"/>
      <c r="Y93" s="182"/>
      <c r="Z93" s="182"/>
      <c r="AA93" s="182"/>
      <c r="AB93" s="182"/>
      <c r="AC93" s="182"/>
      <c r="AD93" s="182"/>
      <c r="AE93" s="182"/>
      <c r="AF93" s="182"/>
      <c r="AG93" s="182"/>
      <c r="AH93" s="182"/>
      <c r="AI93" s="182"/>
      <c r="AJ93" s="182"/>
      <c r="AK93" s="182"/>
      <c r="AL93" s="182"/>
      <c r="AM93" s="182"/>
      <c r="AN93" s="182"/>
      <c r="AO93" s="182"/>
      <c r="AP93" s="86"/>
      <c r="AQ93" s="79"/>
      <c r="AR93" s="79"/>
    </row>
    <row r="94" ht="0" hidden="1" customHeight="1">
      <c r="C94" s="181"/>
      <c r="D94" s="183"/>
      <c r="E94" s="183"/>
      <c r="F94" s="201"/>
      <c r="G94" s="181"/>
      <c r="H94" s="181"/>
      <c r="I94" s="181"/>
      <c r="J94" s="181"/>
      <c r="K94" s="181"/>
      <c r="L94" s="895"/>
      <c r="M94" s="895"/>
      <c r="N94" s="895"/>
      <c r="O94" s="895"/>
      <c r="P94" s="80"/>
      <c r="Q94" s="90"/>
      <c r="R94" s="182"/>
      <c r="S94" s="182"/>
      <c r="T94" s="182"/>
      <c r="U94" s="182"/>
      <c r="V94" s="182"/>
      <c r="W94" s="182"/>
      <c r="X94" s="182"/>
      <c r="Y94" s="182"/>
      <c r="Z94" s="182"/>
      <c r="AA94" s="182"/>
      <c r="AB94" s="182"/>
      <c r="AC94" s="182"/>
      <c r="AD94" s="182"/>
      <c r="AE94" s="182"/>
      <c r="AF94" s="182"/>
      <c r="AG94" s="182"/>
      <c r="AH94" s="182"/>
      <c r="AI94" s="182"/>
      <c r="AJ94" s="182"/>
      <c r="AK94" s="182"/>
      <c r="AL94" s="182"/>
      <c r="AM94" s="182"/>
      <c r="AN94" s="182"/>
      <c r="AO94" s="182"/>
      <c r="AP94" s="86"/>
      <c r="AQ94" s="79"/>
      <c r="AR94" s="79"/>
    </row>
    <row r="95" ht="0" hidden="1" customHeight="1">
      <c r="C95" s="181"/>
      <c r="D95" s="183"/>
      <c r="E95" s="183"/>
      <c r="F95" s="201"/>
      <c r="G95" s="181"/>
      <c r="H95" s="181"/>
      <c r="I95" s="181"/>
      <c r="J95" s="181"/>
      <c r="K95" s="181"/>
      <c r="L95" s="895"/>
      <c r="M95" s="895"/>
      <c r="N95" s="895"/>
      <c r="O95" s="895"/>
      <c r="P95" s="80"/>
      <c r="Q95" s="90"/>
      <c r="R95" s="182"/>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86"/>
      <c r="AQ95" s="79"/>
      <c r="AR95" s="79"/>
    </row>
    <row r="96" ht="0" hidden="1" customHeight="1">
      <c r="C96" s="181"/>
      <c r="D96" s="183"/>
      <c r="E96" s="183"/>
      <c r="F96" s="201"/>
      <c r="G96" s="181"/>
      <c r="H96" s="181"/>
      <c r="I96" s="181"/>
      <c r="J96" s="181"/>
      <c r="K96" s="181"/>
      <c r="L96" s="895"/>
      <c r="M96" s="895"/>
      <c r="N96" s="895"/>
      <c r="O96" s="895"/>
      <c r="P96" s="80"/>
      <c r="Q96" s="90"/>
      <c r="R96" s="182"/>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86"/>
      <c r="AQ96" s="79"/>
      <c r="AR96" s="79"/>
    </row>
    <row r="97" ht="0" hidden="1" customHeight="1">
      <c r="C97" s="181"/>
      <c r="D97" s="183"/>
      <c r="E97" s="183"/>
      <c r="F97" s="201"/>
      <c r="G97" s="181"/>
      <c r="H97" s="181"/>
      <c r="I97" s="181"/>
      <c r="J97" s="181"/>
      <c r="K97" s="181"/>
      <c r="L97" s="895"/>
      <c r="M97" s="895"/>
      <c r="N97" s="895"/>
      <c r="O97" s="895"/>
      <c r="P97" s="80"/>
      <c r="Q97" s="90"/>
      <c r="R97" s="182"/>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86"/>
      <c r="AQ97" s="79"/>
      <c r="AR97" s="79"/>
    </row>
    <row r="98" ht="0" hidden="1" customHeight="1">
      <c r="C98" s="181"/>
      <c r="D98" s="183"/>
      <c r="E98" s="183"/>
      <c r="F98" s="201"/>
      <c r="G98" s="181"/>
      <c r="H98" s="181"/>
      <c r="I98" s="181"/>
      <c r="J98" s="181"/>
      <c r="K98" s="181"/>
      <c r="L98" s="895"/>
      <c r="M98" s="895"/>
      <c r="N98" s="895"/>
      <c r="O98" s="895"/>
      <c r="P98" s="80"/>
      <c r="Q98" s="90"/>
      <c r="R98" s="182"/>
      <c r="S98" s="182"/>
      <c r="T98" s="182"/>
      <c r="U98" s="182"/>
      <c r="V98" s="182"/>
      <c r="W98" s="182"/>
      <c r="X98" s="182"/>
      <c r="Y98" s="182"/>
      <c r="Z98" s="182"/>
      <c r="AA98" s="182"/>
      <c r="AB98" s="182"/>
      <c r="AC98" s="182"/>
      <c r="AD98" s="182"/>
      <c r="AE98" s="182"/>
      <c r="AF98" s="182"/>
      <c r="AG98" s="182"/>
      <c r="AH98" s="182"/>
      <c r="AI98" s="182"/>
      <c r="AJ98" s="182"/>
      <c r="AK98" s="182"/>
      <c r="AL98" s="182"/>
      <c r="AM98" s="182"/>
      <c r="AN98" s="182"/>
      <c r="AO98" s="182"/>
      <c r="AP98" s="86"/>
      <c r="AQ98" s="79"/>
      <c r="AR98" s="79"/>
    </row>
    <row r="99" ht="0" hidden="1" customHeight="1">
      <c r="C99" s="181"/>
      <c r="D99" s="183"/>
      <c r="E99" s="183"/>
      <c r="F99" s="201"/>
      <c r="G99" s="181"/>
      <c r="H99" s="181"/>
      <c r="I99" s="181"/>
      <c r="J99" s="181"/>
      <c r="K99" s="181"/>
      <c r="L99" s="895"/>
      <c r="M99" s="895"/>
      <c r="N99" s="895"/>
      <c r="O99" s="895"/>
      <c r="P99" s="80"/>
      <c r="Q99" s="90"/>
      <c r="R99" s="182"/>
      <c r="S99" s="182"/>
      <c r="T99" s="182"/>
      <c r="U99" s="182"/>
      <c r="V99" s="182"/>
      <c r="W99" s="182"/>
      <c r="X99" s="182"/>
      <c r="Y99" s="182"/>
      <c r="Z99" s="182"/>
      <c r="AA99" s="182"/>
      <c r="AB99" s="182"/>
      <c r="AC99" s="182"/>
      <c r="AD99" s="182"/>
      <c r="AE99" s="182"/>
      <c r="AF99" s="182"/>
      <c r="AG99" s="182"/>
      <c r="AH99" s="182"/>
      <c r="AI99" s="182"/>
      <c r="AJ99" s="182"/>
      <c r="AK99" s="182"/>
      <c r="AL99" s="182"/>
      <c r="AM99" s="182"/>
      <c r="AN99" s="182"/>
      <c r="AO99" s="182"/>
      <c r="AP99" s="86"/>
      <c r="AQ99" s="79"/>
      <c r="AR99" s="79"/>
    </row>
    <row r="100" ht="0" hidden="1" customHeight="1">
      <c r="C100" s="181"/>
      <c r="D100" s="183"/>
      <c r="E100" s="183"/>
      <c r="F100" s="201"/>
      <c r="G100" s="181"/>
      <c r="H100" s="181"/>
      <c r="I100" s="181"/>
      <c r="J100" s="181"/>
      <c r="K100" s="181"/>
      <c r="L100" s="895"/>
      <c r="M100" s="895"/>
      <c r="N100" s="895"/>
      <c r="O100" s="895"/>
      <c r="P100" s="80"/>
      <c r="Q100" s="90"/>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86"/>
      <c r="AQ100" s="48"/>
      <c r="AR100" s="48"/>
    </row>
    <row r="101" ht="0" hidden="1" customHeight="1">
      <c r="C101" s="181"/>
      <c r="D101" s="183"/>
      <c r="E101" s="183"/>
      <c r="F101" s="201"/>
      <c r="G101" s="181"/>
      <c r="H101" s="181"/>
      <c r="I101" s="181"/>
      <c r="J101" s="181"/>
      <c r="K101" s="181"/>
      <c r="L101" s="895"/>
      <c r="M101" s="895"/>
      <c r="N101" s="895"/>
      <c r="O101" s="895"/>
      <c r="P101" s="80"/>
      <c r="Q101" s="54"/>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79"/>
      <c r="AR101" s="79"/>
    </row>
    <row r="102" ht="18" customHeight="1">
      <c r="C102" s="181"/>
      <c r="D102" s="183"/>
      <c r="E102" s="183"/>
      <c r="F102" s="201"/>
      <c r="G102" s="181"/>
      <c r="H102" s="181"/>
      <c r="I102" s="181"/>
      <c r="J102" s="181"/>
      <c r="K102" s="181"/>
      <c r="L102" s="895"/>
      <c r="M102" s="895"/>
      <c r="N102" s="895"/>
      <c r="O102" s="895"/>
      <c r="P102" s="80"/>
      <c r="Q102" s="54"/>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79"/>
      <c r="AR102" s="79"/>
    </row>
    <row r="103" ht="18" customHeight="1">
      <c r="C103" s="181"/>
      <c r="D103" s="183"/>
      <c r="E103" s="183"/>
      <c r="F103" s="201"/>
      <c r="G103" s="181"/>
      <c r="H103" s="181"/>
      <c r="I103" s="181"/>
      <c r="J103" s="181"/>
      <c r="K103" s="181"/>
      <c r="L103" s="895"/>
      <c r="M103" s="895"/>
      <c r="N103" s="895"/>
      <c r="O103" s="895"/>
      <c r="P103" s="80"/>
      <c r="Q103" s="54"/>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row>
    <row r="104" ht="9" customHeight="1">
      <c r="E104" s="81"/>
      <c r="F104" s="202"/>
      <c r="R104" s="47"/>
      <c r="S104" s="47"/>
      <c r="T104" s="47"/>
      <c r="U104" s="47"/>
      <c r="V104" s="47"/>
      <c r="W104" s="47"/>
      <c r="X104" s="47"/>
      <c r="Y104" s="47"/>
      <c r="Z104" s="87"/>
      <c r="AA104" s="47"/>
      <c r="AB104" s="47"/>
      <c r="AC104" s="88"/>
      <c r="AD104" s="88"/>
      <c r="AE104" s="88"/>
      <c r="AF104" s="83"/>
      <c r="AG104" s="47"/>
      <c r="AH104" s="47"/>
      <c r="AI104" s="47"/>
      <c r="AJ104" s="88"/>
      <c r="AK104" s="47"/>
      <c r="AL104" s="47"/>
      <c r="AM104" s="47"/>
      <c r="AN104" s="47"/>
      <c r="AO104" s="47"/>
      <c r="AP104" s="47"/>
    </row>
    <row r="105" ht="39.95" customHeight="1">
      <c r="B105" s="34"/>
      <c r="C105" s="988" t="s">
        <v>126</v>
      </c>
      <c r="D105" s="988"/>
      <c r="E105" s="988"/>
      <c r="F105" s="988"/>
      <c r="G105" s="988"/>
      <c r="H105" s="988"/>
      <c r="I105" s="988"/>
      <c r="J105" s="988"/>
      <c r="K105" s="988"/>
      <c r="L105" s="988"/>
      <c r="M105" s="988"/>
      <c r="N105" s="988"/>
      <c r="O105" s="988"/>
      <c r="P105" s="988"/>
      <c r="Q105" s="988"/>
      <c r="R105" s="988"/>
      <c r="S105" s="988"/>
      <c r="T105" s="988"/>
      <c r="U105" s="988"/>
      <c r="V105" s="988"/>
      <c r="W105" s="988"/>
      <c r="X105" s="988"/>
      <c r="Y105" s="988"/>
      <c r="Z105" s="988"/>
      <c r="AA105" s="988"/>
      <c r="AB105" s="988"/>
      <c r="AC105" s="988"/>
      <c r="AD105" s="988"/>
      <c r="AE105" s="988"/>
      <c r="AF105" s="988"/>
      <c r="AG105" s="988"/>
      <c r="AH105" s="988"/>
      <c r="AI105" s="988"/>
      <c r="AJ105" s="988"/>
      <c r="AK105" s="988"/>
      <c r="AL105" s="988"/>
      <c r="AM105" s="988"/>
      <c r="AN105" s="988"/>
      <c r="AO105" s="988"/>
      <c r="AP105" s="233"/>
    </row>
    <row r="106" s="84" customFormat="1" ht="12" customHeight="1">
      <c r="B106" s="85"/>
      <c r="E106" s="46"/>
      <c r="F106" s="202"/>
      <c r="G106"/>
      <c r="H106"/>
      <c r="I106"/>
      <c r="J106"/>
      <c r="K106"/>
      <c r="L106"/>
      <c r="M106"/>
      <c r="N106"/>
      <c r="O106"/>
      <c r="P106"/>
      <c r="Q106"/>
      <c r="R106"/>
      <c r="S106"/>
      <c r="T106"/>
      <c r="U106"/>
      <c r="V106"/>
      <c r="W106"/>
      <c r="X106"/>
      <c r="Y106"/>
      <c r="Z106"/>
      <c r="AA106"/>
      <c r="AS106" s="236"/>
      <c r="AT106" s="236"/>
      <c r="AU106" s="236"/>
      <c r="AV106" s="236"/>
      <c r="AW106" s="236"/>
      <c r="AX106" s="236"/>
      <c r="AY106" s="236"/>
      <c r="AZ106" s="236"/>
      <c r="BA106" s="236"/>
      <c r="BB106" s="236"/>
      <c r="BC106" s="236"/>
      <c r="BD106" s="236"/>
      <c r="BE106" s="236"/>
      <c r="BF106" s="236"/>
      <c r="BG106" s="236"/>
      <c r="BH106" s="236"/>
      <c r="BI106" s="236"/>
      <c r="BJ106" s="236"/>
      <c r="BK106" s="236"/>
      <c r="BL106" s="236"/>
      <c r="BM106" s="236"/>
      <c r="BN106" s="236"/>
      <c r="BO106" s="236"/>
      <c r="BP106" s="236"/>
      <c r="BQ106" s="236"/>
      <c r="BR106" s="236"/>
      <c r="BS106" s="236"/>
      <c r="BT106" s="236"/>
      <c r="BU106" s="236"/>
      <c r="BV106" s="236"/>
      <c r="BW106" s="236"/>
    </row>
    <row r="107" s="236" customFormat="1" ht="12.75" customHeight="1">
      <c r="A107" s="236"/>
    </row>
    <row r="108" s="236" customFormat="1" ht="12.75" customHeight="1"/>
    <row r="109" s="236" customFormat="1" ht="12.75" customHeight="1"/>
    <row r="110" s="236" customFormat="1" ht="12.75" customHeight="1"/>
    <row r="111" s="236" customFormat="1" ht="12.75" customHeight="1"/>
    <row r="112" s="236" customFormat="1" ht="12.75" customHeight="1"/>
    <row r="113" s="236" customFormat="1" ht="12.75" customHeight="1"/>
    <row r="114" s="236" customFormat="1" ht="12.75" customHeight="1"/>
    <row r="115" s="236" customFormat="1" ht="12.75" customHeight="1"/>
    <row r="116" s="236" customFormat="1" ht="12.75" customHeight="1"/>
    <row r="117" s="236" customFormat="1" ht="12.75" customHeight="1"/>
    <row r="118" s="236" customFormat="1" ht="12.75" customHeight="1"/>
    <row r="119" s="236" customFormat="1" ht="12.75" customHeight="1"/>
    <row r="120" s="236" customFormat="1" ht="12.75" customHeight="1"/>
    <row r="121" s="236" customFormat="1" ht="12.75" customHeight="1"/>
    <row r="122" s="236" customFormat="1" ht="12.75" customHeight="1"/>
    <row r="123" s="236" customFormat="1" ht="12.75" customHeight="1"/>
    <row r="124" s="236" customFormat="1" ht="12.75" customHeight="1"/>
    <row r="125" s="236" customFormat="1" ht="12.75" customHeight="1"/>
    <row r="126" s="236" customFormat="1" ht="12.75" customHeight="1"/>
    <row r="127" s="236" customFormat="1" ht="12.75" customHeight="1"/>
    <row r="128" s="236" customFormat="1" ht="12.75" customHeight="1"/>
    <row r="129" s="236" customFormat="1" ht="12.75" customHeight="1"/>
    <row r="130" s="236" customFormat="1" ht="12.75" customHeight="1"/>
    <row r="131" s="236" customFormat="1" ht="12.75" customHeight="1"/>
    <row r="132" s="236" customFormat="1" ht="12.75" customHeight="1"/>
    <row r="133" s="236" customFormat="1" ht="12.75" customHeight="1"/>
    <row r="134" s="236" customFormat="1" ht="12.75" customHeight="1"/>
    <row r="135" s="236" customFormat="1" ht="12.75" customHeight="1"/>
    <row r="136" s="236" customFormat="1" ht="12.75" customHeight="1"/>
    <row r="137" s="236" customFormat="1" ht="12.75" customHeight="1"/>
    <row r="138" s="236" customFormat="1" ht="12.75" customHeight="1"/>
    <row r="139" s="236" customFormat="1" ht="12.75" customHeight="1"/>
    <row r="140" s="236" customFormat="1" ht="12.75" customHeight="1"/>
    <row r="141" s="236" customFormat="1" ht="12.75" customHeight="1"/>
    <row r="142" s="236" customFormat="1" ht="12.75" customHeight="1"/>
    <row r="143" s="236" customFormat="1" ht="12.75" customHeight="1"/>
    <row r="144" s="236" customFormat="1" ht="12.75" customHeight="1"/>
    <row r="145" s="236" customFormat="1" ht="12.75" customHeight="1"/>
    <row r="146" s="236" customFormat="1" ht="12.75" customHeight="1"/>
    <row r="147" s="236" customFormat="1" ht="12.75" customHeight="1"/>
    <row r="148" s="236" customFormat="1" ht="12.75" customHeight="1"/>
    <row r="149" s="236" customFormat="1" ht="12.75" customHeight="1"/>
    <row r="150" s="236" customFormat="1" ht="12.75" customHeight="1"/>
    <row r="151" s="236" customFormat="1" ht="12.75" customHeight="1"/>
    <row r="152" s="236" customFormat="1" ht="12.75" customHeight="1"/>
    <row r="153" s="236" customFormat="1" ht="12.75" customHeight="1"/>
  </sheetData>
  <mergeCells count="274">
    <mergeCell ref="C2:AP2"/>
    <mergeCell ref="H55:K55"/>
    <mergeCell ref="L55:O55"/>
    <mergeCell ref="H31:K31"/>
    <mergeCell ref="H52:K52"/>
    <mergeCell ref="C4:AP4"/>
    <mergeCell ref="C3:AP3"/>
    <mergeCell ref="L25:O25"/>
    <mergeCell ref="H25:K25"/>
    <mergeCell ref="L28:O28"/>
    <mergeCell ref="H53:K53"/>
    <mergeCell ref="H54:K54"/>
    <mergeCell ref="H24:K24"/>
    <mergeCell ref="L52:O52"/>
    <mergeCell ref="L53:O53"/>
    <mergeCell ref="L54:O54"/>
    <mergeCell ref="X15:AD15"/>
    <mergeCell ref="P15:V15"/>
    <mergeCell ref="H22:K22"/>
    <mergeCell ref="L24:O24"/>
    <mergeCell ref="L22:O22"/>
    <mergeCell ref="N12:O12"/>
    <mergeCell ref="AF15:AL15"/>
    <mergeCell ref="R12:S12"/>
    <mergeCell ref="H77:K77"/>
    <mergeCell ref="L77:O77"/>
    <mergeCell ref="L61:O61"/>
    <mergeCell ref="H62:K62"/>
    <mergeCell ref="L62:O62"/>
    <mergeCell ref="H61:K61"/>
    <mergeCell ref="H71:K71"/>
    <mergeCell ref="L71:O71"/>
    <mergeCell ref="H73:K73"/>
    <mergeCell ref="H76:K76"/>
    <mergeCell ref="H65:K65"/>
    <mergeCell ref="H74:K74"/>
    <mergeCell ref="L74:O74"/>
    <mergeCell ref="H75:K75"/>
    <mergeCell ref="L76:O76"/>
    <mergeCell ref="L73:O73"/>
    <mergeCell ref="H70:K70"/>
    <mergeCell ref="L66:O66"/>
    <mergeCell ref="H66:K66"/>
    <mergeCell ref="L63:O63"/>
    <mergeCell ref="L75:O75"/>
    <mergeCell ref="L64:O64"/>
    <mergeCell ref="L70:O70"/>
    <mergeCell ref="H64:K64"/>
    <mergeCell ref="AL13:AM13"/>
    <mergeCell ref="AJ12:AK12"/>
    <mergeCell ref="AH13:AI13"/>
    <mergeCell ref="AJ13:AK13"/>
    <mergeCell ref="Z13:AA13"/>
    <mergeCell ref="AF13:AG13"/>
    <mergeCell ref="H56:K56"/>
    <mergeCell ref="H57:K57"/>
    <mergeCell ref="H58:K58"/>
    <mergeCell ref="H29:K29"/>
    <mergeCell ref="L29:O29"/>
    <mergeCell ref="H27:K27"/>
    <mergeCell ref="L27:O27"/>
    <mergeCell ref="H28:K28"/>
    <mergeCell ref="L31:O31"/>
    <mergeCell ref="H37:K37"/>
    <mergeCell ref="L37:O37"/>
    <mergeCell ref="H34:K34"/>
    <mergeCell ref="L34:O34"/>
    <mergeCell ref="H35:K35"/>
    <mergeCell ref="L35:O35"/>
    <mergeCell ref="H36:K36"/>
    <mergeCell ref="L36:O36"/>
    <mergeCell ref="H38:K38"/>
    <mergeCell ref="AB9:AC9"/>
    <mergeCell ref="Z9:AA9"/>
    <mergeCell ref="AF9:AG9"/>
    <mergeCell ref="AD11:AE11"/>
    <mergeCell ref="J12:K12"/>
    <mergeCell ref="AF10:AG10"/>
    <mergeCell ref="R13:S13"/>
    <mergeCell ref="AB12:AC12"/>
    <mergeCell ref="T13:U13"/>
    <mergeCell ref="T12:U12"/>
    <mergeCell ref="AD13:AE13"/>
    <mergeCell ref="AB13:AC13"/>
    <mergeCell ref="J13:K13"/>
    <mergeCell ref="L12:M12"/>
    <mergeCell ref="P12:Q12"/>
    <mergeCell ref="J11:K11"/>
    <mergeCell ref="R11:S11"/>
    <mergeCell ref="R10:S10"/>
    <mergeCell ref="L10:M10"/>
    <mergeCell ref="J10:K10"/>
    <mergeCell ref="P13:Q13"/>
    <mergeCell ref="T7:U7"/>
    <mergeCell ref="J7:K7"/>
    <mergeCell ref="H7:I7"/>
    <mergeCell ref="R9:S9"/>
    <mergeCell ref="T9:U9"/>
    <mergeCell ref="L9:M9"/>
    <mergeCell ref="L7:M7"/>
    <mergeCell ref="J9:K9"/>
    <mergeCell ref="N9:O9"/>
    <mergeCell ref="L8:M8"/>
    <mergeCell ref="J8:K8"/>
    <mergeCell ref="R7:S7"/>
    <mergeCell ref="H8:I8"/>
    <mergeCell ref="H6:U6"/>
    <mergeCell ref="T8:U8"/>
    <mergeCell ref="R8:S8"/>
    <mergeCell ref="P8:Q8"/>
    <mergeCell ref="N8:O8"/>
    <mergeCell ref="AH12:AI12"/>
    <mergeCell ref="AF12:AG12"/>
    <mergeCell ref="H11:I11"/>
    <mergeCell ref="H9:I9"/>
    <mergeCell ref="P7:Q7"/>
    <mergeCell ref="N7:O7"/>
    <mergeCell ref="P9:Q9"/>
    <mergeCell ref="P11:Q11"/>
    <mergeCell ref="AD9:AE9"/>
    <mergeCell ref="Z8:AA8"/>
    <mergeCell ref="AB8:AC8"/>
    <mergeCell ref="Z6:AM6"/>
    <mergeCell ref="Z7:AA7"/>
    <mergeCell ref="AB7:AC7"/>
    <mergeCell ref="AD7:AE7"/>
    <mergeCell ref="AF7:AG7"/>
    <mergeCell ref="AH7:AI7"/>
    <mergeCell ref="AJ7:AK7"/>
    <mergeCell ref="AL7:AM7"/>
    <mergeCell ref="AJ8:AK8"/>
    <mergeCell ref="AL8:AM8"/>
    <mergeCell ref="AD8:AE8"/>
    <mergeCell ref="AH8:AI8"/>
    <mergeCell ref="AH9:AI9"/>
    <mergeCell ref="AJ9:AK9"/>
    <mergeCell ref="AL9:AM9"/>
    <mergeCell ref="AH10:AI10"/>
    <mergeCell ref="AL12:AM12"/>
    <mergeCell ref="AL11:AM11"/>
    <mergeCell ref="AF8:AG8"/>
    <mergeCell ref="AL10:AM10"/>
    <mergeCell ref="AD10:AE10"/>
    <mergeCell ref="AD12:AE12"/>
    <mergeCell ref="AJ10:AK10"/>
    <mergeCell ref="AH11:AI11"/>
    <mergeCell ref="AJ11:AK11"/>
    <mergeCell ref="H26:K26"/>
    <mergeCell ref="L26:O26"/>
    <mergeCell ref="AF11:AG11"/>
    <mergeCell ref="Z10:AA10"/>
    <mergeCell ref="L11:M11"/>
    <mergeCell ref="N13:O13"/>
    <mergeCell ref="H10:I10"/>
    <mergeCell ref="L13:M13"/>
    <mergeCell ref="H23:K23"/>
    <mergeCell ref="L23:O23"/>
    <mergeCell ref="T11:U11"/>
    <mergeCell ref="T10:U10"/>
    <mergeCell ref="N11:O11"/>
    <mergeCell ref="N10:O10"/>
    <mergeCell ref="P10:Q10"/>
    <mergeCell ref="Z12:AA12"/>
    <mergeCell ref="H12:I12"/>
    <mergeCell ref="H13:I13"/>
    <mergeCell ref="AB10:AC10"/>
    <mergeCell ref="AB11:AC11"/>
    <mergeCell ref="Z11:AA11"/>
    <mergeCell ref="L30:O30"/>
    <mergeCell ref="H33:K33"/>
    <mergeCell ref="L33:O33"/>
    <mergeCell ref="H32:K32"/>
    <mergeCell ref="L32:O32"/>
    <mergeCell ref="H44:K44"/>
    <mergeCell ref="L44:O44"/>
    <mergeCell ref="H40:K40"/>
    <mergeCell ref="L40:O40"/>
    <mergeCell ref="H41:K41"/>
    <mergeCell ref="L41:O41"/>
    <mergeCell ref="H42:K42"/>
    <mergeCell ref="L42:O42"/>
    <mergeCell ref="H43:K43"/>
    <mergeCell ref="L43:O43"/>
    <mergeCell ref="L38:O38"/>
    <mergeCell ref="H39:K39"/>
    <mergeCell ref="L39:O39"/>
    <mergeCell ref="H48:K48"/>
    <mergeCell ref="L48:O48"/>
    <mergeCell ref="H45:K45"/>
    <mergeCell ref="L45:O45"/>
    <mergeCell ref="H46:K46"/>
    <mergeCell ref="L46:O46"/>
    <mergeCell ref="H47:K47"/>
    <mergeCell ref="L47:O47"/>
    <mergeCell ref="H49:K49"/>
    <mergeCell ref="L49:O49"/>
    <mergeCell ref="H50:K50"/>
    <mergeCell ref="L50:O50"/>
    <mergeCell ref="H68:K68"/>
    <mergeCell ref="L68:O68"/>
    <mergeCell ref="H72:K72"/>
    <mergeCell ref="L72:O72"/>
    <mergeCell ref="H51:K51"/>
    <mergeCell ref="L51:O51"/>
    <mergeCell ref="H69:K69"/>
    <mergeCell ref="L69:O69"/>
    <mergeCell ref="H67:K67"/>
    <mergeCell ref="L67:O67"/>
    <mergeCell ref="L56:O56"/>
    <mergeCell ref="L57:O57"/>
    <mergeCell ref="L58:O58"/>
    <mergeCell ref="H59:K59"/>
    <mergeCell ref="H63:K63"/>
    <mergeCell ref="L65:O65"/>
    <mergeCell ref="L59:O59"/>
    <mergeCell ref="L60:O60"/>
    <mergeCell ref="H60:K60"/>
    <mergeCell ref="H81:K81"/>
    <mergeCell ref="L81:O81"/>
    <mergeCell ref="H82:K82"/>
    <mergeCell ref="L82:O82"/>
    <mergeCell ref="L78:O78"/>
    <mergeCell ref="H79:K79"/>
    <mergeCell ref="L79:O79"/>
    <mergeCell ref="H80:K80"/>
    <mergeCell ref="L80:O80"/>
    <mergeCell ref="H78:K78"/>
    <mergeCell ref="H85:K85"/>
    <mergeCell ref="L85:O85"/>
    <mergeCell ref="H86:K86"/>
    <mergeCell ref="L86:O86"/>
    <mergeCell ref="H83:K83"/>
    <mergeCell ref="L83:O83"/>
    <mergeCell ref="H84:K84"/>
    <mergeCell ref="L84:O84"/>
    <mergeCell ref="H89:K89"/>
    <mergeCell ref="L89:O89"/>
    <mergeCell ref="H90:K90"/>
    <mergeCell ref="L90:O90"/>
    <mergeCell ref="H87:K87"/>
    <mergeCell ref="L87:O87"/>
    <mergeCell ref="H88:K88"/>
    <mergeCell ref="L88:O88"/>
    <mergeCell ref="H93:K93"/>
    <mergeCell ref="L93:O93"/>
    <mergeCell ref="H94:K94"/>
    <mergeCell ref="L94:O94"/>
    <mergeCell ref="H91:K91"/>
    <mergeCell ref="L91:O91"/>
    <mergeCell ref="H92:K92"/>
    <mergeCell ref="L92:O92"/>
    <mergeCell ref="H95:K95"/>
    <mergeCell ref="L95:O95"/>
    <mergeCell ref="H101:K101"/>
    <mergeCell ref="L101:O101"/>
    <mergeCell ref="L102:O102"/>
    <mergeCell ref="H102:K102"/>
    <mergeCell ref="H99:K99"/>
    <mergeCell ref="C105:AO105"/>
    <mergeCell ref="H98:K98"/>
    <mergeCell ref="L98:O98"/>
    <mergeCell ref="H96:K96"/>
    <mergeCell ref="L96:O96"/>
    <mergeCell ref="H97:K97"/>
    <mergeCell ref="L97:O97"/>
    <mergeCell ref="H103:K103"/>
    <mergeCell ref="H100:K100"/>
    <mergeCell ref="L100:O100"/>
    <mergeCell ref="L103:O103"/>
    <mergeCell ref="L99:O99"/>
    <mergeCell ref="R21:V21"/>
    <mergeCell ref="W21:AH21"/>
    <mergeCell ref="AI21:AO21"/>
    <mergeCell ref="H30:K30"/>
  </mergeCells>
  <phoneticPr fontId="0" type="noConversion"/>
  <printOptions horizontalCentered="1" verticalCentered="1"/>
  <pageMargins left="0.25" right="0.25" top="0.25" bottom="0.25" header="0" footer="0"/>
  <pageSetup scale="31" fitToWidth="1" fitToHeight="1" orientation="landscape" r:id="rId1"/>
  <headerFooter alignWithMargins="0">
    <oddHeader/>
    <oddFooter/>
  </headerFooter>
  <rowBreaks count="1" manualBreakCount="1">
    <brk id="107" max="16383" man="1"/>
  </rowBreaks>
  <colBreaks count="1" manualBreakCount="1">
    <brk id="45" max="1048575" man="1"/>
  </colBreaks>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M43"/>
  <sheetViews>
    <sheetView showGridLines="0" zoomScaleNormal="100" workbookViewId="0"/>
  </sheetViews>
  <sheetFormatPr defaultColWidth="8.85546875" defaultRowHeight="15"/>
  <cols>
    <col min="1" max="1" width="4.28515625" style="640" customWidth="1"/>
    <col min="2" max="2" width="3.42578125" style="640" customWidth="1"/>
    <col min="3" max="3" width="6.85546875" style="640" customWidth="1"/>
    <col min="4" max="4" width="8.85546875" style="640" customWidth="1"/>
    <col min="5" max="5" width="39" style="640" customWidth="1"/>
    <col min="6" max="6" width="30" style="640" customWidth="1"/>
    <col min="7" max="9" width="8.85546875" style="640" customWidth="1"/>
    <col min="10" max="10" width="12" style="640" customWidth="1"/>
    <col min="11" max="11" width="8.85546875" style="640" customWidth="1"/>
    <col min="12" max="12" width="18.28515625" style="640" customWidth="1"/>
    <col min="13" max="16384" width="8.85546875" style="640" customWidth="1"/>
  </cols>
  <sheetData>
    <row r="1">
      <c r="M1" s="640"/>
    </row>
    <row r="2" ht="84" customHeight="1">
      <c r="B2" s="641"/>
      <c r="C2" s="642"/>
      <c r="K2" s="643"/>
      <c r="M2" s="643"/>
    </row>
    <row r="3" ht="15" customHeight="1">
      <c r="B3" s="641"/>
    </row>
    <row r="4">
      <c r="A4" s="644" t="s">
        <v>114</v>
      </c>
      <c r="B4" s="645"/>
      <c r="C4" s="645"/>
      <c r="D4" s="645"/>
      <c r="E4" s="645"/>
      <c r="F4" s="645"/>
      <c r="G4" s="645"/>
      <c r="H4" s="645"/>
      <c r="I4" s="645"/>
      <c r="J4" s="645"/>
      <c r="K4" s="645"/>
    </row>
    <row r="5">
      <c r="A5" s="691" t="s">
        <v>121</v>
      </c>
      <c r="B5" s="691"/>
      <c r="C5" s="691"/>
      <c r="D5" s="691"/>
      <c r="E5" s="691"/>
      <c r="F5" s="691"/>
      <c r="G5" s="645"/>
      <c r="H5" s="645"/>
      <c r="I5" s="645"/>
      <c r="J5" s="645"/>
      <c r="K5" s="645"/>
    </row>
    <row r="6">
      <c r="A6" s="645"/>
      <c r="B6" s="645"/>
      <c r="C6" s="645"/>
      <c r="D6" s="645"/>
      <c r="E6" s="645"/>
      <c r="F6" s="645"/>
      <c r="G6" s="645"/>
      <c r="H6" s="645"/>
      <c r="I6" s="645"/>
      <c r="J6" s="645"/>
      <c r="K6" s="645"/>
    </row>
    <row r="7">
      <c r="A7" s="645"/>
      <c r="B7" s="645"/>
      <c r="C7" s="645"/>
      <c r="D7" s="645"/>
      <c r="E7" s="645"/>
      <c r="F7" s="645"/>
      <c r="G7" s="645"/>
      <c r="H7" s="645"/>
      <c r="I7" s="645"/>
      <c r="J7" s="645"/>
      <c r="K7" s="645"/>
    </row>
    <row r="8">
      <c r="A8" s="644" t="s">
        <v>115</v>
      </c>
      <c r="B8" s="645"/>
      <c r="C8" s="645"/>
      <c r="D8" s="645"/>
      <c r="E8" s="645"/>
      <c r="F8" s="645"/>
      <c r="G8" s="645"/>
      <c r="H8" s="645"/>
      <c r="I8" s="645"/>
      <c r="J8" s="645"/>
      <c r="K8" s="645"/>
    </row>
    <row r="9">
      <c r="A9" s="691" t="s">
        <v>122</v>
      </c>
      <c r="B9" s="691"/>
      <c r="C9" s="691"/>
      <c r="D9" s="691"/>
      <c r="E9" s="691"/>
      <c r="F9" s="691"/>
      <c r="G9" s="645"/>
      <c r="H9" s="645"/>
      <c r="I9" s="645"/>
      <c r="J9" s="645"/>
      <c r="K9" s="645"/>
    </row>
    <row r="10">
      <c r="A10" s="690"/>
      <c r="B10" s="690"/>
      <c r="C10" s="690"/>
      <c r="D10" s="690"/>
      <c r="E10" s="690"/>
      <c r="F10" s="690"/>
      <c r="G10" s="645"/>
      <c r="H10" s="645"/>
      <c r="I10" s="645"/>
      <c r="J10" s="645"/>
      <c r="K10" s="645"/>
    </row>
    <row r="11">
      <c r="A11" s="645"/>
      <c r="B11" s="645"/>
      <c r="C11" s="645"/>
      <c r="D11" s="645"/>
      <c r="E11" s="645"/>
      <c r="F11" s="645"/>
      <c r="G11" s="645"/>
      <c r="H11" s="645"/>
      <c r="I11" s="645"/>
      <c r="J11" s="645"/>
      <c r="K11" s="645"/>
    </row>
    <row r="12">
      <c r="A12" s="690" t="s">
        <v>123</v>
      </c>
      <c r="B12" s="690"/>
      <c r="C12" s="690"/>
      <c r="D12" s="690"/>
      <c r="E12" s="690"/>
      <c r="F12" s="645"/>
      <c r="G12" s="645"/>
      <c r="H12" s="645"/>
      <c r="I12" s="645"/>
      <c r="J12" s="645"/>
      <c r="K12" s="645"/>
    </row>
    <row r="13">
      <c r="A13" s="645"/>
      <c r="B13" s="645"/>
      <c r="C13" s="645"/>
      <c r="D13" s="645"/>
      <c r="E13" s="645"/>
      <c r="F13" s="645"/>
      <c r="G13" s="645"/>
      <c r="H13" s="645"/>
      <c r="I13" s="645"/>
      <c r="J13" s="645"/>
      <c r="K13" s="645"/>
    </row>
    <row r="14" ht="16.5" customHeight="1">
      <c r="A14" s="990" t="s">
        <v>116</v>
      </c>
      <c r="B14" s="990"/>
      <c r="C14" s="990"/>
      <c r="D14" s="990"/>
      <c r="E14" s="990"/>
      <c r="F14" s="990"/>
      <c r="G14" s="990"/>
      <c r="H14" s="990"/>
      <c r="I14" s="990"/>
      <c r="J14" s="646"/>
      <c r="K14" s="645"/>
    </row>
    <row r="15" ht="15" customHeight="1">
      <c r="A15" s="990" t="s">
        <v>117</v>
      </c>
      <c r="B15" s="990"/>
      <c r="C15" s="990"/>
      <c r="D15" s="990"/>
      <c r="E15" s="990"/>
      <c r="F15" s="990"/>
      <c r="G15" s="990"/>
      <c r="H15" s="990"/>
      <c r="I15" s="990"/>
      <c r="J15" s="646"/>
      <c r="K15" s="646"/>
      <c r="L15" s="646"/>
    </row>
    <row r="16">
      <c r="C16" s="647"/>
      <c r="D16" s="647"/>
      <c r="E16" s="647"/>
      <c r="F16" s="647"/>
      <c r="G16" s="647"/>
      <c r="H16" s="647"/>
      <c r="I16" s="647"/>
      <c r="J16" s="647"/>
      <c r="K16" s="647"/>
      <c r="L16" s="647"/>
    </row>
    <row r="43">
      <c r="A43" s="640"/>
    </row>
  </sheetData>
  <mergeCells count="2">
    <mergeCell ref="A15:I15"/>
    <mergeCell ref="A14:I14"/>
  </mergeCells>
  <hyperlinks>
    <hyperlink ref="A5:F5" r:id="rId42" display="For all STR definitions, please click here or visit www.str.com/data-insights/resources/glossary"/>
    <hyperlink ref="A14:I14" r:id="rId43" display="For the latest in industry news, visit HotelNewsNow.com."/>
    <hyperlink ref="A15:I15" r:id="rId44" display="To learn more about the Hotel Data Conference, visit HotelDataConference.com."/>
    <hyperlink ref="A9:F9" r:id="rId45" display="For all STR FAQs, please click here or visit www.str.com/data-insights/resources/FAQ"/>
    <hyperlink ref="A12:E12" r:id="rId46" display="For additional support, please contact your regional office."/>
  </hyperlinks>
  <printOptions horizontalCentered="1" verticalCentered="1"/>
  <pageMargins left="0.25" right="0.25" top="0.25" bottom="0.25" header="0" footer="0"/>
  <pageSetup scale="93" fitToWidth="1" fitToHeight="1" orientation="landscape" r:id="rId6"/>
  <headerFooter>
    <oddHeader/>
    <oddFooter/>
  </headerFooter>
  <rowBreaks count="1" manualBreakCount="1">
    <brk id="43" max="16383" man="1"/>
  </rowBreaks>
  <colBreaks count="1" manualBreakCount="1">
    <brk id="13" max="1048575" man="1"/>
  </colBreaks>
  <drawing r:id="rId7"/>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0">
    <pageSetUpPr fitToPage="1"/>
  </sheetPr>
  <dimension ref="A1:AV94"/>
  <sheetViews>
    <sheetView showGridLines="0" zoomScale="70" zoomScaleNormal="75" workbookViewId="0"/>
  </sheetViews>
  <sheetFormatPr defaultRowHeight="12.75"/>
  <cols>
    <col min="1" max="1" width="1.85546875" customWidth="1"/>
    <col min="2" max="2" width="22.5703125" customWidth="1"/>
    <col min="3" max="20" width="10.28515625" customWidth="1"/>
    <col min="21" max="21" width="2.7109375" customWidth="1"/>
    <col min="22" max="24" width="10.28515625" customWidth="1"/>
    <col min="25" max="25" width="2.7109375" customWidth="1"/>
    <col min="26" max="28" width="10.28515625" customWidth="1"/>
    <col min="29" max="29" width="2.7109375" customWidth="1"/>
    <col min="30" max="32" width="10.28515625" customWidth="1"/>
    <col min="33" max="33" width="2.7109375" customWidth="1"/>
    <col min="34" max="37" width="9.28515625" style="236" customWidth="1"/>
    <col min="38" max="48" width="9.140625" style="236" customWidth="1"/>
  </cols>
  <sheetData>
    <row r="1" ht="39.95" customHeight="1">
      <c r="A1" s="7"/>
      <c r="B1" s="656" t="s">
        <v>131</v>
      </c>
      <c r="AA1" s="996"/>
      <c r="AB1" s="996"/>
      <c r="AC1" s="996"/>
      <c r="AD1" s="996"/>
      <c r="AE1" s="996"/>
      <c r="AF1" s="996"/>
      <c r="AH1" s="236"/>
    </row>
    <row r="2" ht="20.1" customHeight="1">
      <c r="A2" s="6"/>
      <c r="B2" s="997" t="s">
        <v>144</v>
      </c>
      <c r="C2" s="997"/>
      <c r="D2" s="997"/>
      <c r="E2" s="997"/>
      <c r="F2" s="997"/>
      <c r="G2" s="997"/>
      <c r="H2" s="997"/>
      <c r="I2" s="997"/>
      <c r="J2" s="997"/>
      <c r="K2" s="997"/>
      <c r="L2" s="997"/>
      <c r="M2" s="997"/>
      <c r="N2" s="997"/>
      <c r="O2" s="997"/>
      <c r="P2" s="997"/>
      <c r="Q2" s="997"/>
      <c r="R2" s="997"/>
      <c r="S2" s="997"/>
      <c r="T2" s="997"/>
      <c r="U2" s="997"/>
      <c r="V2" s="997"/>
      <c r="W2" s="997"/>
      <c r="X2" s="997"/>
      <c r="Y2" s="997"/>
      <c r="Z2" s="997"/>
      <c r="AA2" s="997"/>
      <c r="AB2" s="997"/>
      <c r="AC2" s="997"/>
      <c r="AD2" s="997"/>
      <c r="AE2" s="997"/>
      <c r="AF2" s="26"/>
    </row>
    <row r="3" ht="20.1" customHeight="1">
      <c r="A3" s="6"/>
      <c r="B3" s="997" t="s">
        <v>145</v>
      </c>
      <c r="C3" s="997"/>
      <c r="D3" s="997"/>
      <c r="E3" s="997"/>
      <c r="F3" s="997"/>
      <c r="G3" s="997"/>
      <c r="H3" s="997"/>
      <c r="I3" s="997"/>
      <c r="J3" s="997"/>
      <c r="K3" s="997"/>
      <c r="L3" s="997"/>
      <c r="M3" s="997"/>
      <c r="N3" s="997"/>
      <c r="O3" s="997"/>
      <c r="P3" s="997"/>
      <c r="Q3" s="997"/>
      <c r="R3" s="997"/>
      <c r="S3" s="997"/>
      <c r="T3" s="997"/>
      <c r="U3" s="998"/>
      <c r="V3" s="998"/>
      <c r="W3" s="998"/>
      <c r="X3" s="998"/>
      <c r="Y3" s="998"/>
      <c r="Z3" s="998"/>
      <c r="AA3" s="998"/>
      <c r="AB3" s="998"/>
      <c r="AC3" s="998"/>
      <c r="AD3" s="998"/>
      <c r="AE3" s="998"/>
      <c r="AF3" s="998"/>
    </row>
    <row r="4" ht="20.1" customHeight="1">
      <c r="A4" s="6"/>
      <c r="B4" s="997" t="s">
        <v>146</v>
      </c>
      <c r="C4" s="997"/>
      <c r="D4" s="997"/>
      <c r="E4" s="997"/>
      <c r="F4" s="997"/>
      <c r="G4" s="997"/>
      <c r="H4" s="997"/>
      <c r="I4" s="997"/>
      <c r="J4" s="997"/>
      <c r="K4" s="997"/>
      <c r="L4" s="997"/>
      <c r="M4" s="997"/>
      <c r="N4" s="997"/>
      <c r="O4" s="997"/>
      <c r="P4" s="997"/>
      <c r="Q4" s="997"/>
      <c r="R4" s="997"/>
      <c r="S4" s="997"/>
      <c r="T4" s="997"/>
      <c r="U4" s="997"/>
      <c r="V4" s="997"/>
      <c r="W4" s="997"/>
      <c r="X4" s="997"/>
      <c r="Y4" s="997"/>
      <c r="Z4" s="997"/>
      <c r="AA4" s="997"/>
      <c r="AB4" s="997"/>
      <c r="AC4" s="997"/>
      <c r="AD4" s="997"/>
      <c r="AE4" s="997"/>
      <c r="AF4" s="26"/>
    </row>
    <row r="5" ht="20.1"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95" customHeight="1">
      <c r="A6" s="6"/>
      <c r="B6" s="4"/>
      <c r="C6" s="4"/>
      <c r="D6" s="4"/>
      <c r="E6" s="4"/>
      <c r="F6" s="4"/>
      <c r="G6" s="4"/>
      <c r="H6" s="4"/>
      <c r="I6" s="4"/>
      <c r="J6" s="4"/>
      <c r="K6" s="4"/>
      <c r="L6" s="4"/>
      <c r="M6" s="4"/>
      <c r="N6" s="4"/>
      <c r="O6" s="4"/>
      <c r="P6" s="4"/>
      <c r="Q6" s="4"/>
      <c r="R6" s="4"/>
      <c r="S6" s="4"/>
      <c r="T6" s="4"/>
      <c r="U6" s="4"/>
      <c r="V6" s="4"/>
      <c r="W6" s="4"/>
      <c r="X6" s="4"/>
      <c r="Y6" s="24"/>
      <c r="Z6" s="24"/>
      <c r="AA6" s="24"/>
      <c r="AB6" s="24"/>
      <c r="AC6" s="24"/>
      <c r="AD6" s="24"/>
      <c r="AE6" s="24"/>
      <c r="AF6" s="24"/>
      <c r="AG6" s="24"/>
    </row>
    <row r="7" ht="24.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24.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24.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20.2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8.5" customHeight="1">
      <c r="A18" s="8"/>
      <c r="B18" s="25"/>
      <c r="X18" s="999"/>
      <c r="Y18" s="999"/>
      <c r="Z18" s="999"/>
      <c r="AA18" s="999"/>
      <c r="AB18" s="999"/>
      <c r="AC18" s="999"/>
      <c r="AD18" s="999"/>
      <c r="AE18" s="999"/>
      <c r="AF18" s="999"/>
      <c r="AG18" s="999"/>
    </row>
    <row r="19" s="117" customFormat="1" ht="15.95" customHeight="1">
      <c r="B19" s="964" t="s">
        <v>22</v>
      </c>
      <c r="C19" s="1000">
        <v>2022</v>
      </c>
      <c r="D19" s="1000"/>
      <c r="E19" s="1000"/>
      <c r="F19" s="1000"/>
      <c r="G19" s="1000"/>
      <c r="H19" s="1000"/>
      <c r="I19" s="1000"/>
      <c r="J19" s="1000"/>
      <c r="K19" s="1000"/>
      <c r="L19" s="1000"/>
      <c r="M19" s="1000"/>
      <c r="N19" s="1000">
        <v>2023</v>
      </c>
      <c r="O19" s="1000"/>
      <c r="P19" s="1000"/>
      <c r="Q19" s="1000"/>
      <c r="R19" s="1000"/>
      <c r="S19" s="1000"/>
      <c r="T19" s="1000"/>
      <c r="U19" s="119"/>
      <c r="V19" s="1001" t="s">
        <v>58</v>
      </c>
      <c r="W19" s="1001"/>
      <c r="X19" s="1001"/>
      <c r="Y19" s="119"/>
      <c r="Z19" s="1001" t="s">
        <v>44</v>
      </c>
      <c r="AA19" s="1001"/>
      <c r="AB19" s="1001"/>
      <c r="AC19" s="119"/>
      <c r="AD19" s="1002" t="s">
        <v>45</v>
      </c>
      <c r="AE19" s="1002"/>
      <c r="AF19" s="1002"/>
      <c r="AG19" s="119"/>
      <c r="AH19" s="236"/>
      <c r="AI19" s="236"/>
      <c r="AJ19" s="236"/>
      <c r="AK19" s="236"/>
      <c r="AL19" s="236"/>
      <c r="AM19" s="236"/>
      <c r="AN19" s="236"/>
      <c r="AO19" s="236"/>
      <c r="AP19" s="236"/>
      <c r="AQ19" s="236"/>
      <c r="AR19" s="236"/>
      <c r="AS19" s="236"/>
      <c r="AT19" s="236"/>
      <c r="AU19" s="236"/>
      <c r="AV19" s="236"/>
    </row>
    <row r="20" s="118" customFormat="1" ht="15.95" customHeight="1">
      <c r="B20" s="964"/>
      <c r="C20" s="269" t="s">
        <v>155</v>
      </c>
      <c r="D20" s="269" t="s">
        <v>159</v>
      </c>
      <c r="E20" s="269" t="s">
        <v>160</v>
      </c>
      <c r="F20" s="269" t="s">
        <v>161</v>
      </c>
      <c r="G20" s="269" t="s">
        <v>162</v>
      </c>
      <c r="H20" s="269" t="s">
        <v>163</v>
      </c>
      <c r="I20" s="269" t="s">
        <v>164</v>
      </c>
      <c r="J20" s="269" t="s">
        <v>165</v>
      </c>
      <c r="K20" s="269" t="s">
        <v>166</v>
      </c>
      <c r="L20" s="269" t="s">
        <v>167</v>
      </c>
      <c r="M20" s="1003" t="s">
        <v>169</v>
      </c>
      <c r="N20" s="269" t="s">
        <v>170</v>
      </c>
      <c r="O20" s="269" t="s">
        <v>155</v>
      </c>
      <c r="P20" s="269" t="s">
        <v>159</v>
      </c>
      <c r="Q20" s="269" t="s">
        <v>160</v>
      </c>
      <c r="R20" s="269" t="s">
        <v>161</v>
      </c>
      <c r="S20" s="269" t="s">
        <v>162</v>
      </c>
      <c r="T20" s="1003" t="s">
        <v>163</v>
      </c>
      <c r="U20" s="144"/>
      <c r="V20" s="268">
        <v>2021</v>
      </c>
      <c r="W20" s="269">
        <v>2022</v>
      </c>
      <c r="X20" s="270">
        <v>2023</v>
      </c>
      <c r="Y20" s="144"/>
      <c r="Z20" s="268">
        <v>2021</v>
      </c>
      <c r="AA20" s="269">
        <v>2022</v>
      </c>
      <c r="AB20" s="270">
        <v>2023</v>
      </c>
      <c r="AC20" s="144"/>
      <c r="AD20" s="268">
        <v>2021</v>
      </c>
      <c r="AE20" s="269">
        <v>2022</v>
      </c>
      <c r="AF20" s="270">
        <v>2023</v>
      </c>
      <c r="AG20" s="144"/>
      <c r="AH20" s="236"/>
      <c r="AI20" s="236"/>
      <c r="AJ20" s="236"/>
      <c r="AK20" s="236"/>
      <c r="AL20" s="236"/>
      <c r="AM20" s="236"/>
      <c r="AN20" s="236"/>
      <c r="AO20" s="236"/>
      <c r="AP20" s="236"/>
      <c r="AQ20" s="236"/>
      <c r="AR20" s="236"/>
      <c r="AS20" s="236"/>
      <c r="AT20" s="236"/>
      <c r="AU20" s="236"/>
      <c r="AV20" s="236"/>
    </row>
    <row r="21" ht="21.95" customHeight="1">
      <c r="B21" s="263" t="s">
        <v>19</v>
      </c>
      <c r="C21" s="573">
        <v>42.524916943521594684385382060</v>
      </c>
      <c r="D21" s="574">
        <v>48.012003000750187546886721680</v>
      </c>
      <c r="E21" s="574">
        <v>58.759689922480620155038759690</v>
      </c>
      <c r="F21" s="574">
        <v>61.065266316579144786196549140</v>
      </c>
      <c r="G21" s="574">
        <v>74.651162790697674418604651160</v>
      </c>
      <c r="H21" s="574">
        <v>71.567891972993248312078019500</v>
      </c>
      <c r="I21" s="574">
        <v>70.817704426106526631657914480</v>
      </c>
      <c r="J21" s="574">
        <v>71.395348837209302325581395350</v>
      </c>
      <c r="K21" s="574">
        <v>69.017254313578394598649662420</v>
      </c>
      <c r="L21" s="574">
        <v>58.062015503875968992248062020</v>
      </c>
      <c r="M21" s="1004">
        <v>52.438109527381845461365341340</v>
      </c>
      <c r="N21" s="574">
        <v>35.933983495873968492123030760</v>
      </c>
      <c r="O21" s="574">
        <v>37.043189368770764119601328900</v>
      </c>
      <c r="P21" s="574">
        <v>55.288822205551387846961740440</v>
      </c>
      <c r="Q21" s="574">
        <v>59.379844961240310077519379840</v>
      </c>
      <c r="R21" s="574">
        <v>67.516879219804951237809452360</v>
      </c>
      <c r="S21" s="574">
        <v>62.713178294573643410852713180</v>
      </c>
      <c r="T21" s="1004">
        <v>64.891222805701425356339084770</v>
      </c>
      <c r="U21" s="113"/>
      <c r="V21" s="573">
        <v>42.452830188679245283018867920</v>
      </c>
      <c r="W21" s="574">
        <v>56.505046072838964458095655990</v>
      </c>
      <c r="X21" s="575">
        <v>54.870557261956998683633172440</v>
      </c>
      <c r="Y21" s="113"/>
      <c r="Z21" s="573">
        <v>63.245702730030333670374115270</v>
      </c>
      <c r="AA21" s="574">
        <v>69.034378159757330637007077860</v>
      </c>
      <c r="AB21" s="575">
        <v>65.065722952477249747219413550</v>
      </c>
      <c r="AC21" s="113"/>
      <c r="AD21" s="573">
        <v>40.770946161197833705001592860</v>
      </c>
      <c r="AE21" s="574">
        <v>61.153233513857916533928002550</v>
      </c>
      <c r="AF21" s="575">
        <v>58.840395030264415418923223960</v>
      </c>
      <c r="AG21" s="113"/>
    </row>
    <row r="22" ht="21.95" customHeight="1">
      <c r="B22" s="38" t="s">
        <v>35</v>
      </c>
      <c r="C22" s="271">
        <v>46.234158986175115207373271890</v>
      </c>
      <c r="D22" s="92">
        <v>50.86498439125910509885535900</v>
      </c>
      <c r="E22" s="92">
        <v>53.965053763440860215053763440</v>
      </c>
      <c r="F22" s="92">
        <v>57.023933402705515088449531740</v>
      </c>
      <c r="G22" s="92">
        <v>64.952956989247311827956989250</v>
      </c>
      <c r="H22" s="92">
        <v>62.226847034339229968782518210</v>
      </c>
      <c r="I22" s="92">
        <v>61.700052029136316337148803330</v>
      </c>
      <c r="J22" s="92">
        <v>65.120967741935483870967741940</v>
      </c>
      <c r="K22" s="92">
        <v>64.321019771071800208116545270</v>
      </c>
      <c r="L22" s="92">
        <v>56.545698924731182795698924730</v>
      </c>
      <c r="M22" s="1005">
        <v>54.051768990634755463059313220</v>
      </c>
      <c r="N22" s="92">
        <v>40.745317377731529656607700310</v>
      </c>
      <c r="O22" s="92">
        <v>48.012672811059907834101382490</v>
      </c>
      <c r="P22" s="92">
        <v>56.321540062434963579604578560</v>
      </c>
      <c r="Q22" s="92">
        <v>50.0</v>
      </c>
      <c r="R22" s="92">
        <v>58.727887617065556711758584810</v>
      </c>
      <c r="S22" s="92">
        <v>61.176075268817204301075268820</v>
      </c>
      <c r="T22" s="1005">
        <v>57.589750260145681581685744020</v>
      </c>
      <c r="U22" s="113"/>
      <c r="V22" s="271">
        <v>49.778628806276854100504390060</v>
      </c>
      <c r="W22" s="92">
        <v>54.538192331101643335362142420</v>
      </c>
      <c r="X22" s="272">
        <v>53.276209677419354838709677420</v>
      </c>
      <c r="Y22" s="113"/>
      <c r="Z22" s="271">
        <v>64.291863969005596211795092550</v>
      </c>
      <c r="AA22" s="92">
        <v>61.362640252454417952314165500</v>
      </c>
      <c r="AB22" s="272">
        <v>59.142706872370266479663394110</v>
      </c>
      <c r="AC22" s="113"/>
      <c r="AD22" s="271">
        <v>45.865726298657262986572629870</v>
      </c>
      <c r="AE22" s="92">
        <v>58.793314219617689140814726700</v>
      </c>
      <c r="AF22" s="272">
        <v>56.237847989394608926204153780</v>
      </c>
      <c r="AG22" s="113"/>
    </row>
    <row r="23" ht="21.95" customHeight="1">
      <c r="B23" s="40" t="s">
        <v>97</v>
      </c>
      <c r="C23" s="576">
        <v>91.97726935232986038527683134</v>
      </c>
      <c r="D23" s="113">
        <v>94.39106995767054758637468356</v>
      </c>
      <c r="E23" s="113">
        <v>108.88470560985973187012262657</v>
      </c>
      <c r="F23" s="113">
        <v>107.08708198948582801985461035</v>
      </c>
      <c r="G23" s="113">
        <v>114.93112284804868188863812436</v>
      </c>
      <c r="H23" s="113">
        <v>115.01127790316031919678339161</v>
      </c>
      <c r="I23" s="113">
        <v>114.77738202344838941599989763</v>
      </c>
      <c r="J23" s="113">
        <v>109.63496292035637680174103658</v>
      </c>
      <c r="K23" s="113">
        <v>107.30124391558302701266119731</v>
      </c>
      <c r="L23" s="113">
        <v>102.68157721632408618052470961</v>
      </c>
      <c r="M23" s="1006">
        <v>97.01460378938054408092936326</v>
      </c>
      <c r="N23" s="113">
        <v>88.19168878419564131558012792</v>
      </c>
      <c r="O23" s="113">
        <v>77.152941504657886099988800340</v>
      </c>
      <c r="P23" s="113">
        <v>98.16638917241176467010099384</v>
      </c>
      <c r="Q23" s="113">
        <v>118.75968992248062015503875968</v>
      </c>
      <c r="R23" s="113">
        <v>114.96561848096479206169246400</v>
      </c>
      <c r="S23" s="113">
        <v>102.51258848989544613644100895</v>
      </c>
      <c r="T23" s="1006">
        <v>112.67842369974664816794317198</v>
      </c>
      <c r="U23" s="113"/>
      <c r="V23" s="576">
        <v>85.28324545433521627939206974</v>
      </c>
      <c r="W23" s="113">
        <v>103.60637868193035193066954025</v>
      </c>
      <c r="X23" s="577">
        <v>102.99260700828972048194834189</v>
      </c>
      <c r="Y23" s="113"/>
      <c r="Z23" s="576">
        <v>98.37279373409658759923970695</v>
      </c>
      <c r="AA23" s="113">
        <v>112.50229435319118831132318846</v>
      </c>
      <c r="AB23" s="577">
        <v>110.01478693367234251652587123</v>
      </c>
      <c r="AC23" s="113"/>
      <c r="AD23" s="576">
        <v>88.89196672844016267648489189</v>
      </c>
      <c r="AE23" s="113">
        <v>104.01392458578425795753879782</v>
      </c>
      <c r="AF23" s="577">
        <v>104.62775005429609775373803479</v>
      </c>
      <c r="AG23" s="113"/>
    </row>
    <row r="24" ht="21.95" customHeight="1">
      <c r="A24" s="23"/>
      <c r="B24" s="39" t="s">
        <v>23</v>
      </c>
      <c r="C24" s="273" t="s">
        <v>156</v>
      </c>
      <c r="D24" s="274" t="s">
        <v>158</v>
      </c>
      <c r="E24" s="274" t="s">
        <v>157</v>
      </c>
      <c r="F24" s="274" t="s">
        <v>156</v>
      </c>
      <c r="G24" s="274" t="s">
        <v>157</v>
      </c>
      <c r="H24" s="274" t="s">
        <v>157</v>
      </c>
      <c r="I24" s="274" t="s">
        <v>157</v>
      </c>
      <c r="J24" s="274" t="s">
        <v>156</v>
      </c>
      <c r="K24" s="274" t="s">
        <v>157</v>
      </c>
      <c r="L24" s="274" t="s">
        <v>168</v>
      </c>
      <c r="M24" s="1007" t="s">
        <v>156</v>
      </c>
      <c r="N24" s="274" t="s">
        <v>168</v>
      </c>
      <c r="O24" s="274" t="s">
        <v>168</v>
      </c>
      <c r="P24" s="274" t="s">
        <v>158</v>
      </c>
      <c r="Q24" s="274" t="s">
        <v>171</v>
      </c>
      <c r="R24" s="274" t="s">
        <v>156</v>
      </c>
      <c r="S24" s="274" t="s">
        <v>156</v>
      </c>
      <c r="T24" s="1007" t="s">
        <v>157</v>
      </c>
      <c r="U24" s="113"/>
      <c r="V24" s="273" t="s">
        <v>158</v>
      </c>
      <c r="W24" s="274" t="s">
        <v>156</v>
      </c>
      <c r="X24" s="275" t="s">
        <v>156</v>
      </c>
      <c r="Y24" s="113"/>
      <c r="Z24" s="273" t="s">
        <v>158</v>
      </c>
      <c r="AA24" s="274" t="s">
        <v>157</v>
      </c>
      <c r="AB24" s="275" t="s">
        <v>157</v>
      </c>
      <c r="AC24" s="113"/>
      <c r="AD24" s="273" t="s">
        <v>158</v>
      </c>
      <c r="AE24" s="274" t="s">
        <v>156</v>
      </c>
      <c r="AF24" s="275" t="s">
        <v>156</v>
      </c>
      <c r="AG24" s="113"/>
    </row>
    <row r="25" ht="21.95" customHeight="1">
      <c r="B25" s="25" t="s">
        <v>68</v>
      </c>
      <c r="F25" s="4"/>
      <c r="G25" s="4"/>
      <c r="H25" s="4"/>
      <c r="I25" s="4"/>
      <c r="J25" s="4"/>
      <c r="K25" s="4"/>
      <c r="L25" s="4"/>
      <c r="M25" s="4"/>
      <c r="N25" s="4"/>
      <c r="O25" s="4"/>
      <c r="P25" s="4"/>
      <c r="Q25" s="4"/>
      <c r="R25" s="98"/>
      <c r="S25" s="98"/>
      <c r="T25" s="98"/>
      <c r="U25" s="9"/>
      <c r="V25" s="98"/>
      <c r="W25" s="98"/>
      <c r="X25" s="98"/>
      <c r="Y25" s="9"/>
      <c r="Z25" s="98"/>
      <c r="AA25" s="98"/>
      <c r="AB25" s="98"/>
      <c r="AC25" s="9"/>
      <c r="AD25" s="98"/>
      <c r="AE25" s="98"/>
      <c r="AF25" s="98"/>
      <c r="AG25" s="9"/>
    </row>
    <row r="26" ht="21.95" customHeight="1">
      <c r="B26" s="37" t="s">
        <v>19</v>
      </c>
      <c r="C26" s="573">
        <v>88.23529411802906574394541193</v>
      </c>
      <c r="D26" s="574">
        <v>79.77528089865623027395557832</v>
      </c>
      <c r="E26" s="574">
        <v>64.069264069136223084275131950</v>
      </c>
      <c r="F26" s="574">
        <v>10.447761193932740638733150050</v>
      </c>
      <c r="G26" s="574">
        <v>13.829787234107137467934245180</v>
      </c>
      <c r="H26" s="574">
        <v>3.8084874863827837184051855800</v>
      </c>
      <c r="I26" s="574">
        <v>-7.4509803921016962706650959100</v>
      </c>
      <c r="J26" s="574">
        <v>4.6590909090385795454545716200</v>
      </c>
      <c r="K26" s="574">
        <v>-3.6649214659928971245305714200</v>
      </c>
      <c r="L26" s="574">
        <v>-10.08403361351122297658554400</v>
      </c>
      <c r="M26" s="1004">
        <v>-7.9051383399174298405953328100</v>
      </c>
      <c r="N26" s="574">
        <v>-6.0784313724930349865436036900</v>
      </c>
      <c r="O26" s="574">
        <v>-12.890624999955764770507790050</v>
      </c>
      <c r="P26" s="574">
        <v>15.156249999880525390625123970</v>
      </c>
      <c r="Q26" s="574">
        <v>1.0554089709429236777800320100</v>
      </c>
      <c r="R26" s="574">
        <v>10.565110565072804544549029180</v>
      </c>
      <c r="S26" s="574">
        <v>-15.991692627209262979461249970</v>
      </c>
      <c r="T26" s="1004">
        <v>-9.329140461224486768719590980</v>
      </c>
      <c r="U26" s="113"/>
      <c r="V26" s="573">
        <v>62.961220326193290345732641870</v>
      </c>
      <c r="W26" s="574">
        <v>33.100775193733378122308386680</v>
      </c>
      <c r="X26" s="575">
        <v>-2.8926422053300474985659740600</v>
      </c>
      <c r="Y26" s="113"/>
      <c r="Z26" s="573">
        <v>148.95522388080806950323029700</v>
      </c>
      <c r="AA26" s="574">
        <v>9.152677857766180341098848690</v>
      </c>
      <c r="AB26" s="575">
        <v>-5.7488099597799692452537134400</v>
      </c>
      <c r="AC26" s="113"/>
      <c r="AD26" s="573">
        <v>17.734523061460550202549714110</v>
      </c>
      <c r="AE26" s="574">
        <v>49.992186279098140749596047300</v>
      </c>
      <c r="AF26" s="575">
        <v>-3.7820379246338320107843085500</v>
      </c>
      <c r="AG26" s="113"/>
    </row>
    <row r="27" ht="21.95" customHeight="1">
      <c r="B27" s="38" t="s">
        <v>35</v>
      </c>
      <c r="C27" s="271">
        <v>27.910586590489973359219108870</v>
      </c>
      <c r="D27" s="92">
        <v>21.589758840316541194120695050</v>
      </c>
      <c r="E27" s="92">
        <v>14.601985494249273840432755760</v>
      </c>
      <c r="F27" s="92">
        <v>-3.8028364849761103730258231700</v>
      </c>
      <c r="G27" s="92">
        <v>-2.6958075360959492815892388700</v>
      </c>
      <c r="H27" s="92">
        <v>-7.0190617235862845312871968200</v>
      </c>
      <c r="I27" s="92">
        <v>-13.417504973479569266680916040</v>
      </c>
      <c r="J27" s="92">
        <v>-4.5581250565473042902850302700</v>
      </c>
      <c r="K27" s="92">
        <v>-6.9538380598225548818802887700</v>
      </c>
      <c r="L27" s="92">
        <v>-7.1765804844160049452075533100</v>
      </c>
      <c r="M27" s="1005">
        <v>1.2540916057085107088276659800</v>
      </c>
      <c r="N27" s="92">
        <v>-11.448763250959089452983491090</v>
      </c>
      <c r="O27" s="92">
        <v>3.8467528421805179290106563100</v>
      </c>
      <c r="P27" s="92">
        <v>10.727528448958412645584062070</v>
      </c>
      <c r="Q27" s="92">
        <v>-7.3474470734043178677716436200</v>
      </c>
      <c r="R27" s="92">
        <v>2.9881386861413473929751195100</v>
      </c>
      <c r="S27" s="92">
        <v>-5.8147956543545717704507662800</v>
      </c>
      <c r="T27" s="1005">
        <v>-7.4519230768647313963210334500</v>
      </c>
      <c r="U27" s="113"/>
      <c r="V27" s="271">
        <v>66.375683589404059262538984020</v>
      </c>
      <c r="W27" s="92">
        <v>9.561459684480644784735134770</v>
      </c>
      <c r="X27" s="272">
        <v>-2.3139429448251237792670826800</v>
      </c>
      <c r="Y27" s="113"/>
      <c r="Z27" s="271">
        <v>117.69550324338789212430750670</v>
      </c>
      <c r="AA27" s="92">
        <v>-4.5561343779952992261421713600</v>
      </c>
      <c r="AB27" s="272">
        <v>-3.6177279383595139908889726100</v>
      </c>
      <c r="AC27" s="113"/>
      <c r="AD27" s="271">
        <v>10.147160869950347076600037160</v>
      </c>
      <c r="AE27" s="92">
        <v>28.185725953028467747613312690</v>
      </c>
      <c r="AF27" s="272">
        <v>-4.3465252199602520973101339600</v>
      </c>
      <c r="AG27" s="113"/>
    </row>
    <row r="28" ht="21.95" customHeight="1">
      <c r="B28" s="40" t="s">
        <v>97</v>
      </c>
      <c r="C28" s="576">
        <v>47.161622141657136277070351080</v>
      </c>
      <c r="D28" s="113">
        <v>47.853966167316383883050053970</v>
      </c>
      <c r="E28" s="113">
        <v>43.164416708674999720452397300</v>
      </c>
      <c r="F28" s="113">
        <v>14.813947894377187086169034800</v>
      </c>
      <c r="G28" s="113">
        <v>16.983435504434984259486484640</v>
      </c>
      <c r="H28" s="113">
        <v>11.644912829204411854879597030</v>
      </c>
      <c r="I28" s="113">
        <v>6.8911441966535023585582465400</v>
      </c>
      <c r="J28" s="113">
        <v>9.657412924049355751092638720</v>
      </c>
      <c r="K28" s="113">
        <v>3.5347149470706576296182723600</v>
      </c>
      <c r="L28" s="113">
        <v>-3.1322409195725176867435881600</v>
      </c>
      <c r="M28" s="1006">
        <v>-9.045787484073373297034715060</v>
      </c>
      <c r="N28" s="113">
        <v>6.06466050120528160814021700</v>
      </c>
      <c r="O28" s="113">
        <v>-16.117381992349193517547244090</v>
      </c>
      <c r="P28" s="113">
        <v>3.9996571883374345271938634100</v>
      </c>
      <c r="Q28" s="113">
        <v>9.069211563981827223863622940</v>
      </c>
      <c r="R28" s="113">
        <v>7.3571306128570118065617384500</v>
      </c>
      <c r="S28" s="113">
        <v>-10.805197104467911152621571440</v>
      </c>
      <c r="T28" s="1006">
        <v>-2.0283699529161078850716018100</v>
      </c>
      <c r="U28" s="113"/>
      <c r="V28" s="576">
        <v>-2.0522609973934101982208717400</v>
      </c>
      <c r="W28" s="113">
        <v>21.485032763497505384674766170</v>
      </c>
      <c r="X28" s="577">
        <v>-0.5924072257121609307879025800</v>
      </c>
      <c r="Y28" s="113"/>
      <c r="Z28" s="576">
        <v>14.359378200988834062086539270</v>
      </c>
      <c r="AA28" s="113">
        <v>14.363219832185502269158319320</v>
      </c>
      <c r="AB28" s="577">
        <v>-2.2110726130776933438208076700</v>
      </c>
      <c r="AC28" s="113"/>
      <c r="AD28" s="576">
        <v>6.8883865289974806938258326500</v>
      </c>
      <c r="AE28" s="113">
        <v>17.011613550623534251449646570</v>
      </c>
      <c r="AF28" s="577">
        <v>0.5901377829367062637640797900</v>
      </c>
      <c r="AG28" s="113"/>
    </row>
    <row r="29" ht="21.95" customHeight="1">
      <c r="A29" s="23"/>
      <c r="B29" s="39" t="s">
        <v>23</v>
      </c>
      <c r="C29" s="273" t="s">
        <v>171</v>
      </c>
      <c r="D29" s="274" t="s">
        <v>171</v>
      </c>
      <c r="E29" s="274" t="s">
        <v>172</v>
      </c>
      <c r="F29" s="274" t="s">
        <v>157</v>
      </c>
      <c r="G29" s="274" t="s">
        <v>171</v>
      </c>
      <c r="H29" s="274" t="s">
        <v>157</v>
      </c>
      <c r="I29" s="274" t="s">
        <v>171</v>
      </c>
      <c r="J29" s="274" t="s">
        <v>157</v>
      </c>
      <c r="K29" s="274" t="s">
        <v>156</v>
      </c>
      <c r="L29" s="274" t="s">
        <v>157</v>
      </c>
      <c r="M29" s="1007" t="s">
        <v>156</v>
      </c>
      <c r="N29" s="274" t="s">
        <v>157</v>
      </c>
      <c r="O29" s="274" t="s">
        <v>168</v>
      </c>
      <c r="P29" s="274" t="s">
        <v>158</v>
      </c>
      <c r="Q29" s="274" t="s">
        <v>171</v>
      </c>
      <c r="R29" s="274" t="s">
        <v>157</v>
      </c>
      <c r="S29" s="274" t="s">
        <v>173</v>
      </c>
      <c r="T29" s="1007" t="s">
        <v>158</v>
      </c>
      <c r="U29" s="113"/>
      <c r="V29" s="273" t="s">
        <v>156</v>
      </c>
      <c r="W29" s="274" t="s">
        <v>171</v>
      </c>
      <c r="X29" s="275" t="s">
        <v>158</v>
      </c>
      <c r="Y29" s="113"/>
      <c r="Z29" s="273" t="s">
        <v>171</v>
      </c>
      <c r="AA29" s="274" t="s">
        <v>156</v>
      </c>
      <c r="AB29" s="275" t="s">
        <v>158</v>
      </c>
      <c r="AC29" s="113"/>
      <c r="AD29" s="273" t="s">
        <v>157</v>
      </c>
      <c r="AE29" s="274" t="s">
        <v>171</v>
      </c>
      <c r="AF29" s="275" t="s">
        <v>157</v>
      </c>
      <c r="AG29" s="113"/>
    </row>
    <row r="30" ht="21.95" customHeight="1">
      <c r="A30" s="8"/>
      <c r="B30" s="25"/>
      <c r="F30" s="4"/>
      <c r="G30" s="4"/>
      <c r="H30" s="4"/>
      <c r="I30" s="4"/>
      <c r="J30" s="4"/>
      <c r="K30" s="4"/>
      <c r="L30" s="4"/>
      <c r="M30" s="4"/>
      <c r="N30" s="4"/>
      <c r="O30" s="4"/>
      <c r="P30" s="4"/>
      <c r="Q30" s="4"/>
      <c r="U30" s="9"/>
      <c r="X30" s="102"/>
      <c r="Y30" s="116"/>
      <c r="Z30" s="4"/>
      <c r="AA30" s="4"/>
      <c r="AB30" s="102"/>
      <c r="AC30" s="116"/>
      <c r="AF30" s="102"/>
      <c r="AG30" s="116"/>
    </row>
    <row r="31" s="117" customFormat="1" ht="15.95" customHeight="1">
      <c r="B31" s="964" t="s">
        <v>9</v>
      </c>
      <c r="C31" s="1000">
        <v>2022</v>
      </c>
      <c r="D31" s="1000"/>
      <c r="E31" s="1000"/>
      <c r="F31" s="1000"/>
      <c r="G31" s="1000"/>
      <c r="H31" s="1000"/>
      <c r="I31" s="1000"/>
      <c r="J31" s="1000"/>
      <c r="K31" s="1000"/>
      <c r="L31" s="1000"/>
      <c r="M31" s="1000"/>
      <c r="N31" s="1000">
        <v>2023</v>
      </c>
      <c r="O31" s="1000"/>
      <c r="P31" s="1000"/>
      <c r="Q31" s="1000"/>
      <c r="R31" s="1000"/>
      <c r="S31" s="1000"/>
      <c r="T31" s="1000"/>
      <c r="U31" s="119"/>
      <c r="V31" s="1001" t="s">
        <v>58</v>
      </c>
      <c r="W31" s="1001"/>
      <c r="X31" s="1001"/>
      <c r="Y31" s="119"/>
      <c r="Z31" s="1001" t="s">
        <v>44</v>
      </c>
      <c r="AA31" s="1001"/>
      <c r="AB31" s="1001"/>
      <c r="AC31" s="119"/>
      <c r="AD31" s="1002" t="s">
        <v>45</v>
      </c>
      <c r="AE31" s="1002"/>
      <c r="AF31" s="1002"/>
      <c r="AG31" s="119"/>
      <c r="AH31" s="236"/>
      <c r="AI31" s="236"/>
      <c r="AJ31" s="236"/>
      <c r="AK31" s="236"/>
      <c r="AL31" s="236"/>
      <c r="AM31" s="236"/>
      <c r="AN31" s="236"/>
      <c r="AO31" s="236"/>
      <c r="AP31" s="236"/>
      <c r="AQ31" s="236"/>
      <c r="AR31" s="236"/>
      <c r="AS31" s="236"/>
      <c r="AT31" s="236"/>
      <c r="AU31" s="236"/>
      <c r="AV31" s="236"/>
    </row>
    <row r="32" s="118" customFormat="1" ht="15.95" customHeight="1">
      <c r="B32" s="964"/>
      <c r="C32" s="269" t="s">
        <v>155</v>
      </c>
      <c r="D32" s="269" t="s">
        <v>159</v>
      </c>
      <c r="E32" s="269" t="s">
        <v>160</v>
      </c>
      <c r="F32" s="269" t="s">
        <v>161</v>
      </c>
      <c r="G32" s="269" t="s">
        <v>162</v>
      </c>
      <c r="H32" s="269" t="s">
        <v>163</v>
      </c>
      <c r="I32" s="269" t="s">
        <v>164</v>
      </c>
      <c r="J32" s="269" t="s">
        <v>165</v>
      </c>
      <c r="K32" s="269" t="s">
        <v>166</v>
      </c>
      <c r="L32" s="269" t="s">
        <v>167</v>
      </c>
      <c r="M32" s="1003" t="s">
        <v>169</v>
      </c>
      <c r="N32" s="269" t="s">
        <v>170</v>
      </c>
      <c r="O32" s="269" t="s">
        <v>155</v>
      </c>
      <c r="P32" s="269" t="s">
        <v>159</v>
      </c>
      <c r="Q32" s="269" t="s">
        <v>160</v>
      </c>
      <c r="R32" s="269" t="s">
        <v>161</v>
      </c>
      <c r="S32" s="269" t="s">
        <v>162</v>
      </c>
      <c r="T32" s="1003" t="s">
        <v>163</v>
      </c>
      <c r="U32" s="144"/>
      <c r="V32" s="268">
        <v>2021</v>
      </c>
      <c r="W32" s="269">
        <v>2022</v>
      </c>
      <c r="X32" s="270">
        <v>2023</v>
      </c>
      <c r="Y32" s="144"/>
      <c r="Z32" s="268">
        <v>2021</v>
      </c>
      <c r="AA32" s="269">
        <v>2022</v>
      </c>
      <c r="AB32" s="270">
        <v>2023</v>
      </c>
      <c r="AC32" s="144"/>
      <c r="AD32" s="268">
        <v>2021</v>
      </c>
      <c r="AE32" s="269">
        <v>2022</v>
      </c>
      <c r="AF32" s="270">
        <v>2023</v>
      </c>
      <c r="AG32" s="144"/>
      <c r="AH32" s="236"/>
      <c r="AI32" s="236"/>
      <c r="AJ32" s="236"/>
      <c r="AK32" s="236"/>
      <c r="AL32" s="236"/>
      <c r="AM32" s="236"/>
      <c r="AN32" s="236"/>
      <c r="AO32" s="236"/>
      <c r="AP32" s="236"/>
      <c r="AQ32" s="236"/>
      <c r="AR32" s="236"/>
      <c r="AS32" s="236"/>
      <c r="AT32" s="236"/>
      <c r="AU32" s="236"/>
      <c r="AV32" s="236"/>
    </row>
    <row r="33" ht="21.95" customHeight="1">
      <c r="B33" s="263" t="s">
        <v>19</v>
      </c>
      <c r="C33" s="578">
        <v>81.097656250</v>
      </c>
      <c r="D33" s="579">
        <v>82.206250000</v>
      </c>
      <c r="E33" s="579">
        <v>87.11873350923482849604221636</v>
      </c>
      <c r="F33" s="579">
        <v>100.0982800982800982800982801</v>
      </c>
      <c r="G33" s="579">
        <v>104.05475597092419522326064382</v>
      </c>
      <c r="H33" s="579">
        <v>108.00943396226415094339622642</v>
      </c>
      <c r="I33" s="579">
        <v>102.31567796610169491525423729</v>
      </c>
      <c r="J33" s="579">
        <v>106.32356134636264929424538545</v>
      </c>
      <c r="K33" s="579">
        <v>109.000000000</v>
      </c>
      <c r="L33" s="579">
        <v>100.06675567423230974632843792</v>
      </c>
      <c r="M33" s="1008">
        <v>102.0958512160228898426323319</v>
      </c>
      <c r="N33" s="579">
        <v>84.65135699373695198329853862</v>
      </c>
      <c r="O33" s="579">
        <v>85.14125560538116591928251121</v>
      </c>
      <c r="P33" s="579">
        <v>89.01492537313432835820895522</v>
      </c>
      <c r="Q33" s="579">
        <v>99.64229765013054830287206266</v>
      </c>
      <c r="R33" s="579">
        <v>113.34333333333333333333333333</v>
      </c>
      <c r="S33" s="579">
        <v>115.01359703337453646477132262</v>
      </c>
      <c r="T33" s="1008">
        <v>114.69248554913294797687861272</v>
      </c>
      <c r="U33" s="113"/>
      <c r="V33" s="578">
        <v>84.67881136950904392764857881</v>
      </c>
      <c r="W33" s="579">
        <v>94.47674820423218792467482042</v>
      </c>
      <c r="X33" s="580">
        <v>102.90183926429428228708516593</v>
      </c>
      <c r="Y33" s="113"/>
      <c r="Z33" s="578">
        <v>89.80855315747402078337330136</v>
      </c>
      <c r="AA33" s="579">
        <v>104.25694983522519223727572318</v>
      </c>
      <c r="AB33" s="580">
        <v>114.32167832167832167832167832</v>
      </c>
      <c r="AC33" s="113"/>
      <c r="AD33" s="578">
        <v>84.92998906079074855446163463</v>
      </c>
      <c r="AE33" s="579">
        <v>93.9124536361742029589497812</v>
      </c>
      <c r="AF33" s="580">
        <v>103.49972929074174336762317271</v>
      </c>
      <c r="AG33" s="113"/>
    </row>
    <row r="34" ht="21.95" customHeight="1">
      <c r="B34" s="38" t="s">
        <v>35</v>
      </c>
      <c r="C34" s="276">
        <v>77.672097804080361314437003581</v>
      </c>
      <c r="D34" s="94">
        <v>82.06107147423603119805651452</v>
      </c>
      <c r="E34" s="94">
        <v>88.37400249066002490660024907</v>
      </c>
      <c r="F34" s="94">
        <v>105.76790944343065693430656934</v>
      </c>
      <c r="G34" s="94">
        <v>110.6061965856182100362131402</v>
      </c>
      <c r="H34" s="94">
        <v>114.76894648829431438127090301</v>
      </c>
      <c r="I34" s="94">
        <v>111.70475071149994729630020027</v>
      </c>
      <c r="J34" s="94">
        <v>112.60060061919504643962848296</v>
      </c>
      <c r="K34" s="94">
        <v>113.51958746208291203235591505</v>
      </c>
      <c r="L34" s="94">
        <v>100.85950320893748514380793915</v>
      </c>
      <c r="M34" s="1009">
        <v>101.27437853447238599446516663</v>
      </c>
      <c r="N34" s="94">
        <v>88.22270231444533120510774143</v>
      </c>
      <c r="O34" s="94">
        <v>91.98652819436112777444511098</v>
      </c>
      <c r="P34" s="94">
        <v>97.53483602771362586605080833</v>
      </c>
      <c r="Q34" s="94">
        <v>104.40366397849462365591397849</v>
      </c>
      <c r="R34" s="94">
        <v>112.40607308970099667774086379</v>
      </c>
      <c r="S34" s="94">
        <v>117.49534329341975173019883555</v>
      </c>
      <c r="T34" s="1009">
        <v>121.11630717108977978543195933</v>
      </c>
      <c r="U34" s="113"/>
      <c r="V34" s="276">
        <v>80.07979171748634905147017432</v>
      </c>
      <c r="W34" s="94">
        <v>95.41414504429099532677687103</v>
      </c>
      <c r="X34" s="277">
        <v>106.11321093875510969100872887</v>
      </c>
      <c r="Y34" s="113"/>
      <c r="Z34" s="276">
        <v>88.56233009708737864077669904</v>
      </c>
      <c r="AA34" s="94">
        <v>110.51359594300203564158422913</v>
      </c>
      <c r="AB34" s="277">
        <v>116.98057840521713354083296279</v>
      </c>
      <c r="AC34" s="113"/>
      <c r="AD34" s="276">
        <v>79.87200870573206217028222659</v>
      </c>
      <c r="AE34" s="94">
        <v>96.1378863206183740640938377</v>
      </c>
      <c r="AF34" s="277">
        <v>107.14194572402345476510858142</v>
      </c>
      <c r="AG34" s="113"/>
    </row>
    <row r="35" ht="21.95" customHeight="1">
      <c r="B35" s="40" t="s">
        <v>98</v>
      </c>
      <c r="C35" s="576">
        <v>104.41028186793633690606282323</v>
      </c>
      <c r="D35" s="113">
        <v>100.17691522081288461724476048</v>
      </c>
      <c r="E35" s="113">
        <v>98.57959473817283630068954966</v>
      </c>
      <c r="F35" s="113">
        <v>94.63955619908143035461844850</v>
      </c>
      <c r="G35" s="113">
        <v>94.07678700026039278101181935</v>
      </c>
      <c r="H35" s="113">
        <v>94.11032972518838928371906591</v>
      </c>
      <c r="I35" s="113">
        <v>91.59474177633906094109858237</v>
      </c>
      <c r="J35" s="113">
        <v>94.42539450205470178446888560</v>
      </c>
      <c r="K35" s="113">
        <v>96.01867169962283079486793666</v>
      </c>
      <c r="L35" s="113">
        <v>99.21400809101175805338330424</v>
      </c>
      <c r="M35" s="1006">
        <v>100.81113574174444132652021127</v>
      </c>
      <c r="N35" s="113">
        <v>95.95189761028197242992174203</v>
      </c>
      <c r="O35" s="113">
        <v>92.55839662243545368433515530</v>
      </c>
      <c r="P35" s="113">
        <v>91.26475113758738702661810906</v>
      </c>
      <c r="Q35" s="113">
        <v>95.43946433781292688683975875</v>
      </c>
      <c r="R35" s="113">
        <v>100.83381637474818646603214229</v>
      </c>
      <c r="S35" s="113">
        <v>97.88779181330766044448812484</v>
      </c>
      <c r="T35" s="1006">
        <v>94.69615465331834082841621943</v>
      </c>
      <c r="U35" s="113"/>
      <c r="V35" s="576">
        <v>105.74304647074152016715199920</v>
      </c>
      <c r="W35" s="113">
        <v>99.01754940042423850288328084</v>
      </c>
      <c r="X35" s="577">
        <v>96.97363632096869419540796553</v>
      </c>
      <c r="Y35" s="113"/>
      <c r="Z35" s="576">
        <v>101.40717058709685951499046013</v>
      </c>
      <c r="AA35" s="113">
        <v>94.33857340864935666395821242</v>
      </c>
      <c r="AB35" s="577">
        <v>97.72705852563686301194469170</v>
      </c>
      <c r="AC35" s="113"/>
      <c r="AD35" s="576">
        <v>106.33260692582255034696498031</v>
      </c>
      <c r="AE35" s="113">
        <v>97.68516578676960032860140335</v>
      </c>
      <c r="AF35" s="577">
        <v>96.60056907810813331988726495</v>
      </c>
      <c r="AG35" s="113"/>
    </row>
    <row r="36" ht="21.95" customHeight="1">
      <c r="A36" s="23"/>
      <c r="B36" s="39" t="s">
        <v>23</v>
      </c>
      <c r="C36" s="273" t="s">
        <v>157</v>
      </c>
      <c r="D36" s="274" t="s">
        <v>157</v>
      </c>
      <c r="E36" s="274" t="s">
        <v>158</v>
      </c>
      <c r="F36" s="274" t="s">
        <v>156</v>
      </c>
      <c r="G36" s="274" t="s">
        <v>158</v>
      </c>
      <c r="H36" s="274" t="s">
        <v>158</v>
      </c>
      <c r="I36" s="274" t="s">
        <v>158</v>
      </c>
      <c r="J36" s="274" t="s">
        <v>156</v>
      </c>
      <c r="K36" s="274" t="s">
        <v>158</v>
      </c>
      <c r="L36" s="274" t="s">
        <v>156</v>
      </c>
      <c r="M36" s="1007" t="s">
        <v>157</v>
      </c>
      <c r="N36" s="274" t="s">
        <v>157</v>
      </c>
      <c r="O36" s="274" t="s">
        <v>156</v>
      </c>
      <c r="P36" s="274" t="s">
        <v>158</v>
      </c>
      <c r="Q36" s="274" t="s">
        <v>158</v>
      </c>
      <c r="R36" s="274" t="s">
        <v>158</v>
      </c>
      <c r="S36" s="274" t="s">
        <v>156</v>
      </c>
      <c r="T36" s="1007" t="s">
        <v>156</v>
      </c>
      <c r="U36" s="113"/>
      <c r="V36" s="273" t="s">
        <v>157</v>
      </c>
      <c r="W36" s="274" t="s">
        <v>156</v>
      </c>
      <c r="X36" s="275" t="s">
        <v>156</v>
      </c>
      <c r="Y36" s="113"/>
      <c r="Z36" s="273" t="s">
        <v>157</v>
      </c>
      <c r="AA36" s="274" t="s">
        <v>158</v>
      </c>
      <c r="AB36" s="275" t="s">
        <v>156</v>
      </c>
      <c r="AC36" s="113"/>
      <c r="AD36" s="273" t="s">
        <v>157</v>
      </c>
      <c r="AE36" s="274" t="s">
        <v>156</v>
      </c>
      <c r="AF36" s="275" t="s">
        <v>156</v>
      </c>
      <c r="AG36" s="113"/>
    </row>
    <row r="37" ht="21.95" customHeight="1">
      <c r="B37" s="25" t="s">
        <v>68</v>
      </c>
      <c r="F37" s="4"/>
      <c r="G37" s="4"/>
      <c r="H37" s="4"/>
      <c r="I37" s="4"/>
      <c r="J37" s="4"/>
      <c r="K37" s="4"/>
      <c r="L37" s="4"/>
      <c r="M37" s="4"/>
      <c r="N37" s="4"/>
      <c r="O37" s="4"/>
      <c r="P37" s="4"/>
      <c r="Q37" s="4"/>
      <c r="S37" s="98"/>
      <c r="T37" s="98"/>
      <c r="U37" s="9"/>
      <c r="V37" s="98"/>
      <c r="W37" s="98"/>
      <c r="X37" s="98"/>
      <c r="Y37" s="9"/>
      <c r="Z37" s="98"/>
      <c r="AA37" s="98"/>
      <c r="AB37" s="98"/>
      <c r="AC37" s="9"/>
      <c r="AD37" s="98"/>
      <c r="AE37" s="98"/>
      <c r="AF37" s="98"/>
      <c r="AG37" s="9"/>
    </row>
    <row r="38" ht="21.95" customHeight="1">
      <c r="B38" s="37" t="s">
        <v>19</v>
      </c>
      <c r="C38" s="573">
        <v>10.657983846667444651225845100</v>
      </c>
      <c r="D38" s="574">
        <v>9.554991951531869797725368540</v>
      </c>
      <c r="E38" s="574">
        <v>11.945416035134026912091173890</v>
      </c>
      <c r="F38" s="574">
        <v>21.640338399293634863856680920</v>
      </c>
      <c r="G38" s="574">
        <v>19.651937627621883503228241220</v>
      </c>
      <c r="H38" s="574">
        <v>9.703329772335189694455743020</v>
      </c>
      <c r="I38" s="574">
        <v>2.5711001173300154595833711700</v>
      </c>
      <c r="J38" s="574">
        <v>12.742178557437245604898336130</v>
      </c>
      <c r="K38" s="574">
        <v>9.719206526552160963030193230</v>
      </c>
      <c r="L38" s="574">
        <v>14.234274111735107731029639590</v>
      </c>
      <c r="M38" s="1004">
        <v>24.697473686462404851679672370</v>
      </c>
      <c r="N38" s="574">
        <v>3.3965418086955587853331269600</v>
      </c>
      <c r="O38" s="574">
        <v>4.9860865804998722380247717800</v>
      </c>
      <c r="P38" s="574">
        <v>8.282430317809568443042901510</v>
      </c>
      <c r="Q38" s="574">
        <v>14.375282601655385983681416980</v>
      </c>
      <c r="R38" s="574">
        <v>13.232048764500478327728871200</v>
      </c>
      <c r="S38" s="574">
        <v>10.531802184552997174368699490</v>
      </c>
      <c r="T38" s="1004">
        <v>6.1874702437248437564841593500</v>
      </c>
      <c r="U38" s="113"/>
      <c r="V38" s="573">
        <v>15.425149207647221524712009630</v>
      </c>
      <c r="W38" s="574">
        <v>11.570706622201422922247411720</v>
      </c>
      <c r="X38" s="575">
        <v>8.917634465873521289885459920</v>
      </c>
      <c r="Y38" s="113"/>
      <c r="Z38" s="573">
        <v>18.639793792138720658186086650</v>
      </c>
      <c r="AA38" s="574">
        <v>16.087996265106952697180493130</v>
      </c>
      <c r="AB38" s="575">
        <v>9.653772244812205169796538690</v>
      </c>
      <c r="AC38" s="113"/>
      <c r="AD38" s="573">
        <v>10.004572638271460043102867430</v>
      </c>
      <c r="AE38" s="574">
        <v>10.576316651758664933631997670</v>
      </c>
      <c r="AF38" s="575">
        <v>10.20873726894744924038934500</v>
      </c>
      <c r="AG38" s="113"/>
    </row>
    <row r="39" ht="21.95" customHeight="1">
      <c r="B39" s="38" t="s">
        <v>35</v>
      </c>
      <c r="C39" s="271">
        <v>14.784158711969485622596677870</v>
      </c>
      <c r="D39" s="92">
        <v>21.141511885044843573294850150</v>
      </c>
      <c r="E39" s="92">
        <v>22.040123787779483166163012100</v>
      </c>
      <c r="F39" s="92">
        <v>34.114333829087068517698379120</v>
      </c>
      <c r="G39" s="92">
        <v>27.503079123636396897995579600</v>
      </c>
      <c r="H39" s="92">
        <v>16.040679008766961803140841700</v>
      </c>
      <c r="I39" s="92">
        <v>3.6422047271215493181121414400</v>
      </c>
      <c r="J39" s="92">
        <v>10.996262763237626749642650850</v>
      </c>
      <c r="K39" s="92">
        <v>5.8302054940719892777405347100</v>
      </c>
      <c r="L39" s="92">
        <v>18.544650244721445382336070840</v>
      </c>
      <c r="M39" s="1005">
        <v>31.869455579475103213264715120</v>
      </c>
      <c r="N39" s="92">
        <v>18.407093927074352692764726300</v>
      </c>
      <c r="O39" s="92">
        <v>18.429308329439154317444102370</v>
      </c>
      <c r="P39" s="92">
        <v>18.856400818966368575072933850</v>
      </c>
      <c r="Q39" s="92">
        <v>18.138435553466641009482823980</v>
      </c>
      <c r="R39" s="92">
        <v>6.2761603980206335297007476200</v>
      </c>
      <c r="S39" s="92">
        <v>6.228535941463392572500376600</v>
      </c>
      <c r="T39" s="1005">
        <v>5.5305558489524470974902567700</v>
      </c>
      <c r="U39" s="113"/>
      <c r="V39" s="271">
        <v>1.6073696900940814126066461600</v>
      </c>
      <c r="W39" s="92">
        <v>19.148842670428609343462945590</v>
      </c>
      <c r="X39" s="272">
        <v>11.213291162948241799811398770</v>
      </c>
      <c r="Y39" s="113"/>
      <c r="Z39" s="271">
        <v>11.092225248678386651862657160</v>
      </c>
      <c r="AA39" s="92">
        <v>24.786233404015683650469675210</v>
      </c>
      <c r="AB39" s="272">
        <v>5.8517528156016501768034979100</v>
      </c>
      <c r="AC39" s="113"/>
      <c r="AD39" s="271">
        <v>-3.8056144512303995354312183800</v>
      </c>
      <c r="AE39" s="92">
        <v>20.364928688412431436514415730</v>
      </c>
      <c r="AF39" s="272">
        <v>11.446121632763163536246136220</v>
      </c>
      <c r="AG39" s="113"/>
    </row>
    <row r="40" ht="21.95" customHeight="1">
      <c r="B40" s="40" t="s">
        <v>98</v>
      </c>
      <c r="C40" s="576">
        <v>-3.5947250139841788700954784900</v>
      </c>
      <c r="D40" s="113">
        <v>-9.564450495293600846775597780</v>
      </c>
      <c r="E40" s="113">
        <v>-8.271630214256369704964908160</v>
      </c>
      <c r="F40" s="113">
        <v>-9.301015837472176198282779960</v>
      </c>
      <c r="G40" s="113">
        <v>-6.1576093298865468795718034200</v>
      </c>
      <c r="H40" s="113">
        <v>-5.4613169196657852280015623200</v>
      </c>
      <c r="I40" s="113">
        <v>-1.0334637444133222602804940700</v>
      </c>
      <c r="J40" s="113">
        <v>1.5729500711597583000505100600</v>
      </c>
      <c r="K40" s="113">
        <v>3.6747552500395913603647250100</v>
      </c>
      <c r="L40" s="113">
        <v>-3.6360781562248662137437498200</v>
      </c>
      <c r="M40" s="1006">
        <v>-5.4386983411714616218024758500</v>
      </c>
      <c r="N40" s="113">
        <v>-12.677071635208887788095337310</v>
      </c>
      <c r="O40" s="113">
        <v>-11.351262570538373003672220170</v>
      </c>
      <c r="P40" s="113">
        <v>-8.896424953363064410953606150</v>
      </c>
      <c r="Q40" s="113">
        <v>-3.1853756436373942784030908900</v>
      </c>
      <c r="R40" s="113">
        <v>6.5451069557182606786501463300</v>
      </c>
      <c r="S40" s="113">
        <v>4.0509512862035855780549925500</v>
      </c>
      <c r="T40" s="1006">
        <v>0.6224873824466837544610739200</v>
      </c>
      <c r="U40" s="113"/>
      <c r="V40" s="576">
        <v>13.599190255317779463100048260</v>
      </c>
      <c r="W40" s="113">
        <v>-6.3602263172352498923573640200</v>
      </c>
      <c r="X40" s="577">
        <v>-2.0641927535151148000214737800</v>
      </c>
      <c r="Y40" s="113"/>
      <c r="Z40" s="576">
        <v>6.7939664783889923959295372300</v>
      </c>
      <c r="AA40" s="113">
        <v>-6.9705102090185318246175169200</v>
      </c>
      <c r="AB40" s="577">
        <v>3.5918341719676304466519264600</v>
      </c>
      <c r="AC40" s="113"/>
      <c r="AD40" s="576">
        <v>14.356541715706285535993970520</v>
      </c>
      <c r="AE40" s="113">
        <v>-8.132445342062077077832444980</v>
      </c>
      <c r="AF40" s="577">
        <v>-1.110298272983456462686938800</v>
      </c>
      <c r="AG40" s="113"/>
    </row>
    <row r="41" ht="21.95" customHeight="1">
      <c r="A41" s="23"/>
      <c r="B41" s="39" t="s">
        <v>23</v>
      </c>
      <c r="C41" s="273" t="s">
        <v>158</v>
      </c>
      <c r="D41" s="274" t="s">
        <v>168</v>
      </c>
      <c r="E41" s="274" t="s">
        <v>173</v>
      </c>
      <c r="F41" s="274" t="s">
        <v>173</v>
      </c>
      <c r="G41" s="274" t="s">
        <v>168</v>
      </c>
      <c r="H41" s="274" t="s">
        <v>158</v>
      </c>
      <c r="I41" s="274" t="s">
        <v>156</v>
      </c>
      <c r="J41" s="274" t="s">
        <v>157</v>
      </c>
      <c r="K41" s="274" t="s">
        <v>157</v>
      </c>
      <c r="L41" s="274" t="s">
        <v>156</v>
      </c>
      <c r="M41" s="1007" t="s">
        <v>156</v>
      </c>
      <c r="N41" s="274" t="s">
        <v>173</v>
      </c>
      <c r="O41" s="274" t="s">
        <v>158</v>
      </c>
      <c r="P41" s="274" t="s">
        <v>168</v>
      </c>
      <c r="Q41" s="274" t="s">
        <v>156</v>
      </c>
      <c r="R41" s="274" t="s">
        <v>171</v>
      </c>
      <c r="S41" s="274" t="s">
        <v>157</v>
      </c>
      <c r="T41" s="1007" t="s">
        <v>158</v>
      </c>
      <c r="U41" s="113"/>
      <c r="V41" s="273" t="s">
        <v>171</v>
      </c>
      <c r="W41" s="274" t="s">
        <v>168</v>
      </c>
      <c r="X41" s="275" t="s">
        <v>168</v>
      </c>
      <c r="Y41" s="113"/>
      <c r="Z41" s="273" t="s">
        <v>157</v>
      </c>
      <c r="AA41" s="274" t="s">
        <v>168</v>
      </c>
      <c r="AB41" s="275" t="s">
        <v>157</v>
      </c>
      <c r="AC41" s="113"/>
      <c r="AD41" s="273" t="s">
        <v>171</v>
      </c>
      <c r="AE41" s="274" t="s">
        <v>173</v>
      </c>
      <c r="AF41" s="275" t="s">
        <v>158</v>
      </c>
      <c r="AG41" s="113"/>
    </row>
    <row r="42" ht="21.95" customHeight="1">
      <c r="A42" s="8"/>
      <c r="B42" s="25"/>
      <c r="F42" s="4"/>
      <c r="G42" s="4"/>
      <c r="H42" s="4"/>
      <c r="I42" s="4"/>
      <c r="J42" s="4"/>
      <c r="K42" s="4"/>
      <c r="L42" s="4"/>
      <c r="M42" s="4"/>
      <c r="N42" s="4"/>
      <c r="O42" s="4"/>
      <c r="P42" s="4"/>
      <c r="Q42" s="4"/>
      <c r="U42" s="9"/>
      <c r="X42" s="102"/>
      <c r="Y42" s="116"/>
      <c r="Z42" s="4"/>
      <c r="AA42" s="4"/>
      <c r="AB42" s="102"/>
      <c r="AC42" s="116"/>
      <c r="AF42" s="102"/>
      <c r="AG42" s="116"/>
    </row>
    <row r="43" s="117" customFormat="1" ht="15.95" customHeight="1">
      <c r="B43" s="964" t="s">
        <v>10</v>
      </c>
      <c r="C43" s="1000">
        <v>2022</v>
      </c>
      <c r="D43" s="1000"/>
      <c r="E43" s="1000"/>
      <c r="F43" s="1000"/>
      <c r="G43" s="1000"/>
      <c r="H43" s="1000"/>
      <c r="I43" s="1000"/>
      <c r="J43" s="1000"/>
      <c r="K43" s="1000"/>
      <c r="L43" s="1000"/>
      <c r="M43" s="1000"/>
      <c r="N43" s="1000">
        <v>2023</v>
      </c>
      <c r="O43" s="1000"/>
      <c r="P43" s="1000"/>
      <c r="Q43" s="1000"/>
      <c r="R43" s="1000"/>
      <c r="S43" s="1000"/>
      <c r="T43" s="1000"/>
      <c r="U43" s="119"/>
      <c r="V43" s="1001" t="s">
        <v>58</v>
      </c>
      <c r="W43" s="1001"/>
      <c r="X43" s="1001"/>
      <c r="Y43" s="119"/>
      <c r="Z43" s="1001" t="s">
        <v>44</v>
      </c>
      <c r="AA43" s="1001"/>
      <c r="AB43" s="1001"/>
      <c r="AC43" s="119"/>
      <c r="AD43" s="1002" t="s">
        <v>45</v>
      </c>
      <c r="AE43" s="1002"/>
      <c r="AF43" s="1002"/>
      <c r="AG43" s="119"/>
      <c r="AH43" s="236"/>
      <c r="AI43" s="236"/>
      <c r="AJ43" s="236"/>
      <c r="AK43" s="236"/>
      <c r="AL43" s="236"/>
      <c r="AM43" s="236"/>
      <c r="AN43" s="236"/>
      <c r="AO43" s="236"/>
      <c r="AP43" s="236"/>
      <c r="AQ43" s="236"/>
      <c r="AR43" s="236"/>
      <c r="AS43" s="236"/>
      <c r="AT43" s="236"/>
      <c r="AU43" s="236"/>
      <c r="AV43" s="236"/>
    </row>
    <row r="44" s="118" customFormat="1" ht="15.95" customHeight="1">
      <c r="B44" s="964"/>
      <c r="C44" s="269" t="s">
        <v>155</v>
      </c>
      <c r="D44" s="269" t="s">
        <v>159</v>
      </c>
      <c r="E44" s="269" t="s">
        <v>160</v>
      </c>
      <c r="F44" s="269" t="s">
        <v>161</v>
      </c>
      <c r="G44" s="269" t="s">
        <v>162</v>
      </c>
      <c r="H44" s="269" t="s">
        <v>163</v>
      </c>
      <c r="I44" s="269" t="s">
        <v>164</v>
      </c>
      <c r="J44" s="269" t="s">
        <v>165</v>
      </c>
      <c r="K44" s="269" t="s">
        <v>166</v>
      </c>
      <c r="L44" s="269" t="s">
        <v>167</v>
      </c>
      <c r="M44" s="1003" t="s">
        <v>169</v>
      </c>
      <c r="N44" s="269" t="s">
        <v>170</v>
      </c>
      <c r="O44" s="269" t="s">
        <v>155</v>
      </c>
      <c r="P44" s="269" t="s">
        <v>159</v>
      </c>
      <c r="Q44" s="269" t="s">
        <v>160</v>
      </c>
      <c r="R44" s="269" t="s">
        <v>161</v>
      </c>
      <c r="S44" s="269" t="s">
        <v>162</v>
      </c>
      <c r="T44" s="1003" t="s">
        <v>163</v>
      </c>
      <c r="U44" s="144"/>
      <c r="V44" s="268">
        <v>2021</v>
      </c>
      <c r="W44" s="269">
        <v>2022</v>
      </c>
      <c r="X44" s="270">
        <v>2023</v>
      </c>
      <c r="Y44" s="144"/>
      <c r="Z44" s="268">
        <v>2021</v>
      </c>
      <c r="AA44" s="269">
        <v>2022</v>
      </c>
      <c r="AB44" s="270">
        <v>2023</v>
      </c>
      <c r="AC44" s="144"/>
      <c r="AD44" s="268">
        <v>2021</v>
      </c>
      <c r="AE44" s="269">
        <v>2022</v>
      </c>
      <c r="AF44" s="270">
        <v>2023</v>
      </c>
      <c r="AG44" s="144"/>
      <c r="AH44" s="236"/>
      <c r="AI44" s="236"/>
      <c r="AJ44" s="236"/>
      <c r="AK44" s="236"/>
      <c r="AL44" s="236"/>
      <c r="AM44" s="236"/>
      <c r="AN44" s="236"/>
      <c r="AO44" s="236"/>
      <c r="AP44" s="236"/>
      <c r="AQ44" s="236"/>
      <c r="AR44" s="236"/>
      <c r="AS44" s="236"/>
      <c r="AT44" s="236"/>
      <c r="AU44" s="236"/>
      <c r="AV44" s="236"/>
    </row>
    <row r="45" ht="21.95" customHeight="1">
      <c r="B45" s="263" t="s">
        <v>19</v>
      </c>
      <c r="C45" s="578">
        <v>34.486710963455149501661129568</v>
      </c>
      <c r="D45" s="579">
        <v>39.468867216804201050262565641</v>
      </c>
      <c r="E45" s="579">
        <v>51.190697674418604651162790698</v>
      </c>
      <c r="F45" s="579">
        <v>61.125281320330082520630157539</v>
      </c>
      <c r="G45" s="579">
        <v>77.678085271317829457364341085</v>
      </c>
      <c r="H45" s="579">
        <v>77.300075018754688672168042011</v>
      </c>
      <c r="I45" s="579">
        <v>72.457614403600900225056264066</v>
      </c>
      <c r="J45" s="579">
        <v>75.910077519379844961240310078</v>
      </c>
      <c r="K45" s="579">
        <v>75.228807201800450112528132033</v>
      </c>
      <c r="L45" s="579">
        <v>58.100775193798449612403100775</v>
      </c>
      <c r="M45" s="1008">
        <v>53.537134283570892723180795199</v>
      </c>
      <c r="N45" s="579">
        <v>30.418604651162790697674418605</v>
      </c>
      <c r="O45" s="579">
        <v>31.539036544850498338870431894</v>
      </c>
      <c r="P45" s="579">
        <v>49.215303825956489122280570143</v>
      </c>
      <c r="Q45" s="579">
        <v>59.167441860465116279069767442</v>
      </c>
      <c r="R45" s="579">
        <v>76.525881470367591897974493623</v>
      </c>
      <c r="S45" s="579">
        <v>72.128682170542635658914728682</v>
      </c>
      <c r="T45" s="1008">
        <v>74.42535633908477119279819955</v>
      </c>
      <c r="U45" s="113"/>
      <c r="V45" s="578">
        <v>35.94855199648968845985081176</v>
      </c>
      <c r="W45" s="579">
        <v>53.384130100921456779289161913</v>
      </c>
      <c r="X45" s="580">
        <v>56.462812637121544537077665643</v>
      </c>
      <c r="Y45" s="113"/>
      <c r="Z45" s="578">
        <v>56.800050556117290192113245703</v>
      </c>
      <c r="AA45" s="579">
        <v>71.973137007077856420626895854</v>
      </c>
      <c r="AB45" s="580">
        <v>74.384226491405460060667340748</v>
      </c>
      <c r="AC45" s="113"/>
      <c r="AD45" s="578">
        <v>34.626760114686205798024848678</v>
      </c>
      <c r="AE45" s="579">
        <v>57.430502070723160242115323351</v>
      </c>
      <c r="AF45" s="580">
        <v>60.899649569926728257406817458</v>
      </c>
      <c r="AG45" s="113"/>
    </row>
    <row r="46" ht="21.95" customHeight="1">
      <c r="B46" s="38" t="s">
        <v>35</v>
      </c>
      <c r="C46" s="276">
        <v>35.911041186635944700460829493</v>
      </c>
      <c r="D46" s="94">
        <v>41.740351196670135275754422477</v>
      </c>
      <c r="E46" s="94">
        <v>47.691077956989247311827956989</v>
      </c>
      <c r="F46" s="94">
        <v>60.313022242455775234131113424</v>
      </c>
      <c r="G46" s="94">
        <v>71.841995295698924731182795699</v>
      </c>
      <c r="H46" s="94">
        <v>71.417096774193548387096774194</v>
      </c>
      <c r="I46" s="94">
        <v>68.921889308012486992715920916</v>
      </c>
      <c r="J46" s="94">
        <v>73.326600806451612903225806452</v>
      </c>
      <c r="K46" s="94">
        <v>73.016956295525494276795005203</v>
      </c>
      <c r="L46" s="94">
        <v>57.031711021505376344086021505</v>
      </c>
      <c r="M46" s="1009">
        <v>54.74059313215400624349635796</v>
      </c>
      <c r="N46" s="94">
        <v>35.946620057232049947970863684</v>
      </c>
      <c r="O46" s="94">
        <v>44.165190812211981566820276498</v>
      </c>
      <c r="P46" s="94">
        <v>54.933121748178980228928199792</v>
      </c>
      <c r="Q46" s="94">
        <v>52.201831989247311827956989247</v>
      </c>
      <c r="R46" s="94">
        <v>66.013712278876170655567117586</v>
      </c>
      <c r="S46" s="94">
        <v>71.879039650537634408602150538</v>
      </c>
      <c r="T46" s="1009">
        <v>69.750578824141519250780437045</v>
      </c>
      <c r="U46" s="113"/>
      <c r="V46" s="276">
        <v>39.862622267887166075098075845</v>
      </c>
      <c r="W46" s="94">
        <v>52.037149935331710286062081558</v>
      </c>
      <c r="X46" s="277">
        <v>56.533096755173463177115033475</v>
      </c>
      <c r="Y46" s="113"/>
      <c r="Z46" s="276">
        <v>56.938372793801119242359018511</v>
      </c>
      <c r="AA46" s="94">
        <v>67.814060308555399719495091164</v>
      </c>
      <c r="AB46" s="277">
        <v>69.185480583800841514726507714</v>
      </c>
      <c r="AC46" s="113"/>
      <c r="AD46" s="276">
        <v>36.633876902210769022107690221</v>
      </c>
      <c r="AE46" s="94">
        <v>56.522649588580011731362756761</v>
      </c>
      <c r="AF46" s="277">
        <v>60.254324569155987627043747238</v>
      </c>
      <c r="AG46" s="113"/>
    </row>
    <row r="47" ht="21.95" customHeight="1">
      <c r="B47" s="40" t="s">
        <v>99</v>
      </c>
      <c r="C47" s="576">
        <v>96.03372618537072328189917949</v>
      </c>
      <c r="D47" s="113">
        <v>94.55806212748065497941815893</v>
      </c>
      <c r="E47" s="113">
        <v>107.33810152199534744343751277</v>
      </c>
      <c r="F47" s="113">
        <v>101.34673914128235873012703230</v>
      </c>
      <c r="G47" s="113">
        <v>108.12350763866818755495655499</v>
      </c>
      <c r="H47" s="113">
        <v>108.23749285574425902587244465</v>
      </c>
      <c r="I47" s="113">
        <v>105.13004668197697896029397695</v>
      </c>
      <c r="J47" s="113">
        <v>103.52324624960773301660508369</v>
      </c>
      <c r="K47" s="113">
        <v>103.02922912501183704250578944</v>
      </c>
      <c r="L47" s="113">
        <v>101.87450832729782615505620750</v>
      </c>
      <c r="M47" s="1006">
        <v>97.80152391530957311175189415</v>
      </c>
      <c r="N47" s="113">
        <v>84.62159892295641735924920862</v>
      </c>
      <c r="O47" s="113">
        <v>71.411525603866047863193594660</v>
      </c>
      <c r="P47" s="113">
        <v>89.59131077885471294246982236</v>
      </c>
      <c r="Q47" s="113">
        <v>113.34361191137166673671128525</v>
      </c>
      <c r="R47" s="113">
        <v>115.92422063321471840871278982</v>
      </c>
      <c r="S47" s="113">
        <v>100.34730920342909605484355299</v>
      </c>
      <c r="T47" s="1006">
        <v>106.70213436762127171079686161</v>
      </c>
      <c r="U47" s="113"/>
      <c r="V47" s="576">
        <v>90.18110187256251368325906310</v>
      </c>
      <c r="W47" s="113">
        <v>102.58849719344009897437677880</v>
      </c>
      <c r="X47" s="577">
        <v>99.87567615766247472880426802</v>
      </c>
      <c r="Y47" s="113"/>
      <c r="Z47" s="576">
        <v>99.75706675323575163850460845</v>
      </c>
      <c r="AA47" s="113">
        <v>106.13305954480713094799528261</v>
      </c>
      <c r="AB47" s="577">
        <v>107.51421521356427915782195776</v>
      </c>
      <c r="AC47" s="113"/>
      <c r="AD47" s="576">
        <v>94.52114557006315811331303349</v>
      </c>
      <c r="AE47" s="113">
        <v>101.60617467286293697530714867</v>
      </c>
      <c r="AF47" s="577">
        <v>101.07100196598435834584062341</v>
      </c>
      <c r="AG47" s="113"/>
    </row>
    <row r="48" ht="21.95" customHeight="1">
      <c r="A48" s="23"/>
      <c r="B48" s="39" t="s">
        <v>23</v>
      </c>
      <c r="C48" s="273" t="s">
        <v>158</v>
      </c>
      <c r="D48" s="274" t="s">
        <v>158</v>
      </c>
      <c r="E48" s="274" t="s">
        <v>156</v>
      </c>
      <c r="F48" s="274" t="s">
        <v>158</v>
      </c>
      <c r="G48" s="274" t="s">
        <v>157</v>
      </c>
      <c r="H48" s="274" t="s">
        <v>157</v>
      </c>
      <c r="I48" s="274" t="s">
        <v>156</v>
      </c>
      <c r="J48" s="274" t="s">
        <v>156</v>
      </c>
      <c r="K48" s="274" t="s">
        <v>157</v>
      </c>
      <c r="L48" s="274" t="s">
        <v>156</v>
      </c>
      <c r="M48" s="1007" t="s">
        <v>156</v>
      </c>
      <c r="N48" s="274" t="s">
        <v>158</v>
      </c>
      <c r="O48" s="274" t="s">
        <v>158</v>
      </c>
      <c r="P48" s="274" t="s">
        <v>156</v>
      </c>
      <c r="Q48" s="274" t="s">
        <v>171</v>
      </c>
      <c r="R48" s="274" t="s">
        <v>156</v>
      </c>
      <c r="S48" s="274" t="s">
        <v>158</v>
      </c>
      <c r="T48" s="1007" t="s">
        <v>156</v>
      </c>
      <c r="U48" s="113"/>
      <c r="V48" s="273" t="s">
        <v>158</v>
      </c>
      <c r="W48" s="274" t="s">
        <v>158</v>
      </c>
      <c r="X48" s="275" t="s">
        <v>156</v>
      </c>
      <c r="Y48" s="113"/>
      <c r="Z48" s="273" t="s">
        <v>157</v>
      </c>
      <c r="AA48" s="274" t="s">
        <v>157</v>
      </c>
      <c r="AB48" s="275" t="s">
        <v>156</v>
      </c>
      <c r="AC48" s="113"/>
      <c r="AD48" s="273" t="s">
        <v>156</v>
      </c>
      <c r="AE48" s="274" t="s">
        <v>156</v>
      </c>
      <c r="AF48" s="275" t="s">
        <v>156</v>
      </c>
      <c r="AG48" s="113"/>
    </row>
    <row r="49" ht="21.95" customHeight="1">
      <c r="B49" s="25" t="s">
        <v>68</v>
      </c>
      <c r="F49" s="4"/>
      <c r="G49" s="4"/>
      <c r="H49" s="4"/>
      <c r="I49" s="4"/>
      <c r="J49" s="4"/>
      <c r="K49" s="4"/>
      <c r="L49" s="4"/>
      <c r="M49" s="4"/>
      <c r="N49" s="4"/>
      <c r="O49" s="4"/>
      <c r="P49" s="4"/>
      <c r="Q49" s="4"/>
      <c r="S49" s="98"/>
      <c r="T49" s="98"/>
      <c r="U49" s="9"/>
      <c r="V49" s="98"/>
      <c r="W49" s="98"/>
      <c r="X49" s="98"/>
      <c r="Y49" s="9"/>
      <c r="Z49" s="98"/>
      <c r="AA49" s="98"/>
      <c r="AB49" s="98"/>
      <c r="AC49" s="9"/>
      <c r="AD49" s="98"/>
      <c r="AE49" s="98"/>
      <c r="AF49" s="98"/>
      <c r="AG49" s="9"/>
    </row>
    <row r="50" ht="21.95" customHeight="1">
      <c r="B50" s="37" t="s">
        <v>19</v>
      </c>
      <c r="C50" s="573">
        <v>108.29738135867944169607420355</v>
      </c>
      <c r="D50" s="574">
        <v>96.95279451937487156476668673</v>
      </c>
      <c r="E50" s="574">
        <v>83.66802024781382485638232852</v>
      </c>
      <c r="F50" s="574">
        <v>34.349030470872481173775682580</v>
      </c>
      <c r="G50" s="574">
        <v>36.199546023026816989765620160</v>
      </c>
      <c r="H50" s="574">
        <v>13.881367358821663404148437920</v>
      </c>
      <c r="I50" s="574">
        <v>-5.0714524403455267572519485600</v>
      </c>
      <c r="J50" s="574">
        <v>17.994939149356233068844708010</v>
      </c>
      <c r="K50" s="574">
        <v>5.6980837743148195632430838700</v>
      </c>
      <c r="L50" s="574">
        <v>2.7148515122311409062892870300</v>
      </c>
      <c r="M50" s="1004">
        <v>14.839965885090435557331103670</v>
      </c>
      <c r="N50" s="574">
        <v>-2.8883460267026268853688522900</v>
      </c>
      <c r="O50" s="574">
        <v>-8.547276142886625092439769810</v>
      </c>
      <c r="P50" s="574">
        <v>24.693986162865853537643732400</v>
      </c>
      <c r="Q50" s="574">
        <v>15.582409594808498059093152280</v>
      </c>
      <c r="R50" s="574">
        <v>25.195139911696371196741028770</v>
      </c>
      <c r="S50" s="574">
        <v>-7.1441038761130768416735477500</v>
      </c>
      <c r="T50" s="1004">
        <v>-3.71890800754860082837262900</v>
      </c>
      <c r="U50" s="113"/>
      <c r="V50" s="573">
        <v>88.09823171199063364962704497</v>
      </c>
      <c r="W50" s="574">
        <v>48.501475403290258863289739660</v>
      </c>
      <c r="X50" s="575">
        <v>5.7670370022000999208149778300</v>
      </c>
      <c r="Y50" s="113"/>
      <c r="Z50" s="573">
        <v>195.35996424720657139208264644</v>
      </c>
      <c r="AA50" s="574">
        <v>26.713156594802280274280419210</v>
      </c>
      <c r="AB50" s="575">
        <v>3.349985264735106803627509200</v>
      </c>
      <c r="AC50" s="113"/>
      <c r="AD50" s="573">
        <v>29.513358941286684523601393190</v>
      </c>
      <c r="AE50" s="574">
        <v>65.855834852832080350332884710</v>
      </c>
      <c r="AF50" s="575">
        <v>6.0406010293206619187781250500</v>
      </c>
      <c r="AG50" s="113"/>
    </row>
    <row r="51" ht="21.95" customHeight="1">
      <c r="B51" s="38" t="s">
        <v>35</v>
      </c>
      <c r="C51" s="271">
        <v>46.821090721776487773576093630</v>
      </c>
      <c r="D51" s="92">
        <v>47.295672156616633050591428450</v>
      </c>
      <c r="E51" s="92">
        <v>39.860404960467702312856002070</v>
      </c>
      <c r="F51" s="92">
        <v>29.014185010663026596111614800</v>
      </c>
      <c r="G51" s="92">
        <v>24.065841507729550025269512660</v>
      </c>
      <c r="H51" s="92">
        <v>7.8957121247269638812970071500</v>
      </c>
      <c r="I51" s="92">
        <v>-10.263993246730591083063425440</v>
      </c>
      <c r="J51" s="92">
        <v>5.9369142984315693916536141500</v>
      </c>
      <c r="K51" s="92">
        <v>-1.5290556143420277593935578200</v>
      </c>
      <c r="L51" s="92">
        <v>10.03719801008389779445575700</v>
      </c>
      <c r="M51" s="1005">
        <v>33.523219352204991788525208770</v>
      </c>
      <c r="N51" s="92">
        <v>4.8509460712707113824751928300</v>
      </c>
      <c r="O51" s="92">
        <v>22.984991113796974441579463510</v>
      </c>
      <c r="P51" s="92">
        <v>31.606755030182887260719155310</v>
      </c>
      <c r="Q51" s="92">
        <v>9.458276527769765940073714840</v>
      </c>
      <c r="R51" s="92">
        <v>9.451839460896951843819083320</v>
      </c>
      <c r="S51" s="92">
        <v>0.0515636497638473099897268200</v>
      </c>
      <c r="T51" s="1005">
        <v>-2.333499995564820758823238400</v>
      </c>
      <c r="U51" s="113"/>
      <c r="V51" s="271">
        <v>69.049955898990128049901044730</v>
      </c>
      <c r="W51" s="92">
        <v>30.541211226927835828567446900</v>
      </c>
      <c r="X51" s="272">
        <v>8.639879058448560168900971530</v>
      </c>
      <c r="Y51" s="113"/>
      <c r="Z51" s="271">
        <v>141.84277881943691590476098614</v>
      </c>
      <c r="AA51" s="92">
        <v>19.100804924898819069938047030</v>
      </c>
      <c r="AB51" s="272">
        <v>2.022324380755183328820029300</v>
      </c>
      <c r="AC51" s="113"/>
      <c r="AD51" s="271">
        <v>5.9553845982088306266976869700</v>
      </c>
      <c r="AE51" s="92">
        <v>54.29065763221368815445808200</v>
      </c>
      <c r="AF51" s="272">
        <v>6.6020878492373889738120301800</v>
      </c>
      <c r="AG51" s="113"/>
    </row>
    <row r="52" ht="21.95" customHeight="1">
      <c r="B52" s="40" t="s">
        <v>99</v>
      </c>
      <c r="C52" s="576">
        <v>41.871566499489076832155753470</v>
      </c>
      <c r="D52" s="113">
        <v>33.712546767843604540609415930</v>
      </c>
      <c r="E52" s="113">
        <v>31.322385560107939212015266910</v>
      </c>
      <c r="F52" s="113">
        <v>4.1350844170906455370310049100</v>
      </c>
      <c r="G52" s="113">
        <v>9.780052565400288385475028740</v>
      </c>
      <c r="H52" s="113">
        <v>5.5476303147325701380017374300</v>
      </c>
      <c r="I52" s="113">
        <v>5.7864629753280830725253027800</v>
      </c>
      <c r="J52" s="113">
        <v>11.382269278479653156096235460</v>
      </c>
      <c r="K52" s="113">
        <v>7.339362320256871850032770700</v>
      </c>
      <c r="L52" s="113">
        <v>-6.6544283480841562861766617800</v>
      </c>
      <c r="M52" s="1006">
        <v>-13.992512731365913359962465580</v>
      </c>
      <c r="N52" s="113">
        <v>-7.3812324903713776433837533800</v>
      </c>
      <c r="O52" s="113">
        <v>-25.639118213531595107450926160</v>
      </c>
      <c r="P52" s="113">
        <v>-5.2525942652549598249275708100</v>
      </c>
      <c r="Q52" s="113">
        <v>5.594947464336117678173522900</v>
      </c>
      <c r="R52" s="113">
        <v>14.383769636229195211422576690</v>
      </c>
      <c r="S52" s="113">
        <v>-7.1919590892809842377003186600</v>
      </c>
      <c r="T52" s="1006">
        <v>-1.4185089173542079886728903800</v>
      </c>
      <c r="U52" s="113"/>
      <c r="V52" s="576">
        <v>11.267838380485184076269374170</v>
      </c>
      <c r="W52" s="113">
        <v>13.758309738073710366372198250</v>
      </c>
      <c r="X52" s="577">
        <v>-2.6443715523225870918099604700</v>
      </c>
      <c r="Y52" s="113"/>
      <c r="Z52" s="576">
        <v>22.128916020807101242977302700</v>
      </c>
      <c r="AA52" s="113">
        <v>6.3915199184649265066771873200</v>
      </c>
      <c r="AB52" s="577">
        <v>1.3013434971987001572087348400</v>
      </c>
      <c r="AC52" s="113"/>
      <c r="AD52" s="576">
        <v>22.23386233042192699181787600</v>
      </c>
      <c r="AE52" s="113">
        <v>7.4957080344613953532225342400</v>
      </c>
      <c r="AF52" s="577">
        <v>-0.526712779649976151936089100</v>
      </c>
      <c r="AG52" s="113"/>
    </row>
    <row r="53" ht="21.95" customHeight="1">
      <c r="A53" s="23"/>
      <c r="B53" s="39" t="s">
        <v>23</v>
      </c>
      <c r="C53" s="273" t="s">
        <v>171</v>
      </c>
      <c r="D53" s="274" t="s">
        <v>171</v>
      </c>
      <c r="E53" s="274" t="s">
        <v>171</v>
      </c>
      <c r="F53" s="274" t="s">
        <v>156</v>
      </c>
      <c r="G53" s="274" t="s">
        <v>158</v>
      </c>
      <c r="H53" s="274" t="s">
        <v>158</v>
      </c>
      <c r="I53" s="274" t="s">
        <v>156</v>
      </c>
      <c r="J53" s="274" t="s">
        <v>157</v>
      </c>
      <c r="K53" s="274" t="s">
        <v>157</v>
      </c>
      <c r="L53" s="274" t="s">
        <v>158</v>
      </c>
      <c r="M53" s="1007" t="s">
        <v>158</v>
      </c>
      <c r="N53" s="274" t="s">
        <v>157</v>
      </c>
      <c r="O53" s="274" t="s">
        <v>168</v>
      </c>
      <c r="P53" s="274" t="s">
        <v>168</v>
      </c>
      <c r="Q53" s="274" t="s">
        <v>157</v>
      </c>
      <c r="R53" s="274" t="s">
        <v>157</v>
      </c>
      <c r="S53" s="274" t="s">
        <v>168</v>
      </c>
      <c r="T53" s="1007" t="s">
        <v>156</v>
      </c>
      <c r="U53" s="113"/>
      <c r="V53" s="273" t="s">
        <v>157</v>
      </c>
      <c r="W53" s="274" t="s">
        <v>156</v>
      </c>
      <c r="X53" s="275" t="s">
        <v>158</v>
      </c>
      <c r="Y53" s="113"/>
      <c r="Z53" s="273" t="s">
        <v>171</v>
      </c>
      <c r="AA53" s="274" t="s">
        <v>158</v>
      </c>
      <c r="AB53" s="275" t="s">
        <v>158</v>
      </c>
      <c r="AC53" s="113"/>
      <c r="AD53" s="273" t="s">
        <v>171</v>
      </c>
      <c r="AE53" s="274" t="s">
        <v>157</v>
      </c>
      <c r="AF53" s="275" t="s">
        <v>157</v>
      </c>
      <c r="AG53" s="113"/>
    </row>
    <row r="54" ht="10" customHeight="1">
      <c r="A54" s="23"/>
      <c r="B54" s="146"/>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row>
    <row r="55" ht="10" customHeight="1">
      <c r="B55" s="1010" t="s">
        <v>100</v>
      </c>
      <c r="C55" s="1010"/>
      <c r="D55" s="1010"/>
      <c r="E55" s="1010"/>
      <c r="F55" s="1010"/>
      <c r="G55" s="1010"/>
      <c r="H55" s="1010"/>
      <c r="I55" s="1010"/>
      <c r="J55" s="1010"/>
      <c r="K55" s="1010"/>
      <c r="L55" s="1010"/>
      <c r="M55" s="1010"/>
      <c r="N55" s="1010"/>
      <c r="O55" s="1010"/>
      <c r="P55" s="1010"/>
      <c r="Q55" s="1010"/>
      <c r="R55" s="1010"/>
      <c r="S55" s="1010"/>
      <c r="T55" s="1010"/>
      <c r="AD55" s="232"/>
      <c r="AE55" s="233"/>
      <c r="AF55" s="5"/>
    </row>
    <row r="56" ht="10" customHeight="1">
      <c r="B56" s="146"/>
      <c r="C56" s="93"/>
      <c r="D56" s="93"/>
      <c r="E56" s="93"/>
      <c r="F56" s="4"/>
      <c r="G56" s="4"/>
      <c r="H56" s="4"/>
      <c r="I56" s="4"/>
      <c r="J56" s="4"/>
      <c r="K56" s="4"/>
      <c r="L56" s="4"/>
      <c r="M56" s="4"/>
      <c r="N56" s="4"/>
      <c r="O56" s="4"/>
      <c r="P56" s="4"/>
      <c r="Q56" s="4"/>
      <c r="R56" s="4"/>
      <c r="S56" s="4"/>
      <c r="T56" s="4"/>
      <c r="AD56" s="145"/>
    </row>
    <row r="57" ht="24.95" customHeight="1">
      <c r="B57" s="1011" t="s">
        <v>126</v>
      </c>
      <c r="C57" s="1011"/>
      <c r="D57" s="1011"/>
      <c r="E57" s="1011"/>
      <c r="F57" s="1011"/>
      <c r="G57" s="1011"/>
      <c r="H57" s="1011"/>
      <c r="I57" s="1011"/>
      <c r="J57" s="1011"/>
      <c r="K57" s="1011"/>
      <c r="L57" s="1011"/>
      <c r="M57" s="1011"/>
      <c r="N57" s="1011"/>
      <c r="O57" s="1011"/>
      <c r="P57" s="1011"/>
      <c r="Q57" s="1011"/>
      <c r="R57" s="1011"/>
      <c r="S57" s="1011"/>
      <c r="T57" s="1011"/>
      <c r="U57" s="1011"/>
      <c r="V57" s="1011"/>
      <c r="W57" s="1011"/>
      <c r="X57" s="1011"/>
      <c r="Y57" s="1011"/>
      <c r="Z57" s="1011"/>
      <c r="AA57" s="1011"/>
      <c r="AB57" s="1011"/>
      <c r="AC57" s="1011"/>
      <c r="AD57" s="1011"/>
      <c r="AE57" s="1011"/>
      <c r="AF57" s="1011"/>
    </row>
    <row r="58">
      <c r="A58"/>
    </row>
    <row r="59" s="281" customFormat="1">
      <c r="A59" s="1012"/>
      <c r="B59" s="1012" t="s">
        <v>109</v>
      </c>
      <c r="C59" s="1012"/>
      <c r="D59" s="1012"/>
      <c r="E59" s="1012"/>
      <c r="F59" s="1012"/>
      <c r="G59" s="1012"/>
      <c r="H59" s="1012"/>
      <c r="I59" s="1012"/>
      <c r="J59" s="1012"/>
      <c r="K59" s="1012"/>
      <c r="L59" s="1012"/>
      <c r="M59" s="1012"/>
      <c r="N59" s="1012"/>
      <c r="O59" s="1012"/>
      <c r="P59" s="1012"/>
      <c r="Q59" s="1012"/>
      <c r="R59" s="1012"/>
      <c r="S59" s="1012"/>
      <c r="T59" s="1012"/>
      <c r="U59" s="1012"/>
      <c r="V59" s="1012"/>
      <c r="W59" s="1012"/>
      <c r="X59" s="1012"/>
      <c r="Y59" s="1012"/>
      <c r="Z59" s="1012"/>
      <c r="AA59" s="1012"/>
      <c r="AB59" s="1012"/>
      <c r="AC59" s="1012"/>
      <c r="AD59" s="1012"/>
      <c r="AE59" s="1012"/>
      <c r="AF59" s="1012"/>
      <c r="AG59" s="1012"/>
    </row>
    <row r="60" s="281" customFormat="1">
      <c r="A60" s="1012"/>
      <c r="B60" s="1012" t="s">
        <v>110</v>
      </c>
      <c r="C60" s="1012">
        <v>100</v>
      </c>
      <c r="D60" s="1012">
        <v>100</v>
      </c>
      <c r="E60" s="1012">
        <v>100</v>
      </c>
      <c r="F60" s="1012">
        <v>100</v>
      </c>
      <c r="G60" s="1012">
        <v>100</v>
      </c>
      <c r="H60" s="1012">
        <v>100</v>
      </c>
      <c r="I60" s="1012">
        <v>100</v>
      </c>
      <c r="J60" s="1012">
        <v>100</v>
      </c>
      <c r="K60" s="1012">
        <v>100</v>
      </c>
      <c r="L60" s="1012">
        <v>100</v>
      </c>
      <c r="M60" s="1012">
        <v>100</v>
      </c>
      <c r="N60" s="1012">
        <v>100</v>
      </c>
      <c r="O60" s="1012">
        <v>100</v>
      </c>
      <c r="P60" s="1012">
        <v>100</v>
      </c>
      <c r="Q60" s="1012">
        <v>100</v>
      </c>
      <c r="R60" s="1012">
        <v>100</v>
      </c>
      <c r="S60" s="1012">
        <v>100</v>
      </c>
      <c r="T60" s="1012">
        <v>100</v>
      </c>
      <c r="U60" s="1012"/>
      <c r="V60" s="1012"/>
      <c r="W60" s="1012"/>
      <c r="X60" s="1012"/>
      <c r="Y60" s="1012"/>
      <c r="Z60" s="1012"/>
      <c r="AA60" s="1012"/>
      <c r="AB60" s="1012"/>
      <c r="AC60" s="1012"/>
      <c r="AD60" s="1012"/>
      <c r="AE60" s="1012"/>
      <c r="AF60" s="1012"/>
      <c r="AG60" s="1012"/>
    </row>
    <row r="61" s="281" customFormat="1">
      <c r="A61" s="1012"/>
      <c r="B61" s="1012" t="s">
        <v>111</v>
      </c>
      <c r="C61" s="1012"/>
      <c r="D61" s="1012"/>
      <c r="E61" s="1012"/>
      <c r="F61" s="1012"/>
      <c r="G61" s="1012"/>
      <c r="H61" s="1012"/>
      <c r="I61" s="1012"/>
      <c r="J61" s="1012"/>
      <c r="K61" s="1012"/>
      <c r="L61" s="1012"/>
      <c r="M61" s="1012"/>
      <c r="N61" s="1012"/>
      <c r="O61" s="1012"/>
      <c r="P61" s="1012"/>
      <c r="Q61" s="1012"/>
      <c r="R61" s="1012"/>
      <c r="S61" s="1012"/>
      <c r="T61" s="1012"/>
      <c r="U61" s="1012"/>
      <c r="V61" s="1012"/>
      <c r="W61" s="1012"/>
      <c r="X61" s="1012"/>
      <c r="Y61" s="1012"/>
      <c r="Z61" s="1012"/>
      <c r="AA61" s="1012"/>
      <c r="AB61" s="1012"/>
      <c r="AC61" s="1012"/>
      <c r="AD61" s="1012"/>
      <c r="AE61" s="1012"/>
      <c r="AF61" s="1012"/>
      <c r="AG61" s="1012"/>
    </row>
    <row r="62" s="281" customFormat="1">
      <c r="A62" s="1012"/>
      <c r="B62" s="1012"/>
      <c r="C62" s="1012"/>
      <c r="D62" s="1012"/>
      <c r="E62" s="1012"/>
      <c r="F62" s="1012"/>
      <c r="G62" s="1012"/>
      <c r="H62" s="1012"/>
      <c r="I62" s="1012"/>
      <c r="J62" s="1012"/>
      <c r="K62" s="1012"/>
      <c r="L62" s="1012"/>
      <c r="M62" s="1012"/>
      <c r="N62" s="1012"/>
      <c r="O62" s="1012"/>
      <c r="P62" s="1012"/>
      <c r="Q62" s="1012"/>
      <c r="R62" s="1012"/>
      <c r="S62" s="1012"/>
      <c r="T62" s="1012"/>
      <c r="U62" s="1012"/>
      <c r="V62" s="1012"/>
      <c r="W62" s="1012"/>
      <c r="X62" s="1012"/>
      <c r="Y62" s="1012"/>
      <c r="Z62" s="1012"/>
      <c r="AA62" s="1012"/>
      <c r="AB62" s="1012"/>
      <c r="AC62" s="1012"/>
      <c r="AD62" s="1012"/>
      <c r="AE62" s="1012"/>
      <c r="AF62" s="1012"/>
      <c r="AG62" s="1012"/>
    </row>
    <row r="63" s="281" customFormat="1">
      <c r="A63" s="1012"/>
      <c r="B63" s="1012"/>
      <c r="C63" s="1012"/>
      <c r="D63" s="1012"/>
      <c r="E63" s="1012"/>
      <c r="F63" s="1012"/>
      <c r="G63" s="1012"/>
      <c r="H63" s="1012"/>
      <c r="I63" s="1012"/>
      <c r="J63" s="1012"/>
      <c r="K63" s="1012"/>
      <c r="L63" s="1012"/>
      <c r="M63" s="1012"/>
      <c r="N63" s="1012"/>
      <c r="O63" s="1012"/>
      <c r="P63" s="1012"/>
      <c r="Q63" s="1012"/>
      <c r="R63" s="1012"/>
      <c r="S63" s="1012"/>
      <c r="T63" s="1012"/>
      <c r="U63" s="1012"/>
      <c r="V63" s="1012"/>
      <c r="W63" s="1012"/>
      <c r="X63" s="1012"/>
      <c r="Y63" s="1012"/>
      <c r="Z63" s="1012"/>
      <c r="AA63" s="1012"/>
      <c r="AB63" s="1012"/>
      <c r="AC63" s="1012"/>
      <c r="AD63" s="1012"/>
      <c r="AE63" s="1012"/>
      <c r="AF63" s="1012"/>
      <c r="AG63" s="1012"/>
    </row>
    <row r="64" s="281" customFormat="1">
      <c r="A64" s="1012"/>
      <c r="B64" s="1012"/>
      <c r="C64" s="1012"/>
      <c r="D64" s="1012"/>
      <c r="E64" s="1012"/>
      <c r="F64" s="1012"/>
      <c r="G64" s="1012"/>
      <c r="H64" s="1012"/>
      <c r="I64" s="1012"/>
      <c r="J64" s="1012"/>
      <c r="K64" s="1012"/>
      <c r="L64" s="1012"/>
      <c r="M64" s="1012"/>
      <c r="N64" s="1012"/>
      <c r="O64" s="1012"/>
      <c r="P64" s="1012"/>
      <c r="Q64" s="1012"/>
      <c r="R64" s="1012"/>
      <c r="S64" s="1012"/>
      <c r="T64" s="1012"/>
      <c r="U64" s="1012"/>
      <c r="V64" s="1012"/>
      <c r="W64" s="1012"/>
      <c r="X64" s="1012"/>
      <c r="Y64" s="1012"/>
      <c r="Z64" s="1012"/>
      <c r="AA64" s="1012"/>
      <c r="AB64" s="1012"/>
      <c r="AC64" s="1012"/>
      <c r="AD64" s="1012"/>
      <c r="AE64" s="1012"/>
      <c r="AF64" s="1012"/>
      <c r="AG64" s="1012"/>
    </row>
    <row r="65" s="281" customFormat="1">
      <c r="A65" s="1012"/>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row>
    <row r="66" s="281" customFormat="1" ht="10.5" customHeight="1">
      <c r="A66" s="1012"/>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row>
    <row r="67" s="281" customFormat="1">
      <c r="A67" s="1012"/>
      <c r="B67" s="1012" t="s">
        <v>37</v>
      </c>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row>
    <row r="68" s="281" customFormat="1">
      <c r="A68" s="1012"/>
      <c r="B68" s="1012" t="s">
        <v>44</v>
      </c>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row>
    <row r="69" s="281" customFormat="1">
      <c r="A69" s="1012"/>
      <c r="B69" s="1012" t="s">
        <v>45</v>
      </c>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row>
    <row r="70" s="281" customFormat="1">
      <c r="A70" s="1012"/>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row>
    <row r="71" s="281" customFormat="1">
      <c r="A71" s="1012"/>
      <c r="B71" s="1012"/>
      <c r="C71" s="1012"/>
      <c r="D71" s="1012"/>
      <c r="E71" s="1012"/>
      <c r="F71" s="1012"/>
      <c r="G71" s="1012"/>
      <c r="H71" s="1012"/>
      <c r="I71" s="1012"/>
      <c r="J71" s="1012"/>
      <c r="K71" s="1012"/>
      <c r="L71" s="1012"/>
      <c r="M71" s="1012"/>
      <c r="N71" s="1012"/>
      <c r="O71" s="1012"/>
      <c r="P71" s="1012"/>
      <c r="Q71" s="1012"/>
      <c r="R71" s="1012"/>
      <c r="S71" s="1012"/>
      <c r="T71" s="1012"/>
      <c r="U71" s="1012"/>
      <c r="V71" s="1012"/>
      <c r="W71" s="1012"/>
      <c r="X71" s="1012"/>
      <c r="Y71" s="1012"/>
      <c r="Z71" s="1012"/>
      <c r="AA71" s="1012"/>
      <c r="AB71" s="1012"/>
      <c r="AC71" s="1012"/>
      <c r="AD71" s="1012"/>
      <c r="AE71" s="1012"/>
      <c r="AF71" s="1012"/>
      <c r="AG71" s="1012"/>
    </row>
    <row r="72" s="281" customFormat="1">
      <c r="A72" s="1012"/>
      <c r="B72" s="1012"/>
      <c r="C72" s="1012"/>
      <c r="D72" s="1012"/>
      <c r="E72" s="1012"/>
      <c r="F72" s="1012"/>
      <c r="G72" s="1012"/>
      <c r="H72" s="1012"/>
      <c r="I72" s="1012"/>
      <c r="J72" s="1012"/>
      <c r="K72" s="1012"/>
      <c r="L72" s="1012"/>
      <c r="M72" s="1012"/>
      <c r="N72" s="1012"/>
      <c r="O72" s="1012"/>
      <c r="P72" s="1012"/>
      <c r="Q72" s="1012"/>
      <c r="R72" s="1012"/>
      <c r="S72" s="1012"/>
      <c r="T72" s="1012"/>
      <c r="U72" s="1012"/>
      <c r="V72" s="1012"/>
      <c r="W72" s="1012"/>
      <c r="X72" s="1012"/>
      <c r="Y72" s="1012"/>
      <c r="Z72" s="1012"/>
      <c r="AA72" s="1012"/>
      <c r="AB72" s="1012"/>
      <c r="AC72" s="1012"/>
      <c r="AD72" s="1012"/>
      <c r="AE72" s="1012"/>
      <c r="AF72" s="1012"/>
      <c r="AG72" s="1012"/>
    </row>
    <row r="73" s="281" customFormat="1">
      <c r="A73" s="1012"/>
      <c r="B73" s="1012"/>
      <c r="C73" s="1012"/>
      <c r="D73" s="1012"/>
      <c r="E73" s="1012"/>
      <c r="F73" s="1012"/>
      <c r="G73" s="1012"/>
      <c r="H73" s="1012"/>
      <c r="I73" s="1012"/>
      <c r="J73" s="1012"/>
      <c r="K73" s="1012"/>
      <c r="L73" s="1012"/>
      <c r="M73" s="1012"/>
      <c r="N73" s="1012"/>
      <c r="O73" s="1012"/>
      <c r="P73" s="1012"/>
      <c r="Q73" s="1012"/>
      <c r="R73" s="1012"/>
      <c r="S73" s="1012"/>
      <c r="T73" s="1012"/>
      <c r="U73" s="1012"/>
      <c r="V73" s="1012"/>
      <c r="W73" s="1012"/>
      <c r="X73" s="1012"/>
      <c r="Y73" s="1012"/>
      <c r="Z73" s="1012"/>
      <c r="AA73" s="1012"/>
      <c r="AB73" s="1012"/>
      <c r="AC73" s="1012"/>
      <c r="AD73" s="1012"/>
      <c r="AE73" s="1012"/>
      <c r="AF73" s="1012"/>
      <c r="AG73" s="1012"/>
    </row>
    <row r="74" s="281" customFormat="1"/>
    <row r="75" s="281" customFormat="1"/>
    <row r="76" s="281" customFormat="1"/>
    <row r="77" s="281" customFormat="1"/>
    <row r="78" s="281" customFormat="1"/>
    <row r="79" s="281" customFormat="1"/>
    <row r="80" s="281" customFormat="1"/>
    <row r="81" s="281" customFormat="1"/>
    <row r="82" s="281" customFormat="1"/>
    <row r="83" s="281" customFormat="1"/>
    <row r="84" s="281" customFormat="1"/>
    <row r="85" s="281" customFormat="1"/>
    <row r="86" s="281" customFormat="1"/>
    <row r="87" s="281" customFormat="1"/>
    <row r="88" s="281" customFormat="1"/>
    <row r="89" s="281" customFormat="1"/>
    <row r="90" s="281" customFormat="1"/>
    <row r="91" s="281" customFormat="1"/>
    <row r="92" s="281" customFormat="1"/>
    <row r="93" s="281" customFormat="1"/>
    <row r="94" s="281" customFormat="1"/>
  </sheetData>
  <mergeCells count="25">
    <mergeCell ref="Z19:AB19"/>
    <mergeCell ref="X18:AG18"/>
    <mergeCell ref="V19:X19"/>
    <mergeCell ref="AD19:AF19"/>
    <mergeCell ref="B2:AE2"/>
    <mergeCell ref="B57:AF57"/>
    <mergeCell ref="AA1:AF1"/>
    <mergeCell ref="AD43:AF43"/>
    <mergeCell ref="AD31:AF31"/>
    <mergeCell ref="B43:B44"/>
    <mergeCell ref="Z31:AB31"/>
    <mergeCell ref="Z43:AB43"/>
    <mergeCell ref="V31:X31"/>
    <mergeCell ref="B31:B32"/>
    <mergeCell ref="V43:X43"/>
    <mergeCell ref="B3:T3"/>
    <mergeCell ref="U3:AF3"/>
    <mergeCell ref="B4:AE4"/>
    <mergeCell ref="B19:B20"/>
    <mergeCell ref="C19:M19"/>
    <mergeCell ref="C31:M31"/>
    <mergeCell ref="C43:M43"/>
    <mergeCell ref="N19:T19"/>
    <mergeCell ref="N31:T31"/>
    <mergeCell ref="N43:T43"/>
  </mergeCells>
  <phoneticPr fontId="0" type="noConversion"/>
  <printOptions horizontalCentered="1" verticalCentered="1"/>
  <pageMargins left="0.25" right="0.25" top="0.25" bottom="0.25" header="0" footer="0"/>
  <pageSetup scale="45" fitToWidth="1" fitToHeight="1" orientation="landscape" r:id="rId1"/>
  <headerFooter alignWithMargins="0">
    <oddHeader/>
    <oddFooter/>
  </headerFooter>
  <rowBreaks count="1" manualBreakCount="1">
    <brk id="58" max="16383" man="1"/>
  </rowBreaks>
  <colBreaks count="1" manualBreakCount="1">
    <brk id="34" max="1048575" man="1"/>
  </colBreaks>
  <drawing r:id="rId3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Manager>16121274</Manager>
  <Company>3611</Company>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26</vt:i4>
      </vt:variant>
      <vt:variant>
        <vt:lpstr>Named Ranges</vt:lpstr>
      </vt:variant>
      <vt:variant>
        <vt:i4>26</vt:i4>
      </vt:variant>
    </vt:vector>
  </HeadingPairs>
  <TitlesOfParts>
    <vt:vector baseType="lpstr" size="52">
      <vt:lpstr>Table of Contents</vt:lpstr>
      <vt:lpstr>Glance</vt:lpstr>
      <vt:lpstr>Summary</vt:lpstr>
      <vt:lpstr>Trend</vt:lpstr>
      <vt:lpstr>Trend Ind</vt:lpstr>
      <vt:lpstr>Raw Data</vt:lpstr>
      <vt:lpstr>Day of Week</vt:lpstr>
      <vt:lpstr>Day of Week Rank</vt:lpstr>
      <vt:lpstr>Daily by Month</vt:lpstr>
      <vt:lpstr>Daily by Month Rk</vt:lpstr>
      <vt:lpstr>Daily by DOW</vt:lpstr>
      <vt:lpstr>Plus Summary</vt:lpstr>
      <vt:lpstr>Occ Plus</vt:lpstr>
      <vt:lpstr>ADR Plus</vt:lpstr>
      <vt:lpstr>RevPAR Plus</vt:lpstr>
      <vt:lpstr>Plus Indexes</vt:lpstr>
      <vt:lpstr>Plus Ranking</vt:lpstr>
      <vt:lpstr>Plus DOW Month</vt:lpstr>
      <vt:lpstr>Segmentation DOW YTD_copy</vt:lpstr>
      <vt:lpstr>Add Rev ADR</vt:lpstr>
      <vt:lpstr>Add Rev RevPAR</vt:lpstr>
      <vt:lpstr>Additional Revenue obsolete</vt:lpstr>
      <vt:lpstr>Response</vt:lpstr>
      <vt:lpstr>Plus Response</vt:lpstr>
      <vt:lpstr>Hyatt Glance</vt:lpstr>
      <vt:lpstr>Help</vt:lpstr>
      <vt:lpstr>'Add Rev ADR'!Print_Area</vt:lpstr>
      <vt:lpstr>'Add Rev RevPAR'!Print_Area</vt:lpstr>
      <vt:lpstr>'Additional Revenue obsolete'!Print_Area</vt:lpstr>
      <vt:lpstr>'ADR Plus'!Print_Area</vt:lpstr>
      <vt:lpstr>'Daily by DOW'!Print_Area</vt:lpstr>
      <vt:lpstr>'Daily by Month'!Print_Area</vt:lpstr>
      <vt:lpstr>'Daily by Month Rk'!Print_Area</vt:lpstr>
      <vt:lpstr>'Day of Week'!Print_Area</vt:lpstr>
      <vt:lpstr>'Day of Week Rank'!Print_Area</vt:lpstr>
      <vt:lpstr>Glance!Print_Area</vt:lpstr>
      <vt:lpstr>Help!Print_Area</vt:lpstr>
      <vt:lpstr>'Hyatt Glance'!Print_Area</vt:lpstr>
      <vt:lpstr>'Occ Plus'!Print_Area</vt:lpstr>
      <vt:lpstr>'Plus DOW Month'!Print_Area</vt:lpstr>
      <vt:lpstr>'Plus Indexes'!Print_Area</vt:lpstr>
      <vt:lpstr>'Plus Ranking'!Print_Area</vt:lpstr>
      <vt:lpstr>'Plus Response'!Print_Area</vt:lpstr>
      <vt:lpstr>'Plus Summary'!Print_Area</vt:lpstr>
      <vt:lpstr>'Raw Data'!Print_Area</vt:lpstr>
      <vt:lpstr>Response!Print_Area</vt:lpstr>
      <vt:lpstr>'RevPAR Plus'!Print_Area</vt:lpstr>
      <vt:lpstr>'Segmentation DOW YTD_copy'!Print_Area</vt:lpstr>
      <vt:lpstr>Summary!Print_Area</vt:lpstr>
      <vt:lpstr>'Table of Contents'!Print_Area</vt:lpstr>
      <vt:lpstr>Trend!Print_Area</vt:lpstr>
      <vt:lpstr>'Trend Ind'!Print_Area</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804,836,812|804,836,748,808</cp:category>
  <dcterms:created xsi:type="dcterms:W3CDTF">2003-06-11T18:24:11Z</dcterms:created>
  <dc:creator>STR, Inc.</dc:creator>
  <cp:keywords>18075</cp:keywords>
  <cp:lastModifiedBy>Jim Hawkins</cp:lastModifiedBy>
  <cp:lastPrinted>2016-02-11T20:47:50Z</cp:lastPrinted>
  <dcterms:modified xsi:type="dcterms:W3CDTF">2021-08-10T14:36:44Z</dcterms:modified>
  <dc:subject>18075</dc:subject>
  <dc:title>eSTAR</dc:title>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