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28.xml" ContentType="application/vnd.openxmlformats-officedocument.spreadsheetml.worksheet+xml"/>
  <Override PartName="/xl/printerSettings/printerSettings29.bin" ContentType="application/vnd.openxmlformats-officedocument.spreadsheetml.printerSettings"/>
  <Override PartName="/xl/drawings/drawing30.xml" ContentType="application/vnd.openxmlformats-officedocument.drawing+xml"/>
  <Override PartName="/xl/charts/chart31.xml" ContentType="application/vnd.openxmlformats-officedocument.drawingml.chart+xml"/>
  <Override PartName="/xl/charts/chart32.xml" ContentType="application/vnd.openxmlformats-officedocument.drawingml.chart+xml"/>
  <Override PartName="/xl/drawings/drawing33.xml" ContentType="application/vnd.openxmlformats-officedocument.drawing+xml"/>
  <Override PartName="/xl/charts/chart34.xml" ContentType="application/vnd.openxmlformats-officedocument.drawingml.chart+xml"/>
  <Override PartName="/xl/charts/chart35.xml" ContentType="application/vnd.openxmlformats-officedocument.drawingml.chart+xml"/>
  <Override PartName="/xl/drawings/drawing36.xml" ContentType="application/vnd.openxmlformats-officedocument.drawing+xml"/>
  <Override PartName="/xl/charts/chart37.xml" ContentType="application/vnd.openxmlformats-officedocument.drawingml.chart+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30"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6" rupBuild="24026"/>
  <workbookPr codeName="ThisWorkbook" defaultThemeVersion="124226"/>
  <bookViews>
    <workbookView xWindow="-120" yWindow="-120" windowWidth="21600" windowHeight="10410" tabRatio="966"/>
  </bookViews>
  <sheets>
    <sheet name="Table of Contents" sheetId="1" r:id="rId2"/>
    <sheet name="Glance" sheetId="57" r:id="rId3"/>
    <sheet name="Summary" sheetId="55" r:id="rId4"/>
    <sheet name="Comp" sheetId="76" r:id="rId1"/>
    <sheet name="Response" sheetId="13" r:id="rId7"/>
    <sheet name="Day of Week" sheetId="60" r:id="rId5"/>
    <sheet name="Daily by Month" sheetId="47" r:id="rId6"/>
    <sheet name="Help" sheetId="74" r:id="rId8"/>
  </sheets>
  <definedNames>
    <definedName name="_xlnm.Print_Area" localSheetId="6">'Daily by Month'!$A$1:$AH$57</definedName>
    <definedName name="_xlnm.Print_Area" localSheetId="5">'Day of Week'!$A$1:$V$78</definedName>
    <definedName name="_xlnm.Print_Area" localSheetId="1">Glance!$A$1:$T$34</definedName>
    <definedName name="_xlnm.Print_Area" localSheetId="7">Help!$A$1:$J$16</definedName>
    <definedName name="_xlnm.Print_Area" localSheetId="4">Response!$A$1:$AR$106</definedName>
    <definedName name="_xlnm.Print_Area" localSheetId="2">Summary!$A$1:$U$45</definedName>
    <definedName name="_xlnm.Print_Area" localSheetId="0">'Table of Contents'!$A$1:$H$63</definedName>
    <definedName name="_xlnm.Print_Area" localSheetId="3">Comp!$A$1:$AG$57</definedName>
  </definedNames>
  <calcPr calcId="152511"/>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<sst xmlns="http://schemas.openxmlformats.org/spreadsheetml/2006/main" xmlns:r="http://schemas.openxmlformats.org/officeDocument/2006/relationships" xmlns:xdr="http://schemas.openxmlformats.org/drawingml/2006/spreadsheetDrawing" xmlns:s="http://schemas.openxmlformats.org/officeDocument/2006/sharedTypes" xmlns:vt="http://schemas.openxmlformats.org/officeDocument/2006/docPropsVTypes" xmlns:a="http://schemas.openxmlformats.org/drawingml/2006/main" xmlns:cdr="http://schemas.openxmlformats.org/drawingml/2006/chartDrawing" count="1023" uniqueCount="126">
  <si>
    <t>Sun</t>
  </si>
  <si>
    <t>Mon</t>
  </si>
  <si>
    <t>Tue</t>
  </si>
  <si>
    <t>Wed</t>
  </si>
  <si>
    <t>Thu</t>
  </si>
  <si>
    <t>Fri</t>
  </si>
  <si>
    <t>Sat</t>
  </si>
  <si>
    <t>This Year</t>
  </si>
  <si>
    <t>Last Year</t>
  </si>
  <si>
    <t>ADR</t>
  </si>
  <si>
    <t>RevPAR</t>
  </si>
  <si>
    <t>Transient</t>
  </si>
  <si>
    <t>Total</t>
  </si>
  <si>
    <t>Group</t>
  </si>
  <si>
    <t>Contract</t>
  </si>
  <si>
    <t>Comp Set</t>
  </si>
  <si>
    <t>Comp set</t>
  </si>
  <si>
    <t>Other</t>
  </si>
  <si>
    <t>F&amp;B</t>
  </si>
  <si>
    <t>My Property</t>
  </si>
  <si>
    <t>Room</t>
  </si>
  <si>
    <t>Name</t>
  </si>
  <si>
    <t>Occupancy (%)</t>
  </si>
  <si>
    <t>Rank</t>
  </si>
  <si>
    <t>% Chg</t>
  </si>
  <si>
    <t>My Prop</t>
  </si>
  <si>
    <t>Market Scale</t>
  </si>
  <si>
    <t xml:space="preserve"> </t>
  </si>
  <si>
    <t>Supply</t>
  </si>
  <si>
    <t>Demand</t>
  </si>
  <si>
    <t>Census/Sample - Properties &amp; Rooms</t>
  </si>
  <si>
    <t>Census</t>
  </si>
  <si>
    <t>Sample</t>
  </si>
  <si>
    <t>Properties</t>
  </si>
  <si>
    <t>Rooms</t>
  </si>
  <si>
    <t>Competitive Set</t>
  </si>
  <si>
    <t>Sample %</t>
  </si>
  <si>
    <t>Year to Date</t>
  </si>
  <si>
    <t>Revenue</t>
  </si>
  <si>
    <t>Day of Week</t>
  </si>
  <si>
    <t>Weekday</t>
  </si>
  <si>
    <t>Time Period</t>
  </si>
  <si>
    <t>Current Month</t>
  </si>
  <si>
    <t>Sunday</t>
  </si>
  <si>
    <t>Running 3 Month</t>
  </si>
  <si>
    <t>Running 12 Month</t>
  </si>
  <si>
    <t>Monday</t>
  </si>
  <si>
    <t>Tuesday</t>
  </si>
  <si>
    <t>Wednesday</t>
  </si>
  <si>
    <t>Thursday</t>
  </si>
  <si>
    <t>Friday</t>
  </si>
  <si>
    <t>Saturday</t>
  </si>
  <si>
    <t>Weekend</t>
  </si>
  <si>
    <t>Occ</t>
  </si>
  <si>
    <t>Indexes</t>
  </si>
  <si>
    <t>(Fri-Sat)</t>
  </si>
  <si>
    <t xml:space="preserve">Pipeline </t>
  </si>
  <si>
    <t>Weekday/Weekend</t>
  </si>
  <si>
    <t>Year To Date</t>
  </si>
  <si>
    <t xml:space="preserve">  Year To Date</t>
  </si>
  <si>
    <t>Zip</t>
  </si>
  <si>
    <t>Phone</t>
  </si>
  <si>
    <t>Open Date</t>
  </si>
  <si>
    <t>Month % Chg</t>
  </si>
  <si>
    <t>YTD % Chg</t>
  </si>
  <si>
    <t>Run 3 Mon % Chg</t>
  </si>
  <si>
    <t>Run 12 Mon % Chg</t>
  </si>
  <si>
    <t>(Sun-Thu)</t>
  </si>
  <si>
    <t xml:space="preserve">     % Chg</t>
  </si>
  <si>
    <t>Percent of Total Revenue (%)</t>
  </si>
  <si>
    <t>Percent Change (%)</t>
  </si>
  <si>
    <t>STR#</t>
  </si>
  <si>
    <t>Occupancy</t>
  </si>
  <si>
    <t>Property</t>
  </si>
  <si>
    <t>Competitive Set: Competitors</t>
  </si>
  <si>
    <t xml:space="preserve">     Weekday</t>
  </si>
  <si>
    <t xml:space="preserve">     Weekend</t>
  </si>
  <si>
    <t>Ranking</t>
  </si>
  <si>
    <t>My Prop vs. Comp Set</t>
  </si>
  <si>
    <t xml:space="preserve">This Year </t>
  </si>
  <si>
    <t xml:space="preserve">Last Year  </t>
  </si>
  <si>
    <t>Date</t>
  </si>
  <si>
    <t>Total Sundays</t>
  </si>
  <si>
    <t>Total Mondays</t>
  </si>
  <si>
    <t>Total Tuesdays</t>
  </si>
  <si>
    <t>Total Wednesdays</t>
  </si>
  <si>
    <t>Total Thursdays</t>
  </si>
  <si>
    <t>Total Fridays</t>
  </si>
  <si>
    <t>Total Saturdays</t>
  </si>
  <si>
    <t>Exchange Rate*</t>
  </si>
  <si>
    <t>Average Daily Rate</t>
  </si>
  <si>
    <t>Revenue Per Rooms Sold</t>
  </si>
  <si>
    <t>Revenue Per Rooms Available</t>
  </si>
  <si>
    <t>Revenue Per Room Sold</t>
  </si>
  <si>
    <t>City, State Country</t>
  </si>
  <si>
    <t xml:space="preserve">City, State </t>
  </si>
  <si>
    <t>December LYTD</t>
  </si>
  <si>
    <t>Index (MPI)</t>
  </si>
  <si>
    <t>Index (ARI)</t>
  </si>
  <si>
    <t>Index (RGI)</t>
  </si>
  <si>
    <t>Exchange Rate</t>
  </si>
  <si>
    <t>Total (TrevPOR**)</t>
  </si>
  <si>
    <t xml:space="preserve">** TrevPOR = Total revenue per occupied room (sum of Room, F&amp;B, and Other revenue divided by total occupied rooms).  </t>
  </si>
  <si>
    <t>Total (TrevPAR**)</t>
  </si>
  <si>
    <t xml:space="preserve">** TrevPAR = Total revenue per available room (sum of Room, F&amp;B, and Other revenue divided by total available rooms).  </t>
  </si>
  <si>
    <t>Job #</t>
  </si>
  <si>
    <t>Title</t>
  </si>
  <si>
    <t>Options</t>
  </si>
  <si>
    <t>Table Of Contents</t>
  </si>
  <si>
    <t>Occupancy Index</t>
  </si>
  <si>
    <t>ADR Index</t>
  </si>
  <si>
    <t>RevPAR Index</t>
  </si>
  <si>
    <t>support@str.com     www.str.com</t>
  </si>
  <si>
    <t>Period</t>
  </si>
  <si>
    <t>Glossary:</t>
  </si>
  <si>
    <t>Frequently Asked Questions (FAQ):</t>
  </si>
  <si>
    <r>
      <t xml:space="preserve">For the latest in industry news, visit </t>
    </r>
    <r>
      <rPr>
        <u/>
        <sz val="11"/>
        <rFont val="Arial"/>
        <family val="2"/>
      </rPr>
      <t xml:space="preserve">HotelNewsNow.com</t>
    </r>
    <r>
      <rPr>
        <sz val="11"/>
        <rFont val="Arial"/>
        <family val="2"/>
      </rPr>
      <t xml:space="preserve">.</t>
    </r>
  </si>
  <si>
    <r>
      <t xml:space="preserve">To learn more about the Hotel Data Conference, visit </t>
    </r>
    <r>
      <rPr>
        <u/>
        <sz val="11"/>
        <rFont val="Arial"/>
        <family val="2"/>
      </rPr>
      <t xml:space="preserve">HotelDataConference.com</t>
    </r>
    <r>
      <rPr>
        <sz val="11"/>
        <rFont val="Arial"/>
        <family val="2"/>
      </rPr>
      <t xml:space="preserve">.</t>
    </r>
  </si>
  <si>
    <t>Corporate North American Headquarters</t>
  </si>
  <si>
    <t>International Headquarters</t>
  </si>
  <si>
    <t>T: +44 (0) 207 922 1930</t>
  </si>
  <si>
    <r>
      <t xml:space="preserve">For all STR definitions, please click here or visit </t>
    </r>
    <r>
      <rPr>
        <u/>
        <sz val="11"/>
        <rFont val="Arial"/>
        <family val="2"/>
      </rPr>
      <t xml:space="preserve">www.str.com/data-insights/resources/glossary</t>
    </r>
  </si>
  <si>
    <r>
      <t xml:space="preserve">For all STR FAQs, please click here or visit </t>
    </r>
    <r>
      <rPr>
        <u/>
        <sz val="11"/>
        <rFont val="Arial"/>
        <family val="2"/>
      </rPr>
      <t xml:space="preserve">www.str.com/data-insights/resources/FAQ</t>
    </r>
  </si>
  <si>
    <r>
      <t xml:space="preserve">For additional support, please </t>
    </r>
    <r>
      <rPr>
        <u/>
        <sz val="11"/>
        <rFont val="Arial"/>
        <family val="2"/>
      </rPr>
      <t xml:space="preserve">contact</t>
    </r>
    <r>
      <rPr>
        <sz val="11"/>
        <rFont val="Arial"/>
        <family val="2"/>
      </rPr>
      <t xml:space="preserve"> your regional office.</t>
    </r>
  </si>
  <si>
    <t>T: +1 (615) 824 8664</t>
  </si>
  <si>
    <t>hotelinfo@str.com     www.str.com</t>
  </si>
  <si>
    <t>2024 © CoStar Group. This STR Report is a publication of STR, LLC and STR Global, Ltd., CoStar Group companies, and is intended solely for use by paid subscribers. The information in the STR Report is provided on an “as is” and “as available” basis and should not be construed as investment, tax, accounting or legal advice. Reproduction or distribution of this STR Report, in whole or part, without written permission is prohibited and subject to legal action. If you have received this report and are NOT a subscriber to this STR Report, please contact us immediately. Source: 2024 STR, LLC / STR Global, Ltd. trading as “STR”.</t>
  </si>
  <si>
    <t>Tab 2 - Monthly Performance at a Glance - My Property vs. Competitive Set</t>
  </si>
  <si>
    <t>Monthly Performance at a Glance</t>
  </si>
  <si>
    <t>Tab 3 - STAR Summary - My Property vs. Comp Set and Industry Segments</t>
  </si>
  <si>
    <t>STAR Summary</t>
  </si>
  <si>
    <t>Tab 4 - Competitive Set Report</t>
  </si>
  <si>
    <t>Competitive Set Report</t>
  </si>
  <si>
    <t>Tab 5 - Response Report</t>
  </si>
  <si>
    <t>Response Report</t>
  </si>
  <si>
    <t>Tab 6 - Day of Week and Weekday/Weekend Report</t>
  </si>
  <si>
    <t>Day of Week &amp; Weekday/Weekend</t>
  </si>
  <si>
    <t>Tab 7 - Daily Data for the Month</t>
  </si>
  <si>
    <t>Daily Data for the Month</t>
  </si>
  <si>
    <t>Help</t>
  </si>
  <si>
    <t>Monthly STAR Report : Days Inn by Wyndham Bethel - Danbury</t>
  </si>
  <si>
    <t>STR # 18075 / Created February 16, 2024</t>
  </si>
  <si>
    <t>For the Month of: January 2024</t>
  </si>
  <si>
    <t>Currency: US Dollar  /  Competitive Set Data Excludes Subject Property</t>
  </si>
  <si>
    <t>Days Inn by Wyndham Bethel - Danbury        18 Stony Hill Rd        Bethel, CT 06801        Phone: (203) 743-5990</t>
  </si>
  <si>
    <t>STR # 18075        ChainID: 19403        MgtCo: None        Owner: None</t>
  </si>
  <si>
    <t>For the Month of: January 2024        Date Created: February 16, 2024        Monthly Competitive Set Data Excludes Subject Property</t>
  </si>
  <si>
    <t>January 2024</t>
  </si>
  <si>
    <t>January 2024 vs. 2023 Percent Change (%)</t>
  </si>
  <si>
    <t>Days Inn by Wyndham Bethel - Danbury</t>
  </si>
  <si>
    <t>Market: Connecticut Area</t>
  </si>
  <si>
    <t>Market Class: Economy Class</t>
  </si>
  <si>
    <t>Submarket: Stamford/Danbury, CT</t>
  </si>
  <si>
    <t>Submarket Scale: Economy Chains</t>
  </si>
  <si>
    <t>Data is Insufficient</t>
  </si>
  <si>
    <t>Aug</t>
  </si>
  <si>
    <t>3 of 7</t>
  </si>
  <si>
    <t>5 of 7</t>
  </si>
  <si>
    <t>4 of 7</t>
  </si>
  <si>
    <t>Sep</t>
  </si>
  <si>
    <t>Oct</t>
  </si>
  <si>
    <t>Nov</t>
  </si>
  <si>
    <t>6 of 7</t>
  </si>
  <si>
    <t>Dec</t>
  </si>
  <si>
    <t>Jan</t>
  </si>
  <si>
    <t>Feb</t>
  </si>
  <si>
    <t>Mar</t>
  </si>
  <si>
    <t>Apr</t>
  </si>
  <si>
    <t>2 of 7</t>
  </si>
  <si>
    <t>May</t>
  </si>
  <si>
    <t>Jun</t>
  </si>
  <si>
    <t>Jul</t>
  </si>
  <si>
    <t>7 of 7</t>
  </si>
  <si>
    <t>1 of 7</t>
  </si>
  <si>
    <t>For the Month of: January 2024        Date Created: February 16, 2024</t>
  </si>
  <si>
    <t>City, State</t>
  </si>
  <si>
    <t>January 2024 (This Year)</t>
  </si>
  <si>
    <t>January 2023 (Last Year)</t>
  </si>
  <si>
    <t>Monday, Jan 1st</t>
  </si>
  <si>
    <t>Jan 1st - New Year's Day</t>
  </si>
  <si>
    <t>Monday, Jan 15th</t>
  </si>
  <si>
    <t>Jan 15th - Martin Luther King Day</t>
  </si>
  <si>
    <t>Sunday, Jan 1st</t>
  </si>
  <si>
    <t>Monday, Jan 16th</t>
  </si>
  <si>
    <t>Jan 16th - Martin Luther King Day</t>
  </si>
  <si>
    <t>Bethel, CT</t>
  </si>
  <si>
    <t>06801</t>
  </si>
  <si>
    <t>(203) 743-5990</t>
  </si>
  <si>
    <t>43</t>
  </si>
  <si>
    <t>198406</t>
  </si>
  <si>
    <t>●</t>
  </si>
  <si>
    <t/>
  </si>
  <si>
    <t>Comfort Inn &amp; Suites Danbury-Bethel</t>
  </si>
  <si>
    <t>Danbury, CT</t>
  </si>
  <si>
    <t>06810-4152</t>
  </si>
  <si>
    <t>(203) 792-4000</t>
  </si>
  <si>
    <t>112</t>
  </si>
  <si>
    <t>197306</t>
  </si>
  <si>
    <t>Best Western Danbury Bethel</t>
  </si>
  <si>
    <t>06801-1055</t>
  </si>
  <si>
    <t>(203) 744-3200</t>
  </si>
  <si>
    <t>69</t>
  </si>
  <si>
    <t>198608</t>
  </si>
  <si>
    <t>Quality Inn &amp; Suites Danbury Near University</t>
  </si>
  <si>
    <t>06810</t>
  </si>
  <si>
    <t>(203) 743-6701</t>
  </si>
  <si>
    <t>72</t>
  </si>
  <si>
    <t>196406</t>
  </si>
  <si>
    <t>Motel 6 Bethel, CT</t>
  </si>
  <si>
    <t>(203) 743-3855</t>
  </si>
  <si>
    <t>32</t>
  </si>
  <si>
    <t xml:space="preserve">      </t>
  </si>
  <si>
    <t>Microtel Inn &amp; Suites by Wyndham Bethel Danbury</t>
  </si>
  <si>
    <t>(203) 748-8318</t>
  </si>
  <si>
    <t>78</t>
  </si>
  <si>
    <t>200009</t>
  </si>
  <si>
    <t>La Quinta Inns &amp; Suites Danbury</t>
  </si>
  <si>
    <t>(203) 798-1200</t>
  </si>
  <si>
    <t>133</t>
  </si>
  <si>
    <t>201007</t>
  </si>
  <si>
    <t xml:space="preserve">Data received: </t>
  </si>
  <si>
    <t>○</t>
  </si>
  <si>
    <t>= Monthly Only</t>
  </si>
  <si>
    <t>= Monthly &amp; Daily</t>
  </si>
  <si>
    <t>For the Month of: January 2024        Date Created: February 16, 2024        Daily Competitive Set Data Excludes Subject Property</t>
  </si>
  <si>
    <t>Mo</t>
  </si>
  <si>
    <t>January</t>
  </si>
  <si>
    <t>Tu</t>
  </si>
  <si>
    <t>We</t>
  </si>
  <si>
    <t>Th</t>
  </si>
  <si>
    <t>Fr</t>
  </si>
  <si>
    <t>Sa</t>
  </si>
  <si>
    <t>Su</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</si>
</sst>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2">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mmm\ d\,\ yyyy"/>
    <numFmt numFmtId="165" formatCode="0.0%"/>
    <numFmt numFmtId="166" formatCode="0.0"/>
    <numFmt numFmtId="167" formatCode="&quot;$&quot;#,##0.00"/>
    <numFmt numFmtId="168" formatCode="#,##0.0_);\(#,##0.0\);_(* &quot;&quot;??_);"/>
    <numFmt numFmtId="169" formatCode="0.00_);\(0.00\)"/>
    <numFmt numFmtId="170" formatCode="mm/dd/yy;@"/>
    <numFmt numFmtId="171" formatCode="00000"/>
  </numFmts>
  <fonts count="110">
    <font>
      <sz val="10"/>
      <name val="Arial"/>
    </font>
    <font>
      <sz val="10"/>
      <name val="Arial"/>
      <family val="2"/>
    </font>
    <font>
      <sz val="24"/>
      <color indexed="9"/>
      <name val="Arial"/>
      <family val="2"/>
    </font>
    <font>
      <b/>
      <sz val="11"/>
      <color indexed="9"/>
      <name val="Arial"/>
      <family val="2"/>
    </font>
    <font>
      <sz val="10"/>
      <name val="Arial"/>
      <family val="2"/>
    </font>
    <font>
      <sz val="11"/>
      <name val="Arial"/>
      <family val="2"/>
    </font>
    <font>
      <b/>
      <sz val="12"/>
      <name val="Arial"/>
      <family val="2"/>
    </font>
    <font>
      <sz val="16"/>
      <name val="Arial"/>
      <family val="2"/>
    </font>
    <font>
      <sz val="14"/>
      <name val="Arial"/>
      <family val="2"/>
    </font>
    <font>
      <sz val="9"/>
      <name val="Arial"/>
      <family val="2"/>
    </font>
    <font>
      <b/>
      <sz val="9"/>
      <name val="Arial"/>
      <family val="2"/>
    </font>
    <font>
      <b/>
      <sz val="10"/>
      <name val="Arial"/>
      <family val="2"/>
    </font>
    <font>
      <sz val="8"/>
      <name val="Arial"/>
      <family val="2"/>
    </font>
    <font>
      <sz val="18"/>
      <name val="Arial"/>
      <family val="2"/>
    </font>
    <font>
      <sz val="12"/>
      <name val="Arial"/>
      <family val="2"/>
    </font>
    <font>
      <b/>
      <sz val="13"/>
      <name val="Arial"/>
      <family val="2"/>
    </font>
    <font>
      <sz val="7"/>
      <name val="Arial"/>
      <family val="2"/>
    </font>
    <font>
      <sz val="10"/>
      <color indexed="8"/>
      <name val="Arial"/>
      <family val="2"/>
    </font>
    <font>
      <b/>
      <sz val="12"/>
      <color indexed="9"/>
      <name val="Arial"/>
      <family val="2"/>
    </font>
    <font>
      <b/>
      <sz val="14"/>
      <name val="Arial"/>
      <family val="2"/>
    </font>
    <font>
      <b/>
      <sz val="12"/>
      <color indexed="8"/>
      <name val="Arial"/>
      <family val="2"/>
    </font>
    <font>
      <b/>
      <sz val="14"/>
      <color indexed="8"/>
      <name val="Arial"/>
      <family val="2"/>
    </font>
    <font>
      <b/>
      <sz val="9"/>
      <color indexed="8"/>
      <name val="Arial"/>
      <family val="2"/>
    </font>
    <font>
      <sz val="13"/>
      <name val="Arial"/>
      <family val="2"/>
    </font>
    <font>
      <sz val="8"/>
      <name val="Wingdings"/>
      <charset val="2"/>
    </font>
    <font>
      <b/>
      <sz val="14"/>
      <color indexed="9"/>
      <name val="Arial"/>
      <family val="2"/>
    </font>
    <font>
      <sz val="10"/>
      <color indexed="9"/>
      <name val="Arial"/>
      <family val="2"/>
    </font>
    <font>
      <b/>
      <sz val="8"/>
      <name val="Arial"/>
      <family val="2"/>
    </font>
    <font>
      <sz val="14"/>
      <name val="Arial"/>
      <family val="2"/>
    </font>
    <font>
      <b/>
      <sz val="9"/>
      <name val="Arial"/>
      <family val="2"/>
    </font>
    <font>
      <sz val="9"/>
      <name val="Arial"/>
      <family val="2"/>
    </font>
    <font>
      <sz val="18"/>
      <name val="Arial"/>
      <family val="2"/>
    </font>
    <font>
      <b/>
      <sz val="10"/>
      <name val="Arial"/>
      <family val="2"/>
    </font>
    <font>
      <sz val="7"/>
      <name val="Webdings"/>
      <family val="1"/>
      <charset val="2"/>
    </font>
    <font>
      <sz val="10"/>
      <name val="Webdings"/>
      <family val="1"/>
      <charset val="2"/>
    </font>
    <font>
      <sz val="24"/>
      <name val="Arial"/>
      <family val="2"/>
    </font>
    <font>
      <u/>
      <sz val="10"/>
      <color indexed="36"/>
      <name val="Arial"/>
      <family val="2"/>
    </font>
    <font>
      <u/>
      <sz val="10"/>
      <color indexed="39"/>
      <name val="Arial"/>
      <family val="2"/>
    </font>
    <font>
      <b/>
      <sz val="13"/>
      <name val="Arial"/>
      <family val="2"/>
    </font>
    <font>
      <sz val="14"/>
      <name val="Arial"/>
      <family val="2"/>
    </font>
    <font>
      <sz val="16"/>
      <name val="Arial"/>
      <family val="2"/>
    </font>
    <font>
      <b/>
      <sz val="10"/>
      <color indexed="8"/>
      <name val="Arial"/>
      <family val="2"/>
    </font>
    <font>
      <b/>
      <sz val="12"/>
      <color indexed="9"/>
      <name val="Arial"/>
      <family val="2"/>
    </font>
    <font>
      <b/>
      <sz val="10"/>
      <name val="Arial"/>
      <family val="2"/>
    </font>
    <font>
      <sz val="12"/>
      <name val="Arial"/>
      <family val="2"/>
    </font>
    <font>
      <b/>
      <i/>
      <sz val="10"/>
      <name val="Arial"/>
      <family val="2"/>
    </font>
    <font>
      <b/>
      <i/>
      <sz val="10"/>
      <color indexed="9"/>
      <name val="Arial"/>
      <family val="2"/>
    </font>
    <font>
      <sz val="10"/>
      <name val="Arial"/>
      <family val="2"/>
    </font>
    <font>
      <b/>
      <sz val="10"/>
      <color indexed="9"/>
      <name val="Arial"/>
      <family val="2"/>
    </font>
    <font>
      <sz val="18"/>
      <name val="Arial"/>
      <family val="2"/>
    </font>
    <font>
      <b/>
      <sz val="12"/>
      <name val="Arial"/>
      <family val="2"/>
    </font>
    <font>
      <b/>
      <sz val="11"/>
      <color indexed="9"/>
      <name val="Arial"/>
      <family val="2"/>
    </font>
    <font>
      <sz val="10"/>
      <color indexed="9"/>
      <name val="Arial"/>
      <family val="2"/>
    </font>
    <font>
      <b/>
      <sz val="14"/>
      <name val="Arial"/>
      <family val="2"/>
    </font>
    <font>
      <sz val="10"/>
      <color indexed="8"/>
      <name val="Arial"/>
      <family val="2"/>
    </font>
    <font>
      <sz val="9"/>
      <color indexed="9"/>
      <name val="Arial"/>
      <family val="2"/>
    </font>
    <font>
      <b/>
      <sz val="16"/>
      <name val="Arial"/>
      <family val="2"/>
    </font>
    <font>
      <b/>
      <sz val="11"/>
      <name val="Arial"/>
      <family val="2"/>
    </font>
    <font>
      <b/>
      <sz val="16"/>
      <name val="Arial"/>
      <family val="2"/>
    </font>
    <font>
      <b/>
      <sz val="12"/>
      <color indexed="39"/>
      <name val="Arial"/>
      <family val="2"/>
    </font>
    <font>
      <sz val="12"/>
      <color indexed="39"/>
      <name val="Arial"/>
      <family val="2"/>
    </font>
    <font>
      <sz val="10"/>
      <color indexed="39"/>
      <name val="Arial"/>
      <family val="2"/>
    </font>
    <font>
      <sz val="10"/>
      <color indexed="33"/>
      <name val="Arial"/>
      <family val="2"/>
    </font>
    <font>
      <sz val="10"/>
      <name val="Arial"/>
      <family val="2"/>
    </font>
    <font>
      <sz val="14"/>
      <color indexed="9"/>
      <name val="Arial"/>
      <family val="2"/>
    </font>
    <font>
      <sz val="11"/>
      <color indexed="8"/>
      <name val="Calibri"/>
      <family val="2"/>
    </font>
    <font>
      <sz val="11"/>
      <color indexed="9"/>
      <name val="Calibri"/>
      <family val="2"/>
    </font>
    <font>
      <sz val="11"/>
      <color indexed="3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28"/>
      <name val="Calibri"/>
      <family val="2"/>
    </font>
    <font>
      <b/>
      <sz val="18"/>
      <color indexed="62"/>
      <name val="Cambria"/>
      <family val="2"/>
    </font>
    <font>
      <b/>
      <sz val="11"/>
      <color indexed="8"/>
      <name val="Calibri"/>
      <family val="2"/>
    </font>
    <font>
      <sz val="11"/>
      <color indexed="10"/>
      <name val="Calibri"/>
      <family val="2"/>
    </font>
    <font>
      <sz val="9"/>
      <name val="Arial"/>
      <family val="2"/>
    </font>
    <font>
      <sz val="8"/>
      <name val="Arial"/>
      <family val="2"/>
    </font>
    <font>
      <sz val="8"/>
      <color indexed="9"/>
      <name val="Arial"/>
      <family val="2"/>
    </font>
    <font>
      <sz val="19"/>
      <color indexed="9"/>
      <name val="Arial"/>
      <family val="2"/>
    </font>
    <font>
      <u/>
      <sz val="11"/>
      <name val="Arial"/>
      <family val="2"/>
    </font>
    <font>
      <sz val="8"/>
      <color indexed="8"/>
      <name val="Arial"/>
      <family val="2"/>
    </font>
    <font>
      <sz val="10"/>
      <name val="Arial"/>
      <family val="2"/>
    </font>
    <font>
      <sz val="10"/>
      <color indexed="57"/>
      <name val="Arial"/>
      <family val="2"/>
    </font>
    <font>
      <u/>
      <sz val="10"/>
      <color indexed="60"/>
      <name val="Arial"/>
      <family val="2"/>
    </font>
    <font>
      <u/>
      <sz val="10"/>
      <color indexed="62"/>
      <name val="Arial"/>
      <family val="2"/>
    </font>
    <font>
      <sz val="11"/>
      <color indexed="55"/>
      <name val="Calibri"/>
      <family val="2"/>
    </font>
    <font>
      <b/>
      <sz val="11"/>
      <color indexed="53"/>
      <name val="Calibri"/>
      <family val="2"/>
    </font>
    <font>
      <b/>
      <sz val="18"/>
      <color indexed="62"/>
      <name val="Cambria"/>
      <family val="1"/>
    </font>
    <font>
      <u/>
      <sz val="11"/>
      <color theme="10"/>
      <name val="Calibri"/>
      <family val="2"/>
      <scheme val="minor"/>
    </font>
    <font>
      <sz val="11"/>
      <color theme="1"/>
      <name val="Calibri"/>
      <family val="2"/>
      <scheme val="minor"/>
    </font>
    <font>
      <b/>
      <sz val="18"/>
      <color theme="1"/>
      <name val="Arial"/>
      <family val="2"/>
    </font>
    <font>
      <sz val="18"/>
      <color theme="1"/>
      <name val="Arial"/>
      <family val="2"/>
    </font>
    <font>
      <sz val="11"/>
      <color rgb="FFFF0000"/>
      <name val="Calibri"/>
      <family val="2"/>
      <scheme val="minor"/>
    </font>
    <font>
      <b/>
      <sz val="11"/>
      <color theme="1"/>
      <name val="Arial"/>
      <family val="2"/>
    </font>
    <font>
      <sz val="11"/>
      <color theme="1"/>
      <name val="Arial"/>
      <family val="2"/>
    </font>
    <font>
      <u/>
      <color rgb="FF0000FF"/>
    </font>
    <font>
      <b/>
      <sz val="12"/>
      <color rgb="FFFFFFFF"/>
      <name val="Arial"/>
    </font>
    <font>
      <b/>
      <sz val="10"/>
      <name val="Arial"/>
    </font>
    <font>
      <color rgb="FFFFFFFF"/>
    </font>
    <font>
      <color rgb="FFA0A0A0"/>
    </font>
    <font/>
    <font>
      <sz val="18"/>
    </font>
    <font>
      <b val="0"/>
      <sz val="10"/>
      <color rgb="FF000000"/>
      <name val="Arial"/>
    </font>
  </fonts>
  <fills count="41">
    <fill>
      <patternFill patternType="none"/>
    </fill>
    <fill>
      <patternFill patternType="gray125"/>
    </fill>
    <fill>
      <patternFill patternType="solid">
        <fgColor indexed="22"/>
      </patternFill>
    </fill>
    <fill>
      <patternFill patternType="solid">
        <fgColor indexed="56"/>
      </patternFill>
    </fill>
    <fill>
      <patternFill patternType="solid">
        <fgColor indexed="29"/>
      </patternFill>
    </fill>
    <fill>
      <patternFill patternType="solid">
        <fgColor indexed="54"/>
      </patternFill>
    </fill>
    <fill>
      <patternFill patternType="solid">
        <fgColor indexed="41"/>
      </patternFill>
    </fill>
    <fill>
      <patternFill patternType="solid">
        <fgColor indexed="41"/>
      </patternFill>
    </fill>
    <fill>
      <patternFill patternType="solid">
        <fgColor indexed="47"/>
      </patternFill>
    </fill>
    <fill>
      <patternFill patternType="solid">
        <fgColor indexed="47"/>
      </patternFill>
    </fill>
    <fill>
      <patternFill patternType="solid">
        <fgColor indexed="44"/>
      </patternFill>
    </fill>
    <fill>
      <patternFill patternType="solid">
        <fgColor indexed="44"/>
      </patternFill>
    </fill>
    <fill>
      <patternFill patternType="solid">
        <fgColor indexed="49"/>
      </patternFill>
    </fill>
    <fill>
      <patternFill patternType="solid">
        <fgColor indexed="49"/>
      </patternFill>
    </fill>
    <fill>
      <patternFill patternType="solid">
        <fgColor indexed="33"/>
      </patternFill>
    </fill>
    <fill>
      <patternFill patternType="solid">
        <fgColor indexed="57"/>
      </patternFill>
    </fill>
    <fill>
      <patternFill patternType="solid">
        <fgColor indexed="37"/>
      </patternFill>
    </fill>
    <fill>
      <patternFill patternType="solid">
        <fgColor indexed="61"/>
      </patternFill>
    </fill>
    <fill>
      <patternFill patternType="solid">
        <fgColor indexed="36"/>
      </patternFill>
    </fill>
    <fill>
      <patternFill patternType="solid">
        <fgColor indexed="60"/>
      </patternFill>
    </fill>
    <fill>
      <patternFill patternType="solid">
        <fgColor indexed="54"/>
      </patternFill>
    </fill>
    <fill>
      <patternFill patternType="solid">
        <fgColor indexed="53"/>
      </patternFill>
    </fill>
    <fill>
      <patternFill patternType="solid">
        <fgColor indexed="53"/>
      </patternFill>
    </fill>
    <fill>
      <patternFill patternType="solid">
        <fgColor indexed="45"/>
      </patternFill>
    </fill>
    <fill>
      <patternFill patternType="solid">
        <fgColor indexed="63"/>
      </patternFill>
    </fill>
    <fill>
      <patternFill patternType="solid">
        <fgColor indexed="42"/>
      </patternFill>
    </fill>
    <fill>
      <patternFill patternType="solid">
        <fgColor indexed="42"/>
      </patternFill>
    </fill>
    <fill>
      <patternFill patternType="solid">
        <fgColor indexed="43"/>
      </patternFill>
    </fill>
    <fill>
      <patternFill patternType="solid">
        <fgColor indexed="43"/>
      </patternFill>
    </fill>
    <fill>
      <patternFill patternType="solid">
        <fgColor indexed="59"/>
      </patternFill>
    </fill>
    <fill>
      <patternFill patternType="solid">
        <fgColor indexed="9"/>
      </patternFill>
    </fill>
    <fill>
      <patternFill patternType="solid">
        <fgColor indexed="37"/>
      </patternFill>
    </fill>
    <fill>
      <patternFill patternType="solid">
        <fgColor indexed="55"/>
      </patternFill>
    </fill>
    <fill>
      <patternFill patternType="solid">
        <fgColor indexed="22"/>
      </patternFill>
    </fill>
    <fill>
      <patternFill patternType="solid">
        <fgColor indexed="31"/>
      </patternFill>
    </fill>
    <fill>
      <patternFill patternType="solid">
        <fgColor indexed="33"/>
      </patternFill>
    </fill>
    <fill>
      <patternFill patternType="solid">
        <fgColor indexed="45"/>
      </patternFill>
    </fill>
    <fill>
      <patternFill patternType="solid">
        <fgColor theme="0"/>
      </patternFill>
    </fill>
    <fill>
      <patternFill patternType="solid">
        <fgColor rgb="FFFFFFFF"/>
      </patternFill>
    </fill>
    <fill>
      <patternFill patternType="solid">
        <fgColor rgb="FFA0A0A0"/>
      </patternFill>
    </fill>
    <fill>
      <patternFill patternType="solid">
        <fgColor rgb="FFEAEAEA"/>
      </patternFill>
    </fill>
  </fills>
  <borders count="71">
    <border>
      <left>
        <color/>
      </left>
      <right>
        <color/>
      </right>
      <top>
        <color/>
      </top>
      <bottom>
        <color/>
      </bottom>
      <diagonal>
        <color/>
      </diagonal>
    </border>
    <border>
      <left style="thin">
        <color indexed="23"/>
      </left>
      <right style="thin">
        <color indexed="23"/>
      </right>
      <top style="thin">
        <color indexed="23"/>
      </top>
      <bottom style="thin">
        <color indexed="23"/>
      </bottom>
      <diagonal>
        <color/>
      </diagonal>
    </border>
    <border>
      <left style="double">
        <color indexed="28"/>
      </left>
      <right style="double">
        <color indexed="28"/>
      </right>
      <top style="double">
        <color indexed="28"/>
      </top>
      <bottom style="double">
        <color indexed="28"/>
      </bottom>
      <diagonal>
        <color/>
      </diagonal>
    </border>
    <border>
      <left style="double">
        <color indexed="53"/>
      </left>
      <right style="double">
        <color indexed="53"/>
      </right>
      <top style="double">
        <color indexed="53"/>
      </top>
      <bottom style="double">
        <color indexed="53"/>
      </bottom>
      <diagonal>
        <color/>
      </diagonal>
    </border>
    <border>
      <left>
        <color/>
      </left>
      <right>
        <color/>
      </right>
      <top>
        <color/>
      </top>
      <bottom style="thick">
        <color indexed="49"/>
      </bottom>
      <diagonal>
        <color/>
      </diagonal>
    </border>
    <border>
      <left>
        <color/>
      </left>
      <right>
        <color/>
      </right>
      <top>
        <color/>
      </top>
      <bottom style="medium">
        <color indexed="49"/>
      </bottom>
      <diagonal>
        <color/>
      </diagonal>
    </border>
    <border>
      <left>
        <color/>
      </left>
      <right>
        <color/>
      </right>
      <top>
        <color/>
      </top>
      <bottom style="double">
        <color indexed="52"/>
      </bottom>
      <diagonal>
        <color/>
      </diagonal>
    </border>
    <border>
      <left style="thin">
        <color indexed="33"/>
      </left>
      <right style="thin">
        <color indexed="33"/>
      </right>
      <top style="thin">
        <color indexed="33"/>
      </top>
      <bottom style="thin">
        <color indexed="33"/>
      </bottom>
      <diagonal>
        <color/>
      </diagonal>
    </border>
    <border>
      <left style="thin">
        <color indexed="57"/>
      </left>
      <right style="thin">
        <color indexed="57"/>
      </right>
      <top style="thin">
        <color indexed="57"/>
      </top>
      <bottom style="thin">
        <color indexed="57"/>
      </bottom>
      <diagonal>
        <color/>
      </diagonal>
    </border>
    <border>
      <left style="thin">
        <color indexed="28"/>
      </left>
      <right style="thin">
        <color indexed="28"/>
      </right>
      <top style="thin">
        <color indexed="28"/>
      </top>
      <bottom style="thin">
        <color indexed="28"/>
      </bottom>
      <diagonal>
        <color/>
      </diagonal>
    </border>
    <border>
      <left style="thin">
        <color indexed="53"/>
      </left>
      <right style="thin">
        <color indexed="53"/>
      </right>
      <top style="thin">
        <color indexed="53"/>
      </top>
      <bottom style="thin">
        <color indexed="53"/>
      </bottom>
      <diagonal>
        <color/>
      </diagonal>
    </border>
    <border>
      <left style="thin">
        <color indexed="55"/>
      </left>
      <right style="thin">
        <color indexed="55"/>
      </right>
      <top style="thin">
        <color indexed="55"/>
      </top>
      <bottom style="thin">
        <color indexed="55"/>
      </bottom>
      <diagonal>
        <color/>
      </diagonal>
    </border>
    <border>
      <left>
        <color/>
      </left>
      <right>
        <color/>
      </right>
      <top style="thin">
        <color indexed="55"/>
      </top>
      <bottom style="thin">
        <color indexed="55"/>
      </bottom>
      <diagonal>
        <color/>
      </diagonal>
    </border>
    <border>
      <left style="thin">
        <color indexed="55"/>
      </left>
      <right>
        <color/>
      </right>
      <top style="thin">
        <color indexed="55"/>
      </top>
      <bottom style="thin">
        <color indexed="55"/>
      </bottom>
      <diagonal>
        <color/>
      </diagonal>
    </border>
    <border>
      <left>
        <color/>
      </left>
      <right style="thin">
        <color indexed="55"/>
      </right>
      <top style="thin">
        <color indexed="55"/>
      </top>
      <bottom style="thin">
        <color indexed="55"/>
      </bottom>
      <diagonal>
        <color/>
      </diagonal>
    </border>
    <border>
      <left>
        <color/>
      </left>
      <right>
        <color/>
      </right>
      <top style="thin">
        <color indexed="57"/>
      </top>
      <bottom style="thin">
        <color indexed="57"/>
      </bottom>
      <diagonal>
        <color/>
      </diagonal>
    </border>
    <border>
      <left style="thin">
        <color indexed="57"/>
      </left>
      <right>
        <color/>
      </right>
      <top style="thin">
        <color indexed="57"/>
      </top>
      <bottom style="thin">
        <color indexed="57"/>
      </bottom>
      <diagonal>
        <color/>
      </diagonal>
    </border>
    <border>
      <left>
        <color/>
      </left>
      <right style="thin">
        <color indexed="57"/>
      </right>
      <top style="thin">
        <color indexed="57"/>
      </top>
      <bottom style="thin">
        <color indexed="57"/>
      </bottom>
      <diagonal>
        <color/>
      </diagonal>
    </border>
    <border>
      <left>
        <color/>
      </left>
      <right>
        <color/>
      </right>
      <top style="thin">
        <color indexed="49"/>
      </top>
      <bottom style="double">
        <color indexed="49"/>
      </bottom>
      <diagonal>
        <color/>
      </diagonal>
    </border>
    <border>
      <left>
        <color/>
      </left>
      <right style="thin">
        <color indexed="55"/>
      </right>
      <top>
        <color/>
      </top>
      <bottom>
        <color/>
      </bottom>
      <diagonal>
        <color/>
      </diagonal>
    </border>
    <border>
      <left>
        <color/>
      </left>
      <right style="thin">
        <color indexed="55"/>
      </right>
      <top style="thin">
        <color indexed="55"/>
      </top>
      <bottom>
        <color/>
      </bottom>
      <diagonal>
        <color/>
      </diagonal>
    </border>
    <border>
      <left>
        <color/>
      </left>
      <right>
        <color/>
      </right>
      <top style="thin">
        <color indexed="55"/>
      </top>
      <bottom>
        <color/>
      </bottom>
      <diagonal>
        <color/>
      </diagonal>
    </border>
    <border>
      <left style="thin">
        <color indexed="22"/>
      </left>
      <right>
        <color/>
      </right>
      <top style="thin">
        <color indexed="22"/>
      </top>
      <bottom>
        <color/>
      </bottom>
      <diagonal>
        <color/>
      </diagonal>
    </border>
    <border>
      <left style="thin">
        <color indexed="22"/>
      </left>
      <right>
        <color/>
      </right>
      <top>
        <color/>
      </top>
      <bottom>
        <color/>
      </bottom>
      <diagonal>
        <color/>
      </diagonal>
    </border>
    <border>
      <left style="thin">
        <color indexed="22"/>
      </left>
      <right>
        <color/>
      </right>
      <top>
        <color/>
      </top>
      <bottom style="thin">
        <color indexed="22"/>
      </bottom>
      <diagonal>
        <color/>
      </diagonal>
    </border>
    <border>
      <left>
        <color/>
      </left>
      <right>
        <color/>
      </right>
      <top>
        <color/>
      </top>
      <bottom style="thin">
        <color indexed="55"/>
      </bottom>
      <diagonal>
        <color/>
      </diagonal>
    </border>
    <border>
      <left style="thin">
        <color indexed="33"/>
      </left>
      <right>
        <color/>
      </right>
      <top style="thin">
        <color indexed="33"/>
      </top>
      <bottom>
        <color/>
      </bottom>
      <diagonal>
        <color/>
      </diagonal>
    </border>
    <border>
      <left>
        <color/>
      </left>
      <right style="thin">
        <color indexed="33"/>
      </right>
      <top style="thin">
        <color indexed="33"/>
      </top>
      <bottom>
        <color/>
      </bottom>
      <diagonal>
        <color/>
      </diagonal>
    </border>
    <border>
      <left style="thin">
        <color indexed="33"/>
      </left>
      <right>
        <color/>
      </right>
      <top>
        <color/>
      </top>
      <bottom>
        <color/>
      </bottom>
      <diagonal>
        <color/>
      </diagonal>
    </border>
    <border>
      <left>
        <color/>
      </left>
      <right style="thin">
        <color indexed="33"/>
      </right>
      <top>
        <color/>
      </top>
      <bottom>
        <color/>
      </bottom>
      <diagonal>
        <color/>
      </diagonal>
    </border>
    <border>
      <left style="thin">
        <color indexed="33"/>
      </left>
      <right>
        <color/>
      </right>
      <top>
        <color/>
      </top>
      <bottom style="thin">
        <color indexed="33"/>
      </bottom>
      <diagonal>
        <color/>
      </diagonal>
    </border>
    <border>
      <left>
        <color/>
      </left>
      <right style="thin">
        <color indexed="33"/>
      </right>
      <top>
        <color/>
      </top>
      <bottom style="thin">
        <color indexed="33"/>
      </bottom>
      <diagonal>
        <color/>
      </diagonal>
    </border>
    <border>
      <left>
        <color/>
      </left>
      <right>
        <color/>
      </right>
      <top style="thin">
        <color indexed="33"/>
      </top>
      <bottom>
        <color/>
      </bottom>
      <diagonal>
        <color/>
      </diagonal>
    </border>
    <border>
      <left>
        <color/>
      </left>
      <right>
        <color/>
      </right>
      <top>
        <color/>
      </top>
      <bottom style="thin">
        <color indexed="33"/>
      </bottom>
      <diagonal>
        <color/>
      </diagonal>
    </border>
    <border>
      <left style="thin">
        <color indexed="33"/>
      </left>
      <right>
        <color/>
      </right>
      <top style="thin">
        <color indexed="33"/>
      </top>
      <bottom style="thin">
        <color indexed="33"/>
      </bottom>
      <diagonal>
        <color/>
      </diagonal>
    </border>
    <border>
      <left>
        <color/>
      </left>
      <right>
        <color/>
      </right>
      <top style="thin">
        <color indexed="33"/>
      </top>
      <bottom style="thin">
        <color indexed="33"/>
      </bottom>
      <diagonal>
        <color/>
      </diagonal>
    </border>
    <border>
      <left>
        <color/>
      </left>
      <right style="thin">
        <color indexed="33"/>
      </right>
      <top style="thin">
        <color indexed="33"/>
      </top>
      <bottom style="thin">
        <color indexed="33"/>
      </bottom>
      <diagonal>
        <color/>
      </diagonal>
    </border>
    <border>
      <left style="thin">
        <color indexed="33"/>
      </left>
      <right style="thin">
        <color indexed="33"/>
      </right>
      <top style="thin">
        <color indexed="33"/>
      </top>
      <bottom>
        <color/>
      </bottom>
      <diagonal>
        <color/>
      </diagonal>
    </border>
    <border>
      <left style="thin">
        <color indexed="33"/>
      </left>
      <right style="thin">
        <color indexed="33"/>
      </right>
      <top>
        <color/>
      </top>
      <bottom>
        <color/>
      </bottom>
      <diagonal>
        <color/>
      </diagonal>
    </border>
    <border>
      <left style="thin">
        <color indexed="33"/>
      </left>
      <right style="thin">
        <color indexed="33"/>
      </right>
      <top>
        <color/>
      </top>
      <bottom style="thin">
        <color indexed="33"/>
      </bottom>
      <diagonal>
        <color/>
      </diagonal>
    </border>
    <border>
      <left style="thin">
        <color indexed="22"/>
      </left>
      <right>
        <color/>
      </right>
      <top style="thin">
        <color indexed="22"/>
      </top>
      <bottom style="thin">
        <color indexed="22"/>
      </bottom>
      <diagonal>
        <color/>
      </diagonal>
    </border>
    <border>
      <left>
        <color/>
      </left>
      <right style="thin">
        <color indexed="23"/>
      </right>
      <top>
        <color/>
      </top>
      <bottom>
        <color/>
      </bottom>
      <diagonal>
        <color/>
      </diagonal>
    </border>
    <border>
      <left style="thin">
        <color indexed="55"/>
      </left>
      <right>
        <color/>
      </right>
      <top>
        <color/>
      </top>
      <bottom>
        <color/>
      </bottom>
      <diagonal>
        <color/>
      </diagonal>
    </border>
    <border>
      <left style="thin">
        <color indexed="23"/>
      </left>
      <right>
        <color/>
      </right>
      <top>
        <color/>
      </top>
      <bottom>
        <color/>
      </bottom>
      <diagonal>
        <color/>
      </diagonal>
    </border>
    <border>
      <left style="thin">
        <color indexed="33"/>
      </left>
      <right>
        <color/>
      </right>
      <top>
        <color/>
      </top>
      <bottom style="thin">
        <color indexed="55"/>
      </bottom>
      <diagonal>
        <color/>
      </diagonal>
    </border>
    <border>
      <left>
        <color/>
      </left>
      <right style="thin">
        <color indexed="33"/>
      </right>
      <top>
        <color/>
      </top>
      <bottom style="thin">
        <color indexed="55"/>
      </bottom>
      <diagonal>
        <color/>
      </diagonal>
    </border>
    <border>
      <left>
        <color/>
      </left>
      <right>
        <color/>
      </right>
      <top style="thin">
        <color indexed="55"/>
      </top>
      <bottom style="thin">
        <color indexed="33"/>
      </bottom>
      <diagonal>
        <color/>
      </diagonal>
    </border>
    <border>
      <left style="thin">
        <color indexed="33"/>
      </left>
      <right style="dashed">
        <color indexed="33"/>
      </right>
      <top style="thin">
        <color indexed="33"/>
      </top>
      <bottom>
        <color/>
      </bottom>
      <diagonal>
        <color/>
      </diagonal>
    </border>
    <border>
      <left style="thin">
        <color indexed="33"/>
      </left>
      <right style="dashed">
        <color indexed="33"/>
      </right>
      <top>
        <color/>
      </top>
      <bottom style="thin">
        <color indexed="33"/>
      </bottom>
      <diagonal>
        <color/>
      </diagonal>
    </border>
    <border>
      <left style="thin">
        <color indexed="33"/>
      </left>
      <right style="thin">
        <color indexed="55"/>
      </right>
      <top style="thin">
        <color indexed="33"/>
      </top>
      <bottom style="thin">
        <color indexed="33"/>
      </bottom>
      <diagonal>
        <color/>
      </diagonal>
    </border>
    <border>
      <left style="thin">
        <color indexed="55"/>
      </left>
      <right style="thin">
        <color indexed="55"/>
      </right>
      <top style="thin">
        <color indexed="33"/>
      </top>
      <bottom style="thin">
        <color indexed="33"/>
      </bottom>
      <diagonal>
        <color/>
      </diagonal>
    </border>
    <border>
      <left style="thin">
        <color indexed="55"/>
      </left>
      <right style="thin">
        <color indexed="33"/>
      </right>
      <top style="thin">
        <color indexed="33"/>
      </top>
      <bottom style="thin">
        <color indexed="33"/>
      </bottom>
      <diagonal>
        <color/>
      </diagonal>
    </border>
    <border>
      <left>
        <color/>
      </left>
      <right style="thin">
        <color indexed="64"/>
      </right>
      <top>
        <color/>
      </top>
      <bottom>
        <color/>
      </bottom>
      <diagonal>
        <color/>
      </diagonal>
    </border>
    <border>
      <left>
        <color/>
      </left>
      <right style="thin">
        <color indexed="55"/>
      </right>
      <top>
        <color/>
      </top>
      <bottom style="thin">
        <color indexed="55"/>
      </bottom>
      <diagonal>
        <color/>
      </diagonal>
    </border>
    <border>
      <left style="thin">
        <color indexed="33"/>
      </left>
      <right style="dashed">
        <color indexed="33"/>
      </right>
      <top style="thin">
        <color indexed="33"/>
      </top>
      <bottom style="thin">
        <color indexed="33"/>
      </bottom>
      <diagonal>
        <color/>
      </diagonal>
    </border>
    <border diagonalUp="0" diagonalDown="0">
      <left style="thin">
        <color indexed="33"/>
      </left>
      <right>
        <color rgb="FFA0A0A0"/>
      </right>
      <top style="thin">
        <color indexed="33"/>
      </top>
      <bottom style="thin">
        <color indexed="33"/>
      </bottom>
      <diagonal>
        <color/>
      </diagonal>
    </border>
    <border diagonalUp="0" diagonalDown="0">
      <left style="thin">
        <color indexed="33"/>
      </left>
      <right style="thin">
        <color rgb="FFA0A0A0"/>
      </right>
      <top style="thin">
        <color indexed="33"/>
      </top>
      <bottom style="thin">
        <color indexed="33"/>
      </bottom>
      <diagonal>
        <color/>
      </diagonal>
    </border>
    <border diagonalUp="0" diagonalDown="0">
      <left>
        <color auto="1" indexed="64"/>
      </left>
      <right>
        <color rgb="FFA0A0A0"/>
      </right>
      <top style="thin">
        <color indexed="33"/>
      </top>
      <bottom style="thin">
        <color indexed="33"/>
      </bottom>
      <diagonal>
        <color/>
      </diagonal>
    </border>
    <border diagonalUp="0" diagonalDown="0">
      <left>
        <color auto="1" indexed="64"/>
      </left>
      <right style="thin">
        <color rgb="FFA0A0A0"/>
      </right>
      <top style="thin">
        <color indexed="33"/>
      </top>
      <bottom style="thin">
        <color indexed="33"/>
      </bottom>
      <diagonal>
        <color/>
      </diagonal>
    </border>
    <border diagonalUp="0" diagonalDown="0">
      <left>
        <color auto="1" indexed="64"/>
      </left>
      <right>
        <color auto="1" indexed="64"/>
      </right>
      <top>
        <color auto="1" indexed="64"/>
      </top>
      <bottom>
        <color auto="1" indexed="64"/>
      </bottom>
      <diagonal>
        <color/>
      </diagonal>
    </border>
    <border diagonalUp="0" diagonalDown="0">
      <left>
        <color auto="1" indexed="64"/>
      </left>
      <right style="thin">
        <color rgb="FFA0A0A0"/>
      </right>
      <top style="thin">
        <color indexed="33"/>
      </top>
      <bottom>
        <color auto="1" indexed="64"/>
      </bottom>
      <diagonal>
        <color/>
      </diagonal>
    </border>
    <border>
      <left>
        <color/>
      </left>
      <right style="thin">
        <color rgb="FFA0A0A0"/>
      </right>
      <top style="thin">
        <color indexed="33"/>
      </top>
      <bottom>
        <color/>
      </bottom>
      <diagonal>
        <color/>
      </diagonal>
    </border>
    <border diagonalUp="0" diagonalDown="0">
      <left style="thin">
        <color indexed="33"/>
      </left>
      <right style="thin">
        <color indexed="33"/>
      </right>
      <top style="thin">
        <color indexed="33"/>
      </top>
      <bottom>
        <color auto="1" indexed="64"/>
      </bottom>
      <diagonal>
        <color/>
      </diagonal>
    </border>
    <border>
      <left>
        <color/>
      </left>
      <right style="thin">
        <color rgb="FFA0A0A0"/>
      </right>
      <top>
        <color/>
      </top>
      <bottom style="thin">
        <color indexed="33"/>
      </bottom>
      <diagonal>
        <color/>
      </diagonal>
    </border>
    <border>
      <left>
        <color/>
      </left>
      <right style="thin">
        <color rgb="FFA0A0A0"/>
      </right>
      <top>
        <color/>
      </top>
      <bottom>
        <color/>
      </bottom>
      <diagonal>
        <color/>
      </diagonal>
    </border>
    <border diagonalUp="1" diagonalDown="1">
      <left>
        <color rgb="FFFFFFFF"/>
      </left>
      <right>
        <color rgb="FFFFFFFF"/>
      </right>
      <top>
        <color rgb="FFFFFFFF"/>
      </top>
      <bottom>
        <color rgb="FFFFFFFF"/>
      </bottom>
      <diagonal>
        <color rgb="FFFFFFFF"/>
      </diagonal>
    </border>
    <border>
      <left>
        <color/>
      </left>
      <right style="thin">
        <color rgb="FFA0A0A0"/>
      </right>
      <top style="thin">
        <color indexed="33"/>
      </top>
      <bottom style="thin">
        <color indexed="33"/>
      </bottom>
      <diagonal>
        <color/>
      </diagonal>
    </border>
    <border diagonalUp="1" diagonalDown="1">
      <left style="thin">
        <color rgb="FFA0A0A0"/>
      </left>
      <right style="thin">
        <color rgb="FFA0A0A0"/>
      </right>
      <top style="thin">
        <color rgb="FFA0A0A0"/>
      </top>
      <bottom style="thin">
        <color rgb="FFA0A0A0"/>
      </bottom>
      <diagonal>
        <color rgb="FFA0A0A0"/>
      </diagonal>
    </border>
    <border diagonalUp="1" diagonalDown="1">
      <left style="thin">
        <color rgb="FFA0A0A0"/>
      </left>
      <right>
        <color rgb="FFA0A0A0"/>
      </right>
      <top style="thin">
        <color rgb="FFA0A0A0"/>
      </top>
      <bottom style="thin">
        <color rgb="FFA0A0A0"/>
      </bottom>
      <diagonal>
        <color rgb="FFA0A0A0"/>
      </diagonal>
    </border>
    <border diagonalUp="1" diagonalDown="1">
      <left>
        <color rgb="FFA0A0A0"/>
      </left>
      <right>
        <color rgb="FFA0A0A0"/>
      </right>
      <top style="thin">
        <color rgb="FFA0A0A0"/>
      </top>
      <bottom style="thin">
        <color rgb="FFA0A0A0"/>
      </bottom>
      <diagonal>
        <color rgb="FFA0A0A0"/>
      </diagonal>
    </border>
    <border diagonalUp="1" diagonalDown="1">
      <left>
        <color rgb="FFA0A0A0"/>
      </left>
      <right style="thin">
        <color rgb="FFA0A0A0"/>
      </right>
      <top style="thin">
        <color rgb="FFA0A0A0"/>
      </top>
      <bottom style="thin">
        <color rgb="FFA0A0A0"/>
      </bottom>
      <diagonal>
        <color rgb="FFA0A0A0"/>
      </diagonal>
    </border>
  </borders>
  <cellStyleXfs count="788">
    <xf numFmtId="0" fontId="0" fillId="0" borderId="0" applyFont="1" applyFill="1"/>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6" borderId="0" applyNumberFormat="0" applyFont="1" applyFill="1" applyBorder="0"/>
    <xf numFmtId="0" fontId="65" fillId="7" borderId="0" applyNumberFormat="0" applyFont="1" applyFill="1" applyBorder="0"/>
    <xf numFmtId="0" fontId="65" fillId="8" borderId="0" applyNumberFormat="0" applyFont="1" applyFill="1" applyBorder="0"/>
    <xf numFmtId="0" fontId="65" fillId="9"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10" borderId="0" applyNumberFormat="0" applyFont="1" applyFill="1" applyBorder="0"/>
    <xf numFmtId="0" fontId="65" fillId="11" borderId="0" applyNumberFormat="0" applyFont="1" applyFill="1" applyBorder="0"/>
    <xf numFmtId="0" fontId="65" fillId="8" borderId="0" applyNumberFormat="0" applyFont="1" applyFill="1" applyBorder="0"/>
    <xf numFmtId="0" fontId="65"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14" borderId="0" applyNumberFormat="0" applyFont="1" applyFill="1" applyBorder="0"/>
    <xf numFmtId="0" fontId="66" fillId="1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8" borderId="0" applyNumberFormat="0" applyFont="1" applyFill="1" applyBorder="0"/>
    <xf numFmtId="0" fontId="66"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16" borderId="0" applyNumberFormat="0" applyFont="1" applyFill="1" applyBorder="0"/>
    <xf numFmtId="0" fontId="66" fillId="17" borderId="0" applyNumberFormat="0" applyFont="1" applyFill="1" applyBorder="0"/>
    <xf numFmtId="0" fontId="66" fillId="18" borderId="0" applyNumberFormat="0" applyFont="1" applyFill="1" applyBorder="0"/>
    <xf numFmtId="0" fontId="66" fillId="19" borderId="0" applyNumberFormat="0" applyFont="1" applyFill="1" applyBorder="0"/>
    <xf numFmtId="0" fontId="66" fillId="20" borderId="0" applyNumberFormat="0" applyFont="1" applyFill="1" applyBorder="0"/>
    <xf numFmtId="0" fontId="66" fillId="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21" borderId="0" applyNumberFormat="0" applyFont="1" applyFill="1" applyBorder="0"/>
    <xf numFmtId="0" fontId="66" fillId="22" borderId="0" applyNumberFormat="0" applyFont="1" applyFill="1" applyBorder="0"/>
    <xf numFmtId="0" fontId="67" fillId="23" borderId="0" applyNumberFormat="0" applyFont="1" applyFill="1" applyBorder="0"/>
    <xf numFmtId="0" fontId="92" fillId="24" borderId="0" applyNumberFormat="0" applyFont="1" applyFill="1" applyBorder="0"/>
    <xf numFmtId="0" fontId="68" fillId="2" borderId="1" applyNumberFormat="0" applyFont="1" applyFill="1" applyBorder="1"/>
    <xf numFmtId="0" fontId="68" fillId="3" borderId="1" applyNumberFormat="0" applyFont="1" applyFill="1" applyBorder="1"/>
    <xf numFmtId="0" fontId="69" fillId="14" borderId="2" applyNumberFormat="0" applyFont="1" applyFill="1" applyBorder="1"/>
    <xf numFmtId="0" fontId="69" fillId="15" borderId="3" applyNumberFormat="0" applyFont="1" applyFill="1" applyBorder="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0" fontId="70" fillId="0" borderId="0" applyNumberFormat="0" applyFont="1" applyFill="1" applyBorder="0"/>
    <xf numFmtId="0" fontId="70" fillId="0" borderId="0" applyNumberFormat="0" applyFont="1" applyFill="1" applyBorder="0"/>
    <xf numFmtId="0" fontId="88" fillId="0" borderId="0" applyFont="1" applyFill="1"/>
    <xf numFmtId="0" fontId="88" fillId="0" borderId="0" applyFont="1" applyFill="1"/>
    <xf numFmtId="0" fontId="88" fillId="0" borderId="0" applyFont="1" applyFill="1"/>
    <xf numFmtId="0" fontId="88" fillId="0" borderId="0" applyFont="1" applyFill="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37" fillId="0" borderId="0" applyNumberFormat="0" applyFont="1" applyFill="1" applyBorder="0"/>
    <xf numFmtId="9" fontId="88" fillId="0" borderId="0" applyNumberFormat="1" applyFont="1" applyFill="1" applyBorder="0"/>
    <xf numFmtId="0" fontId="71" fillId="25" borderId="0" applyNumberFormat="0" applyFont="1" applyFill="1" applyBorder="0"/>
    <xf numFmtId="0" fontId="71" fillId="26" borderId="0" applyNumberFormat="0" applyFont="1" applyFill="1" applyBorder="0"/>
    <xf numFmtId="0" fontId="72" fillId="0" borderId="4" applyNumberFormat="0" applyFont="1" applyFill="1" applyBorder="1"/>
    <xf numFmtId="0" fontId="72" fillId="0" borderId="4" applyNumberFormat="0" applyFont="1" applyFill="1" applyBorder="1"/>
    <xf numFmtId="0" fontId="73" fillId="0" borderId="4" applyNumberFormat="0" applyFont="1" applyFill="1" applyBorder="1"/>
    <xf numFmtId="0" fontId="73" fillId="0" borderId="4" applyNumberFormat="0" applyFont="1" applyFill="1" applyBorder="1"/>
    <xf numFmtId="0" fontId="74" fillId="0" borderId="5" applyNumberFormat="0" applyFont="1" applyFill="1" applyBorder="1"/>
    <xf numFmtId="0" fontId="74" fillId="0" borderId="5" applyNumberFormat="0" applyFont="1" applyFill="1" applyBorder="1"/>
    <xf numFmtId="0" fontId="74" fillId="0" borderId="0" applyNumberFormat="0" applyFont="1" applyFill="1" applyBorder="0"/>
    <xf numFmtId="0" fontId="74" fillId="0" borderId="0" applyNumberFormat="0" applyFont="1" applyFill="1" applyBorder="0"/>
    <xf numFmtId="0" fontId="95" fillId="0" borderId="0" applyNumberFormat="0" applyFont="1" applyFill="1" applyBorder="0"/>
    <xf numFmtId="0" fontId="75" fillId="8" borderId="1" applyNumberFormat="0" applyFont="1" applyFill="1" applyBorder="1"/>
    <xf numFmtId="0" fontId="75" fillId="9" borderId="1" applyNumberFormat="0" applyFont="1" applyFill="1" applyBorder="1"/>
    <xf numFmtId="0" fontId="76" fillId="0" borderId="6" applyNumberFormat="0" applyFont="1" applyFill="1" applyBorder="1"/>
    <xf numFmtId="0" fontId="76" fillId="0" borderId="6" applyNumberFormat="0" applyFont="1" applyFill="1" applyBorder="1"/>
    <xf numFmtId="0" fontId="77" fillId="27" borderId="0" applyNumberFormat="0" applyFont="1" applyFill="1" applyBorder="0"/>
    <xf numFmtId="0" fontId="77" fillId="28" borderId="0" applyNumberFormat="0" applyFont="1" applyFill="1" applyBorder="0"/>
    <xf numFmtId="0" fontId="96" fillId="0" borderId="0" applyFont="1" applyFill="1"/>
    <xf numFmtId="0" fontId="96" fillId="0" borderId="0" applyFont="1" applyFill="1"/>
    <xf numFmtId="0" fontId="88" fillId="27" borderId="7" applyNumberFormat="0" applyFont="1" applyFill="1" applyBorder="1"/>
    <xf numFmtId="0" fontId="88" fillId="28" borderId="8" applyNumberFormat="0" applyFont="1" applyFill="1" applyBorder="1"/>
    <xf numFmtId="0" fontId="88" fillId="27" borderId="7" applyNumberFormat="0" applyFont="1" applyFill="1" applyBorder="1"/>
    <xf numFmtId="0" fontId="88" fillId="27" borderId="7" applyNumberFormat="0" applyFont="1" applyFill="1" applyBorder="1"/>
    <xf numFmtId="0" fontId="78" fillId="2" borderId="9" applyNumberFormat="0" applyFont="1" applyFill="1" applyBorder="1"/>
    <xf numFmtId="0" fontId="93" fillId="3" borderId="10" applyNumberFormat="0" applyFont="1" applyFill="1" applyBorder="1"/>
    <xf numFmtId="9" fontId="88" fillId="0" borderId="0" applyNumberFormat="1" applyFont="1" applyFill="1" applyBorder="0"/>
    <xf numFmtId="9" fontId="88" fillId="0" borderId="0" applyNumberFormat="1" applyFont="1" applyFill="1" applyBorder="0"/>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 borderId="0" applyNumberFormat="0" applyFont="1" applyFill="1" applyBorder="0" applyAlignment="1">
      <alignment horizont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2" applyNumberFormat="0" applyFont="1" applyFill="1" applyBorder="1"/>
    <xf numFmtId="0" fontId="88" fillId="30" borderId="12" applyNumberFormat="0" applyFont="1" applyFill="1" applyBorder="1"/>
    <xf numFmtId="0" fontId="88" fillId="33" borderId="12" applyNumberFormat="0" applyFont="1" applyFill="1" applyBorder="1"/>
    <xf numFmtId="0" fontId="88" fillId="3" borderId="12"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3" borderId="11" applyNumberFormat="0" applyFont="1" applyFill="1" applyBorder="1"/>
    <xf numFmtId="0" fontId="88" fillId="3" borderId="11" applyNumberFormat="0" applyFont="1" applyFill="1" applyBorder="1"/>
    <xf numFmtId="0" fontId="88" fillId="33" borderId="12" applyNumberFormat="0" applyFont="1" applyFill="1" applyBorder="1"/>
    <xf numFmtId="0" fontId="88" fillId="3" borderId="12" applyNumberFormat="0" applyFont="1" applyFill="1" applyBorder="1"/>
    <xf numFmtId="0" fontId="88" fillId="33" borderId="13" applyNumberFormat="0" applyFont="1" applyFill="1" applyBorder="1"/>
    <xf numFmtId="0" fontId="88" fillId="3" borderId="13" applyNumberFormat="0" applyFont="1" applyFill="1" applyBorder="1"/>
    <xf numFmtId="0" fontId="88" fillId="33" borderId="14" applyNumberFormat="0" applyFont="1" applyFill="1" applyBorder="1"/>
    <xf numFmtId="0" fontId="88" fillId="3" borderId="14"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xf numFmtId="0" fontId="88" fillId="31" borderId="11" applyNumberFormat="0" applyFont="1" applyFill="1" applyBorder="1"/>
    <xf numFmtId="0" fontId="88" fillId="24" borderId="11" applyNumberFormat="0" applyFont="1" applyFill="1" applyBorder="1"/>
    <xf numFmtId="0" fontId="88" fillId="24" borderId="11" applyNumberFormat="0" applyFont="1" applyFill="1" applyBorder="1"/>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applyAlignment="1">
      <alignment horizontal="left"/>
    </xf>
    <xf numFmtId="0" fontId="88" fillId="31"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79" fillId="0" borderId="0" applyNumberFormat="0" applyFont="1" applyFill="1" applyBorder="0"/>
    <xf numFmtId="0" fontId="94" fillId="0" borderId="0" applyNumberFormat="0" applyFont="1" applyFill="1" applyBorder="0"/>
    <xf numFmtId="0" fontId="80" fillId="0" borderId="18" applyNumberFormat="0" applyFont="1" applyFill="1" applyBorder="1"/>
    <xf numFmtId="0" fontId="80" fillId="0" borderId="18" applyNumberFormat="0" applyFont="1" applyFill="1" applyBorder="1"/>
    <xf numFmtId="0" fontId="81" fillId="0" borderId="0" applyNumberFormat="0" applyFont="1" applyFill="1" applyBorder="0"/>
    <xf numFmtId="0" fontId="81" fillId="0" borderId="0" applyNumberFormat="0" applyFont="1" applyFill="1" applyBorder="0"/>
    <xf numFmtId="0" fontId="102" borderId="0" applyFont="1" applyAlignment="1">
      <alignment vertical="top"/>
    </xf>
  </cellStyleXfs>
  <cellXfs count="1030">
    <xf numFmtId="0" fontId="0" fillId="0" borderId="0" applyFont="1" applyFill="1"/>
    <xf numFmtId="0" fontId="0" fillId="32" borderId="0" applyFont="1" applyFill="1"/>
    <xf numFmtId="0" fontId="0" fillId="30" borderId="0" applyFont="1" applyFill="1"/>
    <xf numFmtId="0" fontId="0" fillId="30" borderId="0" applyFont="1" applyFill="1" applyAlignment="1">
      <alignment horizontal="centerContinuous"/>
    </xf>
    <xf numFmtId="0" fontId="0" fillId="0" borderId="0" applyFont="1" applyFill="1" applyBorder="1"/>
    <xf numFmtId="0" fontId="88" fillId="0" borderId="0" applyFont="1" applyFill="1"/>
    <xf numFmtId="0" fontId="49" fillId="0" borderId="0" applyFont="1" applyFill="1"/>
    <xf numFmtId="0" fontId="44" fillId="0" borderId="0" applyFont="1" applyFill="1"/>
    <xf numFmtId="0" fontId="50" fillId="0" borderId="0" applyFont="1" applyFill="1"/>
    <xf numFmtId="0" fontId="0" fillId="30" borderId="0" applyFont="1" applyFill="1" applyBorder="1"/>
    <xf numFmtId="0" fontId="43" fillId="0" borderId="0" applyFont="1" applyFill="1"/>
    <xf numFmtId="164" fontId="88" fillId="30" borderId="0" applyNumberFormat="1" applyFont="1" applyFill="1" applyAlignment="1">
      <alignment horizontal="left"/>
    </xf>
    <xf numFmtId="0" fontId="38" fillId="30" borderId="0" applyFont="1" applyFill="1" applyAlignment="1">
      <alignment horizontal="left"/>
    </xf>
    <xf numFmtId="0" fontId="0" fillId="30" borderId="0" applyFont="1" applyFill="1" applyAlignment="1">
      <alignment horizontal="right"/>
    </xf>
    <xf numFmtId="0" fontId="16" fillId="30" borderId="0" applyFont="1" applyFill="1"/>
    <xf numFmtId="0" fontId="39" fillId="30" borderId="0" applyFont="1" applyFill="1" applyAlignment="1">
      <alignment horizontal="centerContinuous"/>
    </xf>
    <xf numFmtId="0" fontId="39" fillId="30" borderId="0" applyFont="1" applyFill="1" applyAlignment="1">
      <alignment horizontal="right"/>
    </xf>
    <xf numFmtId="0" fontId="40" fillId="30" borderId="0" applyFont="1" applyFill="1" applyAlignment="1">
      <alignment horizontal="right"/>
    </xf>
    <xf numFmtId="0" fontId="5" fillId="30" borderId="0" applyFont="1" applyFill="1" applyAlignment="1">
      <alignment horizontal="left"/>
    </xf>
    <xf numFmtId="17" fontId="5" fillId="30" borderId="0" applyNumberFormat="1" applyFont="1" applyFill="1" applyAlignment="1">
      <alignment horizontal="left"/>
    </xf>
    <xf numFmtId="0" fontId="49" fillId="30" borderId="0" applyFont="1" applyFill="1" applyAlignment="1">
      <alignment horizontal="left"/>
    </xf>
    <xf numFmtId="0" fontId="0" fillId="0" borderId="0" applyFont="1" applyFill="1" applyAlignment="1">
      <alignment horizontal="center"/>
    </xf>
    <xf numFmtId="0" fontId="0" fillId="30" borderId="0" applyFont="1" applyFill="1" applyAlignment="1">
      <alignment horizontal="center"/>
    </xf>
    <xf numFmtId="0" fontId="29" fillId="30" borderId="0" applyFont="1" applyFill="1" applyBorder="1" applyAlignment="1">
      <alignment horizontal="right"/>
    </xf>
    <xf numFmtId="0" fontId="0" fillId="0" borderId="0" applyFont="1" applyFill="1" applyBorder="1" applyAlignment="1">
      <alignment horizontal="centerContinuous"/>
    </xf>
    <xf numFmtId="0" fontId="53" fillId="0" borderId="0" applyFont="1" applyFill="1"/>
    <xf numFmtId="0" fontId="0" fillId="0" borderId="0" applyFont="1" applyFill="1" applyAlignment="1">
      <alignment horizontal="left"/>
    </xf>
    <xf numFmtId="166" fontId="5" fillId="0" borderId="19" applyNumberFormat="1" applyFont="1" applyFill="1" applyBorder="1" applyAlignment="1">
      <alignment horizontal="center"/>
    </xf>
    <xf numFmtId="166" fontId="5" fillId="33" borderId="19" applyNumberFormat="1" applyFont="1" applyFill="1" applyBorder="1" applyAlignment="1">
      <alignment horizontal="center"/>
    </xf>
    <xf numFmtId="166" fontId="5" fillId="0" borderId="20" applyNumberFormat="1" applyFont="1" applyFill="1" applyBorder="1" applyAlignment="1">
      <alignment horizontal="center"/>
    </xf>
    <xf numFmtId="166" fontId="5" fillId="0" borderId="0" applyNumberFormat="1" applyFont="1" applyFill="1" applyBorder="1" applyAlignment="1">
      <alignment horizontal="center"/>
    </xf>
    <xf numFmtId="166" fontId="5" fillId="33" borderId="0" applyNumberFormat="1" applyFont="1" applyFill="1" applyBorder="1" applyAlignment="1">
      <alignment horizontal="center"/>
    </xf>
    <xf numFmtId="166" fontId="5" fillId="0" borderId="21" applyNumberFormat="1" applyFont="1" applyFill="1" applyBorder="1" applyAlignment="1">
      <alignment horizontal="center"/>
    </xf>
    <xf numFmtId="0" fontId="0" fillId="0" borderId="0" applyFont="1" applyFill="1" applyAlignment="1">
      <alignment horizontal="center"/>
    </xf>
    <xf numFmtId="0" fontId="0" fillId="0" borderId="0" applyFont="1" applyFill="1"/>
    <xf numFmtId="0" fontId="21" fillId="0" borderId="0" applyFont="1" applyFill="1"/>
    <xf numFmtId="0" fontId="22" fillId="0" borderId="0" applyFont="1" applyFill="1" applyAlignment="1">
      <alignment horizontal="center"/>
    </xf>
    <xf numFmtId="0" fontId="5" fillId="0" borderId="22" applyFont="1" applyFill="1" applyBorder="1" applyAlignment="1">
      <alignment horizontal="right"/>
    </xf>
    <xf numFmtId="0" fontId="5" fillId="33" borderId="23" applyFont="1" applyFill="1" applyBorder="1" applyAlignment="1">
      <alignment horizontal="right"/>
    </xf>
    <xf numFmtId="0" fontId="5" fillId="33" borderId="24" applyFont="1" applyFill="1" applyBorder="1" applyAlignment="1">
      <alignment horizontal="right"/>
    </xf>
    <xf numFmtId="0" fontId="5" fillId="0" borderId="24" applyFont="1" applyFill="1" applyBorder="1" applyAlignment="1">
      <alignment horizontal="right"/>
    </xf>
    <xf numFmtId="0" fontId="23" fillId="0" borderId="0" applyFont="1" applyFill="1" applyBorder="1" applyAlignment="1">
      <alignment horizontal="center"/>
    </xf>
    <xf numFmtId="0" fontId="23" fillId="0" borderId="0" applyFont="1" applyFill="1" applyBorder="1" applyAlignment="1">
      <alignment horizontal="center"/>
    </xf>
    <xf numFmtId="1" fontId="5" fillId="0" borderId="0" applyNumberFormat="1" applyFont="1" applyFill="1" applyAlignment="1">
      <alignment horizontal="left"/>
    </xf>
    <xf numFmtId="0" fontId="39" fillId="30" borderId="0" applyFont="1" applyFill="1" applyAlignment="1">
      <alignment horizontal="right" vertical="center"/>
    </xf>
    <xf numFmtId="0" fontId="0" fillId="30" borderId="0" applyFont="1" applyFill="1" applyAlignment="1">
      <alignment horizontal="center" vertical="center"/>
    </xf>
    <xf numFmtId="166" fontId="24" fillId="0" borderId="0" applyNumberFormat="1" applyFont="1" applyFill="1" applyBorder="1" applyAlignment="1">
      <alignment horizontal="right"/>
    </xf>
    <xf numFmtId="0" fontId="0" fillId="0" borderId="0" applyFont="1" applyFill="1"/>
    <xf numFmtId="166" fontId="24" fillId="30" borderId="0" applyNumberFormat="1" applyFont="1" applyFill="1" applyBorder="1" applyAlignment="1">
      <alignment horizontal="center"/>
    </xf>
    <xf numFmtId="0" fontId="0" fillId="30" borderId="0" applyFont="1" applyFill="1"/>
    <xf numFmtId="0" fontId="39" fillId="30" borderId="0" applyFont="1" applyFill="1" applyAlignment="1">
      <alignment horizontal="center"/>
    </xf>
    <xf numFmtId="166" fontId="0" fillId="30" borderId="0" applyNumberFormat="1" applyFont="1" applyFill="1"/>
    <xf numFmtId="166" fontId="5" fillId="30" borderId="0" applyNumberFormat="1" applyFont="1" applyFill="1" applyAlignment="1">
      <alignment horizontal="left"/>
    </xf>
    <xf numFmtId="167" fontId="5" fillId="30" borderId="0" applyNumberFormat="1" applyFont="1" applyFill="1" applyAlignment="1">
      <alignment horizontal="left"/>
    </xf>
    <xf numFmtId="0" fontId="0" fillId="0" borderId="0" applyFont="1" applyFill="1" applyBorder="1"/>
    <xf numFmtId="0" fontId="50" fillId="30" borderId="0" applyFont="1" applyFill="1" applyBorder="1" applyAlignment="1">
      <alignment horizontal="centerContinuous"/>
    </xf>
    <xf numFmtId="166" fontId="88" fillId="0" borderId="0" applyNumberFormat="1" applyFont="1" applyFill="1"/>
    <xf numFmtId="0" fontId="53" fillId="0" borderId="0" applyFont="1" applyFill="1" applyAlignment="1">
      <alignment horizontal="right"/>
    </xf>
    <xf numFmtId="0" fontId="39" fillId="0" borderId="0" applyFont="1" applyFill="1"/>
    <xf numFmtId="0" fontId="39" fillId="0" borderId="0" applyFont="1" applyFill="1" applyBorder="1"/>
    <xf numFmtId="0" fontId="53" fillId="0" borderId="0" applyFont="1" applyFill="1" applyBorder="1" applyAlignment="1">
      <alignment horizontal="right" vertical="top"/>
    </xf>
    <xf numFmtId="0" fontId="27" fillId="0" borderId="12" applyFont="1" applyFill="1" applyBorder="1" applyAlignment="1">
      <alignment horizontal="center" wrapText="1"/>
    </xf>
    <xf numFmtId="0" fontId="27" fillId="0" borderId="14" applyFont="1" applyFill="1" applyBorder="1" applyAlignment="1">
      <alignment horizontal="center" wrapText="1"/>
    </xf>
    <xf numFmtId="0" fontId="83" fillId="0" borderId="0" applyFont="1" applyFill="1"/>
    <xf numFmtId="0" fontId="82" fillId="0" borderId="0" applyFont="1" applyFill="1" applyAlignment="1">
      <alignment horizontal="right"/>
    </xf>
    <xf numFmtId="0" fontId="49" fillId="0" borderId="0" applyFont="1" applyFill="1"/>
    <xf numFmtId="164" fontId="88" fillId="30" borderId="0" applyNumberFormat="1" applyFont="1" applyFill="1" applyAlignment="1">
      <alignment horizontal="left"/>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8" fillId="0" borderId="0" applyFont="1" applyFill="1" applyBorder="1" applyAlignment="1">
      <alignment horizontal="left"/>
    </xf>
    <xf numFmtId="49" fontId="88" fillId="0" borderId="0" applyNumberFormat="1" applyFont="1" applyFill="1" applyAlignment="1">
      <alignment horizontal="left"/>
    </xf>
    <xf numFmtId="0" fontId="88" fillId="0" borderId="0" applyFont="1" applyFill="1" applyAlignment="1">
      <alignment horizontal="left"/>
    </xf>
    <xf numFmtId="49" fontId="88" fillId="0" borderId="0" applyNumberFormat="1" applyFont="1" applyFill="1"/>
    <xf numFmtId="16" fontId="88" fillId="0" borderId="0" applyNumberFormat="1" applyFont="1" applyFill="1" applyAlignment="1">
      <alignment horizontal="left"/>
    </xf>
    <xf numFmtId="0" fontId="88" fillId="0" borderId="0" applyFont="1" applyFill="1"/>
    <xf numFmtId="0" fontId="88" fillId="0" borderId="0" applyFont="1" applyFill="1" applyAlignment="1">
      <alignment horizontal="left" textRotation="90"/>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166" fontId="33" fillId="30" borderId="0" applyNumberFormat="1" applyFont="1" applyFill="1" applyBorder="1" applyAlignment="1">
      <alignment horizontal="center"/>
    </xf>
    <xf numFmtId="166" fontId="88" fillId="0" borderId="0" applyNumberFormat="1" applyFont="1" applyFill="1" applyBorder="1" applyAlignment="1">
      <alignment horizontal="left"/>
    </xf>
    <xf numFmtId="166" fontId="33" fillId="0" borderId="0" applyNumberFormat="1" applyFont="1" applyFill="1" applyBorder="1" applyAlignment="1">
      <alignment horizontal="right"/>
    </xf>
    <xf numFmtId="0" fontId="88" fillId="0" borderId="0" applyFont="1" applyFill="1" applyAlignment="1">
      <alignment horizontal="center"/>
    </xf>
    <xf numFmtId="0" fontId="82" fillId="0" borderId="0" applyFont="1" applyFill="1"/>
    <xf numFmtId="0" fontId="34" fillId="0" borderId="0" applyFont="1" applyFill="1"/>
    <xf numFmtId="0" fontId="34" fillId="0" borderId="0" applyFont="1" applyFill="1"/>
    <xf numFmtId="0" fontId="0" fillId="0" borderId="0" applyFont="1" applyFill="1" applyBorder="1"/>
    <xf numFmtId="166" fontId="33" fillId="0" borderId="0" applyNumberFormat="1" applyFont="1" applyFill="1" applyBorder="1"/>
    <xf numFmtId="0" fontId="88" fillId="0" borderId="0" applyFont="1" applyFill="1"/>
    <xf numFmtId="0" fontId="35" fillId="0" borderId="0" applyFont="1" applyFill="1" applyAlignment="1">
      <alignment vertical="center"/>
    </xf>
    <xf numFmtId="0" fontId="0" fillId="0" borderId="0" applyFont="1" applyFill="1" applyBorder="1"/>
    <xf numFmtId="166" fontId="88" fillId="0" borderId="0" applyNumberFormat="1" applyFont="1" applyFill="1" applyBorder="1" applyAlignment="1">
      <alignment horizontal="center"/>
    </xf>
    <xf numFmtId="166" fontId="88" fillId="33" borderId="0" applyNumberFormat="1" applyFont="1" applyFill="1" applyBorder="1" applyAlignment="1">
      <alignment horizontal="center"/>
    </xf>
    <xf numFmtId="0" fontId="88" fillId="0" borderId="0" applyFont="1" applyFill="1" applyBorder="1"/>
    <xf numFmtId="2"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0" fontId="88" fillId="0" borderId="0" applyFont="1" applyFill="1" applyBorder="1"/>
    <xf numFmtId="166" fontId="88" fillId="33" borderId="0" applyNumberFormat="1" applyFont="1" applyFill="1" applyBorder="1" applyAlignment="1">
      <alignment horizontal="center"/>
    </xf>
    <xf numFmtId="0" fontId="0" fillId="0" borderId="25" applyFont="1" applyFill="1" applyBorder="1"/>
    <xf numFmtId="0" fontId="88" fillId="0" borderId="0" applyFont="1" applyFill="1" applyBorder="1" applyAlignment="1">
      <alignment horizontal="right"/>
    </xf>
    <xf numFmtId="0" fontId="88" fillId="0" borderId="0" applyNumberFormat="1" applyFont="1" applyFill="1" applyBorder="1" applyAlignment="1">
      <alignment horizontal="center"/>
    </xf>
    <xf numFmtId="2" fontId="88" fillId="33" borderId="0" applyNumberFormat="1" applyFont="1" applyFill="1" applyBorder="1" applyAlignment="1">
      <alignment horizontal="center"/>
    </xf>
    <xf numFmtId="0" fontId="44" fillId="0" borderId="25" applyFont="1" applyFill="1" applyBorder="1" applyAlignment="1">
      <alignment horizontal="center"/>
    </xf>
    <xf numFmtId="0" fontId="38" fillId="30" borderId="0" applyFont="1" applyFill="1" applyAlignment="1">
      <alignment horizontal="left"/>
    </xf>
    <xf numFmtId="166" fontId="38" fillId="30" borderId="0" applyNumberFormat="1" applyFont="1" applyFill="1" applyAlignment="1">
      <alignment horizontal="left"/>
    </xf>
    <xf numFmtId="0" fontId="39" fillId="30" borderId="0"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39" fillId="30" borderId="0" applyFont="1" applyFill="1" applyAlignment="1">
      <alignment horizontal="left"/>
    </xf>
    <xf numFmtId="0" fontId="40" fillId="30" borderId="0" applyFont="1" applyFill="1" applyAlignment="1">
      <alignment horizontal="right"/>
    </xf>
    <xf numFmtId="0" fontId="0" fillId="0" borderId="0" applyFont="1" applyFill="1" applyAlignment="1">
      <alignment horizontal="right"/>
    </xf>
    <xf numFmtId="0" fontId="0" fillId="33" borderId="0" applyFont="1" applyFill="1"/>
    <xf numFmtId="0" fontId="53" fillId="30" borderId="0" applyFont="1" applyFill="1" applyBorder="1" applyAlignment="1">
      <alignment horizontal="right" vertical="top"/>
    </xf>
    <xf numFmtId="166" fontId="88" fillId="30" borderId="0" applyNumberFormat="1" applyFont="1" applyFill="1" applyBorder="1" applyAlignment="1">
      <alignment horizontal="center"/>
    </xf>
    <xf numFmtId="0" fontId="5" fillId="30" borderId="0" applyFont="1" applyFill="1" applyBorder="1" applyAlignment="1">
      <alignment horizontal="center"/>
    </xf>
    <xf numFmtId="0" fontId="88" fillId="30" borderId="0" applyFont="1" applyFill="1" applyBorder="1"/>
    <xf numFmtId="0" fontId="44" fillId="30" borderId="0" applyFont="1" applyFill="1" applyBorder="1" applyAlignment="1">
      <alignment horizontal="center"/>
    </xf>
    <xf numFmtId="0" fontId="41" fillId="0" borderId="0" applyFont="1" applyFill="1"/>
    <xf numFmtId="0" fontId="41" fillId="0" borderId="0" applyFont="1" applyFill="1" applyAlignment="1">
      <alignment horizontal="center"/>
    </xf>
    <xf numFmtId="0" fontId="41" fillId="30" borderId="0" applyFont="1" applyFill="1" applyBorder="1"/>
    <xf numFmtId="0" fontId="0" fillId="33" borderId="0" applyFont="1" applyFill="1" applyBorder="1"/>
    <xf numFmtId="166" fontId="0" fillId="33" borderId="0" applyNumberFormat="1" applyFont="1" applyFill="1" applyBorder="1"/>
    <xf numFmtId="0" fontId="0" fillId="0" borderId="0" applyFont="1" applyFill="1" applyAlignment="1">
      <alignment vertical="center"/>
    </xf>
    <xf numFmtId="166" fontId="88" fillId="30" borderId="0" applyNumberFormat="1" applyFont="1" applyFill="1" applyAlignment="1">
      <alignment horizontal="center"/>
    </xf>
    <xf numFmtId="166" fontId="88" fillId="30" borderId="0" applyNumberFormat="1" applyFont="1" applyFill="1" applyBorder="1" applyAlignment="1">
      <alignment horizontal="center"/>
    </xf>
    <xf numFmtId="166" fontId="88" fillId="30" borderId="0" applyNumberFormat="1" applyFont="1" applyFill="1" applyAlignment="1">
      <alignment horizontal="center"/>
    </xf>
    <xf numFmtId="0" fontId="0" fillId="33" borderId="0" applyFont="1" applyFill="1" applyBorder="1"/>
    <xf numFmtId="0" fontId="44" fillId="30" borderId="0" applyFont="1" applyFill="1" applyAlignment="1">
      <alignment horizontal="left"/>
    </xf>
    <xf numFmtId="0" fontId="16" fillId="30" borderId="0" applyFont="1" applyFill="1"/>
    <xf numFmtId="0" fontId="88" fillId="30" borderId="0" applyFont="1" applyFill="1" applyAlignment="1">
      <alignment horizontal="left"/>
    </xf>
    <xf numFmtId="0" fontId="0" fillId="30" borderId="0" applyFont="1" applyFill="1" applyAlignment="1">
      <alignment horizontal="left"/>
    </xf>
    <xf numFmtId="0" fontId="88" fillId="30" borderId="0" applyFont="1" applyFill="1"/>
    <xf numFmtId="0" fontId="82" fillId="30" borderId="0" applyFont="1" applyFill="1" applyBorder="1" applyAlignment="1">
      <alignment horizontal="left" vertical="top" wrapText="1"/>
    </xf>
    <xf numFmtId="17" fontId="5" fillId="33" borderId="0" applyNumberFormat="1" applyFont="1" applyFill="1" applyAlignment="1">
      <alignment horizontal="left"/>
    </xf>
    <xf numFmtId="166" fontId="0" fillId="33" borderId="0" applyNumberFormat="1" applyFont="1" applyFill="1" applyBorder="1" applyAlignment="1">
      <alignment horizontal="right"/>
    </xf>
    <xf numFmtId="2" fontId="0" fillId="33" borderId="0" applyNumberFormat="1" applyFont="1" applyFill="1" applyBorder="1" applyAlignment="1">
      <alignment horizontal="right"/>
    </xf>
    <xf numFmtId="2" fontId="0" fillId="33" borderId="0" applyNumberFormat="1" applyFont="1" applyFill="1" applyBorder="1"/>
    <xf numFmtId="0" fontId="44" fillId="0" borderId="0" applyFont="1" applyFill="1" applyAlignment="1">
      <alignment horizontal="right"/>
    </xf>
    <xf numFmtId="169" fontId="39" fillId="0" borderId="0" applyNumberFormat="1" applyFont="1" applyFill="1"/>
    <xf numFmtId="17" fontId="39" fillId="0" borderId="0" applyNumberFormat="1" applyFont="1" applyFill="1" applyAlignment="1">
      <alignment horizontal="right"/>
    </xf>
    <xf numFmtId="166" fontId="39" fillId="0" borderId="0" applyNumberFormat="1" applyFont="1" applyFill="1" applyAlignment="1">
      <alignment horizontal="right"/>
    </xf>
    <xf numFmtId="0" fontId="44" fillId="0" borderId="0" applyFont="1" applyFill="1" applyAlignment="1">
      <alignment horizontal="left"/>
    </xf>
    <xf numFmtId="166" fontId="39" fillId="0" borderId="0" applyNumberFormat="1" applyFont="1" applyFill="1"/>
    <xf numFmtId="167" fontId="5" fillId="33" borderId="0" applyNumberFormat="1" applyFont="1" applyFill="1" applyAlignment="1">
      <alignment horizontal="left"/>
    </xf>
    <xf numFmtId="0" fontId="41" fillId="30" borderId="0" applyFont="1" applyFill="1" applyBorder="1" applyAlignment="1">
      <alignment horizontal="center"/>
    </xf>
    <xf numFmtId="0" fontId="50" fillId="0" borderId="0" applyFont="1" applyFill="1" applyAlignment="1">
      <alignment horizontal="centerContinuous"/>
    </xf>
    <xf numFmtId="0" fontId="5" fillId="0" borderId="0" applyFont="1" applyFill="1" applyBorder="1" applyAlignment="1">
      <alignment horizontal="right"/>
    </xf>
    <xf numFmtId="2" fontId="88" fillId="33"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166" fontId="88" fillId="0" borderId="0" applyNumberFormat="1" applyFont="1" applyFill="1" applyBorder="1" applyAlignment="1">
      <alignment horizontal="center"/>
    </xf>
    <xf numFmtId="166" fontId="88" fillId="30" borderId="0" applyNumberFormat="1" applyFont="1" applyFill="1" applyBorder="1" applyAlignment="1">
      <alignment horizontal="center"/>
    </xf>
    <xf numFmtId="0" fontId="88" fillId="30" borderId="0" applyFont="1" applyFill="1" applyBorder="1"/>
    <xf numFmtId="166" fontId="88" fillId="0" borderId="0" applyNumberFormat="1" applyFont="1" applyFill="1"/>
    <xf numFmtId="2" fontId="0" fillId="0" borderId="0" applyNumberFormat="1" applyFont="1" applyFill="1" applyBorder="1" applyAlignment="1">
      <alignment horizontal="center"/>
    </xf>
    <xf numFmtId="0" fontId="39" fillId="30" borderId="0" applyFont="1" applyFill="1" applyBorder="1" applyAlignment="1">
      <alignment horizontal="right" vertical="center"/>
    </xf>
    <xf numFmtId="166" fontId="0" fillId="0" borderId="0" applyNumberFormat="1" applyFont="1" applyFill="1" applyBorder="1"/>
    <xf numFmtId="17" fontId="49" fillId="0" borderId="0" applyNumberFormat="1" applyFont="1" applyFill="1" applyAlignment="1">
      <alignment horizontal="right"/>
    </xf>
    <xf numFmtId="0" fontId="43" fillId="0" borderId="0" applyFont="1" applyFill="1"/>
    <xf numFmtId="166" fontId="0" fillId="0" borderId="0" applyNumberFormat="1" applyFont="1" applyFill="1" applyBorder="1" applyAlignment="1">
      <alignment horizontal="right"/>
    </xf>
    <xf numFmtId="2" fontId="0" fillId="0" borderId="0" applyNumberFormat="1" applyFont="1" applyFill="1" applyBorder="1" applyAlignment="1">
      <alignment horizontal="right"/>
    </xf>
    <xf numFmtId="166" fontId="88" fillId="0" borderId="0" applyNumberFormat="1" applyFont="1" applyFill="1" applyBorder="1"/>
    <xf numFmtId="2" fontId="88" fillId="0" borderId="0" applyNumberFormat="1" applyFont="1" applyFill="1" applyBorder="1"/>
    <xf numFmtId="0" fontId="45" fillId="0" borderId="0" applyFont="1" applyFill="1" applyBorder="1" applyAlignment="1">
      <alignment vertical="center"/>
    </xf>
    <xf numFmtId="0" fontId="39" fillId="0" borderId="0" applyFont="1" applyFill="1" applyAlignment="1">
      <alignment horizontal="right"/>
    </xf>
    <xf numFmtId="0" fontId="40" fillId="0" borderId="0" applyFont="1" applyFill="1" applyAlignment="1">
      <alignment horizontal="right"/>
    </xf>
    <xf numFmtId="0" fontId="0" fillId="0" borderId="0" applyFont="1" applyFill="1" applyAlignment="1">
      <alignment horizontal="right" vertical="center"/>
    </xf>
    <xf numFmtId="0" fontId="44" fillId="0" borderId="0" applyFont="1" applyFill="1"/>
    <xf numFmtId="0" fontId="49" fillId="0" borderId="0" applyFont="1" applyFill="1" applyAlignment="1">
      <alignment horizontal="right" vertical="center"/>
    </xf>
    <xf numFmtId="0" fontId="44" fillId="33" borderId="0" applyFont="1" applyFill="1" applyAlignment="1">
      <alignment horizontal="right"/>
    </xf>
    <xf numFmtId="0" fontId="44" fillId="33" borderId="0" applyFont="1" applyFill="1" applyAlignment="1">
      <alignment horizontal="left"/>
    </xf>
    <xf numFmtId="0" fontId="82" fillId="30" borderId="0" applyFont="1" applyFill="1" applyAlignment="1">
      <alignment horizontal="center"/>
    </xf>
    <xf numFmtId="166" fontId="88" fillId="30" borderId="0" applyNumberFormat="1" applyFont="1" applyFill="1" applyAlignment="1">
      <alignment horizontal="right"/>
    </xf>
    <xf numFmtId="0" fontId="50" fillId="30" borderId="0" applyFont="1" applyFill="1" applyAlignment="1">
      <alignment horizontal="right" vertical="center"/>
    </xf>
    <xf numFmtId="0" fontId="88" fillId="0" borderId="0" applyFont="1" applyFill="1" applyBorder="1"/>
    <xf numFmtId="16" fontId="88" fillId="0" borderId="0" applyNumberFormat="1" applyFont="1" applyFill="1" applyBorder="1"/>
    <xf numFmtId="165" fontId="0" fillId="0" borderId="0" applyNumberFormat="1" applyFont="1" applyFill="1"/>
    <xf numFmtId="16" fontId="43" fillId="0" borderId="0" applyNumberFormat="1" applyFont="1" applyFill="1" applyAlignment="1">
      <alignment horizontal="left"/>
    </xf>
    <xf numFmtId="166" fontId="0" fillId="0" borderId="0" applyNumberFormat="1" applyFont="1" applyFill="1" applyBorder="1"/>
    <xf numFmtId="166" fontId="0" fillId="33" borderId="0" applyNumberFormat="1" applyFont="1" applyFill="1" applyBorder="1"/>
    <xf numFmtId="0" fontId="53" fillId="30" borderId="0" applyFont="1" applyFill="1" applyAlignment="1">
      <alignment horizontal="right"/>
    </xf>
    <xf numFmtId="0" fontId="0" fillId="0" borderId="0" applyFont="1" applyFill="1" applyBorder="1" applyAlignment="1">
      <alignment horizontal="left" vertical="center"/>
    </xf>
    <xf numFmtId="0" fontId="44" fillId="0" borderId="0" applyFont="1" applyFill="1" applyBorder="1" applyAlignment="1">
      <alignment horizontal="center" vertical="center"/>
    </xf>
    <xf numFmtId="0" fontId="0" fillId="0" borderId="0" applyFont="1" applyFill="1" applyBorder="1" applyAlignment="1">
      <alignment horizontal="left" vertical="center"/>
    </xf>
    <xf numFmtId="0" fontId="88" fillId="0" borderId="19" applyFont="1" applyFill="1" applyBorder="1"/>
    <xf numFmtId="0" fontId="39" fillId="0" borderId="0" applyFont="1" applyFill="1" applyAlignment="1">
      <alignment horizontal="right"/>
    </xf>
    <xf numFmtId="2" fontId="0" fillId="0" borderId="0" applyNumberFormat="1" applyFont="1" applyFill="1" applyBorder="1"/>
    <xf numFmtId="166" fontId="44" fillId="0" borderId="0" applyNumberFormat="1"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166" fontId="44" fillId="0" borderId="0" applyNumberFormat="1" applyFont="1" applyFill="1"/>
    <xf numFmtId="169" fontId="44" fillId="0" borderId="0" applyNumberFormat="1" applyFont="1" applyFill="1"/>
    <xf numFmtId="17" fontId="44" fillId="0" borderId="0" applyNumberFormat="1"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0" fillId="0" borderId="0" applyFont="1" applyFill="1"/>
    <xf numFmtId="0" fontId="88" fillId="30" borderId="0" applyFont="1" applyFill="1"/>
    <xf numFmtId="49" fontId="0" fillId="0" borderId="0" applyNumberFormat="1" applyFont="1" applyFill="1" applyBorder="1" applyAlignment="1">
      <alignment horizontal="left" vertical="center"/>
    </xf>
    <xf numFmtId="49" fontId="0" fillId="0" borderId="0" applyNumberFormat="1" applyFont="1" applyFill="1"/>
    <xf numFmtId="0" fontId="43" fillId="30" borderId="0" applyFont="1" applyFill="1" applyAlignment="1">
      <alignment horizontal="center"/>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2" fillId="0" borderId="0" applyFont="1" applyFill="1" applyAlignment="1">
      <alignment horizontal="right"/>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0" fontId="82" fillId="0" borderId="0" applyFont="1" applyFill="1"/>
    <xf numFmtId="164" fontId="88" fillId="30" borderId="0" applyNumberFormat="1" applyFont="1" applyFill="1"/>
    <xf numFmtId="0" fontId="82" fillId="0" borderId="0" applyFont="1" applyFill="1" applyBorder="1" applyAlignment="1">
      <alignment horizontal="left" vertical="top" wrapText="1"/>
    </xf>
    <xf numFmtId="166" fontId="88" fillId="0" borderId="0" applyNumberFormat="1" applyFont="1" applyFill="1" applyBorder="1" applyAlignment="1">
      <alignment horizontal="center"/>
    </xf>
    <xf numFmtId="166" fontId="88" fillId="0" borderId="25" applyNumberFormat="1" applyFont="1" applyFill="1" applyBorder="1" applyAlignment="1">
      <alignment horizontal="center"/>
    </xf>
    <xf numFmtId="2" fontId="88" fillId="0" borderId="0" applyNumberFormat="1" applyFont="1" applyFill="1" applyBorder="1" applyAlignment="1">
      <alignment horizontal="center"/>
    </xf>
    <xf numFmtId="166" fontId="0" fillId="0" borderId="0" applyNumberFormat="1" applyFont="1" applyFill="1" applyBorder="1" applyAlignment="1">
      <alignment horizontal="center"/>
    </xf>
    <xf numFmtId="2" fontId="88" fillId="0" borderId="0" applyNumberFormat="1" applyFont="1" applyFill="1"/>
    <xf numFmtId="166" fontId="0" fillId="34" borderId="0" applyNumberFormat="1" applyFont="1" applyFill="1" applyBorder="1" applyAlignment="1">
      <alignment horizontal="right"/>
    </xf>
    <xf numFmtId="2" fontId="0" fillId="34" borderId="0" applyNumberFormat="1" applyFont="1" applyFill="1" applyBorder="1" applyAlignment="1">
      <alignment horizontal="right"/>
    </xf>
    <xf numFmtId="0" fontId="49" fillId="30" borderId="0" applyFont="1" applyFill="1" applyAlignment="1">
      <alignment horizontal="left"/>
    </xf>
    <xf numFmtId="0" fontId="88" fillId="0" borderId="0" applyFont="1" applyFill="1" applyBorder="1"/>
    <xf numFmtId="0" fontId="43" fillId="30" borderId="0" applyFont="1" applyFill="1" applyAlignment="1">
      <alignment horizontal="right"/>
    </xf>
    <xf numFmtId="0" fontId="43" fillId="33" borderId="0" applyFont="1" applyFill="1" applyBorder="1" applyAlignment="1">
      <alignment horizontal="right"/>
    </xf>
    <xf numFmtId="0" fontId="88" fillId="0" borderId="0" applyFont="1" applyFill="1"/>
    <xf numFmtId="0" fontId="0" fillId="0" borderId="0" applyFont="1" applyFill="1" applyAlignment="1">
      <alignment horizontal="center"/>
    </xf>
    <xf numFmtId="0" fontId="0" fillId="0" borderId="0" applyFont="1" applyFill="1" applyBorder="1"/>
    <xf numFmtId="0" fontId="0" fillId="0" borderId="0" applyFont="1" applyFill="1" applyBorder="1" applyAlignment="1">
      <alignment horizontal="right"/>
    </xf>
    <xf numFmtId="0" fontId="0" fillId="0"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33" borderId="0" applyNumberFormat="1" applyFont="1" applyFill="1" applyBorder="1" applyAlignment="1">
      <alignment horizontal="center"/>
    </xf>
    <xf numFmtId="0" fontId="43" fillId="30" borderId="0" applyFont="1" applyFill="1" applyBorder="1"/>
    <xf numFmtId="0" fontId="44" fillId="0" borderId="0" applyFont="1" applyFill="1" applyAlignment="1">
      <alignment horizontal="centerContinuous"/>
    </xf>
    <xf numFmtId="0" fontId="50" fillId="0" borderId="0" applyFont="1" applyFill="1" applyAlignment="1">
      <alignment horizontal="right"/>
    </xf>
    <xf numFmtId="0" fontId="0" fillId="0" borderId="0" applyFont="1" applyFill="1" applyBorder="1" applyAlignment="1">
      <alignment horizontal="center"/>
    </xf>
    <xf numFmtId="0" fontId="0" fillId="35" borderId="0" applyFont="1" applyFill="1" applyBorder="1"/>
    <xf numFmtId="0" fontId="0" fillId="35" borderId="0" applyFont="1" applyFill="1"/>
    <xf numFmtId="0" fontId="45" fillId="0" borderId="0" applyFont="1" applyFill="1" applyBorder="1" applyAlignment="1">
      <alignment vertical="center"/>
    </xf>
    <xf numFmtId="166" fontId="0" fillId="0" borderId="26" applyNumberFormat="1" applyFont="1" applyFill="1" applyBorder="1"/>
    <xf numFmtId="166" fontId="0" fillId="0" borderId="27" applyNumberFormat="1" applyFont="1" applyFill="1" applyBorder="1"/>
    <xf numFmtId="166" fontId="0" fillId="33" borderId="28" applyNumberFormat="1" applyFont="1" applyFill="1" applyBorder="1"/>
    <xf numFmtId="166" fontId="0" fillId="33" borderId="29" applyNumberFormat="1" applyFont="1" applyFill="1" applyBorder="1"/>
    <xf numFmtId="166" fontId="0" fillId="0" borderId="28" applyNumberFormat="1" applyFont="1" applyFill="1" applyBorder="1"/>
    <xf numFmtId="166" fontId="0" fillId="0" borderId="29" applyNumberFormat="1" applyFont="1" applyFill="1" applyBorder="1"/>
    <xf numFmtId="166" fontId="0" fillId="33" borderId="30" applyNumberFormat="1" applyFont="1" applyFill="1" applyBorder="1"/>
    <xf numFmtId="166" fontId="0" fillId="33" borderId="31" applyNumberFormat="1" applyFont="1" applyFill="1" applyBorder="1"/>
    <xf numFmtId="166" fontId="0" fillId="0" borderId="32" applyNumberFormat="1" applyFont="1" applyFill="1" applyBorder="1"/>
    <xf numFmtId="166" fontId="0" fillId="0" borderId="27" applyNumberFormat="1" applyFont="1" applyFill="1" applyBorder="1"/>
    <xf numFmtId="166" fontId="0" fillId="33" borderId="29" applyNumberFormat="1" applyFont="1" applyFill="1" applyBorder="1"/>
    <xf numFmtId="166" fontId="0" fillId="0" borderId="29" applyNumberFormat="1" applyFont="1" applyFill="1" applyBorder="1"/>
    <xf numFmtId="166" fontId="0" fillId="33" borderId="33" applyNumberFormat="1" applyFont="1" applyFill="1" applyBorder="1"/>
    <xf numFmtId="166" fontId="0" fillId="33" borderId="31" applyNumberFormat="1" applyFont="1" applyFill="1" applyBorder="1"/>
    <xf numFmtId="0" fontId="39" fillId="0" borderId="0" applyFont="1" applyFill="1" applyBorder="1" applyAlignment="1">
      <alignment horizontal="right" vertical="center"/>
    </xf>
    <xf numFmtId="39" fontId="0" fillId="0" borderId="26" applyNumberFormat="1" applyFont="1" applyFill="1" applyBorder="1"/>
    <xf numFmtId="39" fontId="0" fillId="33" borderId="28" applyNumberFormat="1" applyFont="1" applyFill="1" applyBorder="1"/>
    <xf numFmtId="39" fontId="0" fillId="0" borderId="28" applyNumberFormat="1" applyFont="1" applyFill="1" applyBorder="1"/>
    <xf numFmtId="39" fontId="0" fillId="33" borderId="30" applyNumberFormat="1" applyFont="1" applyFill="1" applyBorder="1"/>
    <xf numFmtId="0" fontId="43" fillId="0" borderId="7" applyFont="1" applyFill="1" applyBorder="1" applyAlignment="1">
      <alignment horizontal="center" wrapText="1"/>
    </xf>
    <xf numFmtId="0" fontId="0" fillId="33" borderId="32" applyFont="1" applyFill="1" applyBorder="1"/>
    <xf numFmtId="0" fontId="0" fillId="33" borderId="32" applyFont="1" applyFill="1" applyBorder="1"/>
    <xf numFmtId="0" fontId="0" fillId="33" borderId="33" applyFont="1" applyFill="1" applyBorder="1"/>
    <xf numFmtId="0" fontId="43" fillId="0" borderId="7" applyFont="1" applyFill="1" applyBorder="1" applyAlignment="1">
      <alignment horizontal="center"/>
    </xf>
    <xf numFmtId="0" fontId="57" fillId="33" borderId="0" applyFont="1" applyFill="1" applyBorder="1" applyAlignment="1">
      <alignment horizontal="right"/>
    </xf>
    <xf numFmtId="0" fontId="5" fillId="0" borderId="23" applyFont="1" applyFill="1" applyBorder="1" applyAlignment="1">
      <alignment horizontal="right"/>
    </xf>
    <xf numFmtId="0" fontId="54" fillId="0" borderId="26" applyFont="1" applyFill="1" applyBorder="1" applyAlignment="1">
      <alignment vertical="center"/>
    </xf>
    <xf numFmtId="0" fontId="88" fillId="0" borderId="32" applyFont="1" applyFill="1" applyBorder="1" applyAlignment="1">
      <alignment vertical="center"/>
    </xf>
    <xf numFmtId="0" fontId="54" fillId="0" borderId="32" applyFont="1" applyFill="1" applyBorder="1" applyAlignment="1">
      <alignment vertical="center"/>
    </xf>
    <xf numFmtId="0" fontId="54" fillId="0" borderId="27" applyFont="1" applyFill="1" applyBorder="1" applyAlignment="1">
      <alignment vertical="center"/>
    </xf>
    <xf numFmtId="0" fontId="41" fillId="0" borderId="30" applyFont="1" applyFill="1" applyBorder="1" applyAlignment="1">
      <alignment horizontal="center"/>
    </xf>
    <xf numFmtId="0" fontId="41" fillId="0" borderId="33" applyFont="1" applyFill="1" applyBorder="1" applyAlignment="1">
      <alignment horizontal="center"/>
    </xf>
    <xf numFmtId="0" fontId="41" fillId="0" borderId="3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Font="1" applyFill="1" applyBorder="1"/>
    <xf numFmtId="0" fontId="43" fillId="33" borderId="35" applyFont="1" applyFill="1" applyBorder="1"/>
    <xf numFmtId="0" fontId="43" fillId="33" borderId="36" applyFont="1" applyFill="1" applyBorder="1"/>
    <xf numFmtId="0" fontId="62" fillId="35" borderId="0" applyFont="1" applyFill="1"/>
    <xf numFmtId="168" fontId="62" fillId="35" borderId="0" applyNumberFormat="1" applyFont="1" applyFill="1"/>
    <xf numFmtId="0" fontId="20" fillId="0" borderId="7" applyFont="1" applyFill="1" applyBorder="1" applyAlignment="1">
      <alignment horizontal="center"/>
    </xf>
    <xf numFmtId="0" fontId="5" fillId="0" borderId="26" applyFont="1" applyFill="1" applyBorder="1" applyAlignment="1">
      <alignment horizontal="center"/>
    </xf>
    <xf numFmtId="0" fontId="5" fillId="0" borderId="27" applyFont="1" applyFill="1" applyBorder="1" applyAlignment="1">
      <alignment horizontal="center"/>
    </xf>
    <xf numFmtId="0" fontId="5" fillId="33" borderId="28" applyFont="1" applyFill="1" applyBorder="1" applyAlignment="1">
      <alignment horizontal="center"/>
    </xf>
    <xf numFmtId="0" fontId="5" fillId="33" borderId="29" applyFont="1" applyFill="1" applyBorder="1" applyAlignment="1">
      <alignment horizontal="center"/>
    </xf>
    <xf numFmtId="0" fontId="5" fillId="0" borderId="28" applyFont="1" applyFill="1" applyBorder="1" applyAlignment="1">
      <alignment horizontal="center"/>
    </xf>
    <xf numFmtId="0" fontId="5" fillId="0" borderId="29" applyFont="1" applyFill="1" applyBorder="1" applyAlignment="1">
      <alignment horizontal="center"/>
    </xf>
    <xf numFmtId="0" fontId="5" fillId="33" borderId="30" applyFont="1" applyFill="1" applyBorder="1" applyAlignment="1">
      <alignment horizontal="center"/>
    </xf>
    <xf numFmtId="0" fontId="5" fillId="33" borderId="31" applyFont="1" applyFill="1" applyBorder="1" applyAlignment="1">
      <alignment horizontal="center"/>
    </xf>
    <xf numFmtId="3" fontId="0" fillId="0" borderId="37" applyNumberFormat="1" applyFont="1" applyFill="1" applyBorder="1"/>
    <xf numFmtId="3" fontId="88" fillId="33" borderId="38" applyNumberFormat="1" applyFont="1" applyFill="1" applyBorder="1"/>
    <xf numFmtId="3" fontId="0" fillId="0" borderId="38" applyNumberFormat="1" applyFont="1" applyFill="1" applyBorder="1"/>
    <xf numFmtId="3" fontId="88" fillId="33" borderId="39" applyNumberFormat="1" applyFont="1" applyFill="1" applyBorder="1"/>
    <xf numFmtId="0" fontId="43" fillId="0" borderId="7" applyFont="1" applyFill="1" applyBorder="1"/>
    <xf numFmtId="0" fontId="0" fillId="0" borderId="0" applyFont="1" applyFill="1" applyBorder="1" applyAlignment="1">
      <alignment horizontal="left"/>
    </xf>
    <xf numFmtId="0" fontId="43" fillId="0" borderId="37" applyFont="1" applyFill="1" applyBorder="1" applyAlignment="1">
      <alignment horizontal="center"/>
    </xf>
    <xf numFmtId="0" fontId="43" fillId="0" borderId="37" applyFont="1" applyFill="1" applyBorder="1"/>
    <xf numFmtId="0" fontId="0" fillId="30" borderId="37" applyFont="1" applyFill="1" applyBorder="1" applyAlignment="1">
      <alignment horizontal="left"/>
    </xf>
    <xf numFmtId="0" fontId="0" fillId="30" borderId="38" applyFont="1" applyFill="1" applyBorder="1" applyAlignment="1">
      <alignment horizontal="left"/>
    </xf>
    <xf numFmtId="0" fontId="0" fillId="30" borderId="39" applyFont="1" applyFill="1" applyBorder="1" applyAlignment="1">
      <alignment horizontal="left"/>
    </xf>
    <xf numFmtId="0" fontId="0" fillId="0" borderId="37" applyFont="1" applyFill="1" applyBorder="1" applyAlignment="1">
      <alignment horizontal="left"/>
    </xf>
    <xf numFmtId="0" fontId="0" fillId="33" borderId="38" applyFont="1" applyFill="1" applyBorder="1" applyAlignment="1">
      <alignment horizontal="left"/>
    </xf>
    <xf numFmtId="0" fontId="0" fillId="0" borderId="38" applyFont="1" applyFill="1" applyBorder="1" applyAlignment="1">
      <alignment horizontal="left"/>
    </xf>
    <xf numFmtId="0" fontId="0" fillId="33"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33" borderId="28" applyNumberFormat="1" applyFont="1" applyFill="1" applyBorder="1" applyAlignment="1">
      <alignment horizontal="right"/>
    </xf>
    <xf numFmtId="166" fontId="0" fillId="33" borderId="29" applyNumberFormat="1" applyFont="1" applyFill="1" applyBorder="1" applyAlignment="1">
      <alignment horizontal="right"/>
    </xf>
    <xf numFmtId="166" fontId="0" fillId="0" borderId="28" applyNumberFormat="1" applyFont="1" applyFill="1" applyBorder="1" applyAlignment="1">
      <alignment horizontal="right"/>
    </xf>
    <xf numFmtId="166" fontId="0" fillId="0" borderId="29" applyNumberFormat="1" applyFont="1" applyFill="1" applyBorder="1" applyAlignment="1">
      <alignment horizontal="right"/>
    </xf>
    <xf numFmtId="166" fontId="0" fillId="33" borderId="30" applyNumberFormat="1" applyFont="1" applyFill="1" applyBorder="1" applyAlignment="1">
      <alignment horizontal="right"/>
    </xf>
    <xf numFmtId="166" fontId="0" fillId="33" borderId="33" applyNumberFormat="1" applyFont="1" applyFill="1" applyBorder="1" applyAlignment="1">
      <alignment horizontal="right"/>
    </xf>
    <xf numFmtId="166" fontId="0" fillId="33"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33" borderId="28" applyNumberFormat="1" applyFont="1" applyFill="1" applyBorder="1" applyAlignment="1">
      <alignment horizontal="right"/>
    </xf>
    <xf numFmtId="2" fontId="0" fillId="0" borderId="28" applyNumberFormat="1" applyFont="1" applyFill="1" applyBorder="1" applyAlignment="1">
      <alignment horizontal="right"/>
    </xf>
    <xf numFmtId="2" fontId="0" fillId="33" borderId="30" applyNumberFormat="1" applyFont="1" applyFill="1" applyBorder="1" applyAlignment="1">
      <alignment horizontal="right"/>
    </xf>
    <xf numFmtId="2" fontId="0" fillId="33" borderId="33" applyNumberFormat="1" applyFont="1" applyFill="1" applyBorder="1" applyAlignment="1">
      <alignment horizontal="right"/>
    </xf>
    <xf numFmtId="0" fontId="0" fillId="30" borderId="37" applyFont="1" applyFill="1" applyBorder="1"/>
    <xf numFmtId="0" fontId="0" fillId="30" borderId="38" applyFont="1" applyFill="1" applyBorder="1"/>
    <xf numFmtId="0" fontId="0" fillId="30" borderId="39" applyFont="1" applyFill="1" applyBorder="1"/>
    <xf numFmtId="2" fontId="0" fillId="0" borderId="26" applyNumberFormat="1" applyFont="1" applyFill="1" applyBorder="1"/>
    <xf numFmtId="166" fontId="0" fillId="0" borderId="32" applyNumberFormat="1" applyFont="1" applyFill="1" applyBorder="1"/>
    <xf numFmtId="2" fontId="0" fillId="0" borderId="32" applyNumberFormat="1" applyFont="1" applyFill="1" applyBorder="1"/>
    <xf numFmtId="2" fontId="0" fillId="33" borderId="28" applyNumberFormat="1" applyFont="1" applyFill="1" applyBorder="1"/>
    <xf numFmtId="2" fontId="0" fillId="0" borderId="28" applyNumberFormat="1" applyFont="1" applyFill="1" applyBorder="1"/>
    <xf numFmtId="166" fontId="0" fillId="0" borderId="29" applyNumberFormat="1" applyFont="1" applyFill="1" applyBorder="1"/>
    <xf numFmtId="2" fontId="0" fillId="33" borderId="30" applyNumberFormat="1" applyFont="1" applyFill="1" applyBorder="1"/>
    <xf numFmtId="166" fontId="0" fillId="33" borderId="33" applyNumberFormat="1" applyFont="1" applyFill="1" applyBorder="1"/>
    <xf numFmtId="2" fontId="0" fillId="33" borderId="33" applyNumberFormat="1" applyFont="1" applyFill="1" applyBorder="1"/>
    <xf numFmtId="2" fontId="88" fillId="0" borderId="28" applyNumberFormat="1" applyFont="1" applyFill="1" applyBorder="1"/>
    <xf numFmtId="166" fontId="88" fillId="0" borderId="29" applyNumberFormat="1" applyFont="1" applyFill="1" applyBorder="1"/>
    <xf numFmtId="2" fontId="88" fillId="33" borderId="30" applyNumberFormat="1" applyFont="1" applyFill="1" applyBorder="1"/>
    <xf numFmtId="166" fontId="88" fillId="33" borderId="33" applyNumberFormat="1" applyFont="1" applyFill="1" applyBorder="1"/>
    <xf numFmtId="2" fontId="88" fillId="33" borderId="33" applyNumberFormat="1" applyFont="1" applyFill="1" applyBorder="1"/>
    <xf numFmtId="166" fontId="88" fillId="33" borderId="31" applyNumberFormat="1" applyFont="1" applyFill="1" applyBorder="1"/>
    <xf numFmtId="166" fontId="0" fillId="0" borderId="28" applyNumberFormat="1" applyFont="1" applyFill="1" applyBorder="1"/>
    <xf numFmtId="166" fontId="88" fillId="0" borderId="28" applyNumberFormat="1" applyFont="1" applyFill="1" applyBorder="1"/>
    <xf numFmtId="166" fontId="88" fillId="33" borderId="30" applyNumberFormat="1" applyFont="1" applyFill="1" applyBorder="1"/>
    <xf numFmtId="0" fontId="88" fillId="0" borderId="37" applyFont="1" applyFill="1" applyBorder="1" applyAlignment="1">
      <alignment wrapText="1"/>
    </xf>
    <xf numFmtId="0" fontId="0" fillId="0" borderId="38" applyFont="1" applyFill="1" applyBorder="1"/>
    <xf numFmtId="0" fontId="0" fillId="0" borderId="39" applyFont="1" applyFill="1" applyBorder="1"/>
    <xf numFmtId="0" fontId="88" fillId="0" borderId="37" applyFont="1" applyFill="1" applyBorder="1"/>
    <xf numFmtId="0" fontId="0" fillId="0" borderId="37" applyFont="1" applyFill="1" applyBorder="1"/>
    <xf numFmtId="0" fontId="0" fillId="33" borderId="39" applyFont="1" applyFill="1" applyBorder="1"/>
    <xf numFmtId="0" fontId="21" fillId="0" borderId="26" applyFont="1" applyFill="1" applyBorder="1" applyAlignment="1">
      <alignment horizontal="left"/>
    </xf>
    <xf numFmtId="0" fontId="21" fillId="0" borderId="32" applyFont="1" applyFill="1" applyBorder="1" applyAlignment="1">
      <alignment horizontal="left"/>
    </xf>
    <xf numFmtId="0" fontId="21" fillId="0" borderId="32" applyFont="1" applyFill="1" applyBorder="1"/>
    <xf numFmtId="0" fontId="21" fillId="0" borderId="27" applyFont="1" applyFill="1" applyBorder="1"/>
    <xf numFmtId="0" fontId="22" fillId="0" borderId="30" applyFont="1" applyFill="1" applyBorder="1" applyAlignment="1">
      <alignment horizontal="center"/>
    </xf>
    <xf numFmtId="0" fontId="22" fillId="0" borderId="33" applyFont="1" applyFill="1" applyBorder="1" applyAlignment="1">
      <alignment horizontal="center"/>
    </xf>
    <xf numFmtId="0" fontId="22" fillId="0" borderId="3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5" fillId="0" borderId="23" applyFont="1" applyFill="1" applyBorder="1" applyAlignment="1">
      <alignment horizontal="right"/>
    </xf>
    <xf numFmtId="0" fontId="43" fillId="34" borderId="40" applyFont="1" applyFill="1" applyBorder="1" applyAlignment="1">
      <alignment horizontal="right"/>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0" fillId="0" borderId="37" applyFont="1" applyFill="1" applyBorder="1" applyAlignment="1">
      <alignment horizontal="left"/>
    </xf>
    <xf numFmtId="0" fontId="0" fillId="0"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0" borderId="30" applyNumberFormat="1" applyFont="1" applyFill="1" applyBorder="1" applyAlignment="1">
      <alignment horizontal="right"/>
    </xf>
    <xf numFmtId="166" fontId="0" fillId="0" borderId="33" applyNumberFormat="1" applyFont="1" applyFill="1" applyBorder="1" applyAlignment="1">
      <alignment horizontal="right"/>
    </xf>
    <xf numFmtId="166" fontId="0" fillId="0"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0" borderId="30" applyNumberFormat="1" applyFont="1" applyFill="1" applyBorder="1" applyAlignment="1">
      <alignment horizontal="right"/>
    </xf>
    <xf numFmtId="2" fontId="0" fillId="0" borderId="33" applyNumberFormat="1" applyFont="1" applyFill="1" applyBorder="1" applyAlignment="1">
      <alignment horizontal="right"/>
    </xf>
    <xf numFmtId="2" fontId="0" fillId="0" borderId="34" applyNumberFormat="1" applyFont="1" applyFill="1" applyBorder="1" applyAlignment="1">
      <alignment horizontal="right"/>
    </xf>
    <xf numFmtId="166" fontId="0" fillId="0" borderId="35" applyNumberFormat="1" applyFont="1" applyFill="1" applyBorder="1" applyAlignment="1">
      <alignment horizontal="right"/>
    </xf>
    <xf numFmtId="2" fontId="0" fillId="0" borderId="35" applyNumberFormat="1" applyFont="1" applyFill="1" applyBorder="1" applyAlignment="1">
      <alignment horizontal="right"/>
    </xf>
    <xf numFmtId="166" fontId="0" fillId="0" borderId="36" applyNumberFormat="1" applyFont="1" applyFill="1" applyBorder="1" applyAlignment="1">
      <alignment horizontal="right"/>
    </xf>
    <xf numFmtId="166" fontId="0" fillId="0" borderId="34" applyNumberFormat="1" applyFont="1" applyFill="1" applyBorder="1" applyAlignment="1">
      <alignment horizontal="right"/>
    </xf>
    <xf numFmtId="0" fontId="0" fillId="34" borderId="37" applyFont="1" applyFill="1" applyBorder="1" applyAlignment="1">
      <alignment horizontal="left"/>
    </xf>
    <xf numFmtId="0" fontId="0" fillId="34" borderId="38" applyFont="1" applyFill="1" applyBorder="1" applyAlignment="1">
      <alignment horizontal="left"/>
    </xf>
    <xf numFmtId="0" fontId="0" fillId="34" borderId="39" applyFont="1" applyFill="1" applyBorder="1" applyAlignment="1">
      <alignment horizontal="left"/>
    </xf>
    <xf numFmtId="166" fontId="0" fillId="34" borderId="26" applyNumberFormat="1" applyFont="1" applyFill="1" applyBorder="1" applyAlignment="1">
      <alignment horizontal="right"/>
    </xf>
    <xf numFmtId="166" fontId="0" fillId="34" borderId="32" applyNumberFormat="1" applyFont="1" applyFill="1" applyBorder="1" applyAlignment="1">
      <alignment horizontal="right"/>
    </xf>
    <xf numFmtId="166" fontId="0" fillId="34" borderId="27" applyNumberFormat="1" applyFont="1" applyFill="1" applyBorder="1" applyAlignment="1">
      <alignment horizontal="right"/>
    </xf>
    <xf numFmtId="166" fontId="0" fillId="34" borderId="28" applyNumberFormat="1" applyFont="1" applyFill="1" applyBorder="1" applyAlignment="1">
      <alignment horizontal="right"/>
    </xf>
    <xf numFmtId="166" fontId="0" fillId="34" borderId="29" applyNumberFormat="1" applyFont="1" applyFill="1" applyBorder="1" applyAlignment="1">
      <alignment horizontal="right"/>
    </xf>
    <xf numFmtId="166" fontId="0" fillId="34" borderId="30" applyNumberFormat="1" applyFont="1" applyFill="1" applyBorder="1" applyAlignment="1">
      <alignment horizontal="right"/>
    </xf>
    <xf numFmtId="166" fontId="0" fillId="34" borderId="33" applyNumberFormat="1" applyFont="1" applyFill="1" applyBorder="1" applyAlignment="1">
      <alignment horizontal="right"/>
    </xf>
    <xf numFmtId="166" fontId="0" fillId="34" borderId="31" applyNumberFormat="1" applyFont="1" applyFill="1" applyBorder="1" applyAlignment="1">
      <alignment horizontal="right"/>
    </xf>
    <xf numFmtId="166" fontId="0" fillId="34" borderId="34" applyNumberFormat="1" applyFont="1" applyFill="1" applyBorder="1" applyAlignment="1">
      <alignment horizontal="right"/>
    </xf>
    <xf numFmtId="166" fontId="0" fillId="34" borderId="35" applyNumberFormat="1" applyFont="1" applyFill="1" applyBorder="1" applyAlignment="1">
      <alignment horizontal="right"/>
    </xf>
    <xf numFmtId="166" fontId="0" fillId="34" borderId="36" applyNumberFormat="1" applyFont="1" applyFill="1" applyBorder="1" applyAlignment="1">
      <alignment horizontal="right"/>
    </xf>
    <xf numFmtId="2" fontId="0" fillId="34" borderId="26" applyNumberFormat="1" applyFont="1" applyFill="1" applyBorder="1" applyAlignment="1">
      <alignment horizontal="right"/>
    </xf>
    <xf numFmtId="2" fontId="0" fillId="34" borderId="32" applyNumberFormat="1" applyFont="1" applyFill="1" applyBorder="1" applyAlignment="1">
      <alignment horizontal="right"/>
    </xf>
    <xf numFmtId="2" fontId="0" fillId="34" borderId="28" applyNumberFormat="1" applyFont="1" applyFill="1" applyBorder="1" applyAlignment="1">
      <alignment horizontal="right"/>
    </xf>
    <xf numFmtId="2" fontId="0" fillId="34" borderId="30" applyNumberFormat="1" applyFont="1" applyFill="1" applyBorder="1" applyAlignment="1">
      <alignment horizontal="right"/>
    </xf>
    <xf numFmtId="2" fontId="0" fillId="34" borderId="33" applyNumberFormat="1" applyFont="1" applyFill="1" applyBorder="1" applyAlignment="1">
      <alignment horizontal="right"/>
    </xf>
    <xf numFmtId="2" fontId="0" fillId="34" borderId="34" applyNumberFormat="1" applyFont="1" applyFill="1" applyBorder="1" applyAlignment="1">
      <alignment horizontal="right"/>
    </xf>
    <xf numFmtId="2" fontId="0" fillId="34" borderId="35" applyNumberFormat="1" applyFont="1" applyFill="1" applyBorder="1" applyAlignment="1">
      <alignment horizontal="right"/>
    </xf>
    <xf numFmtId="0" fontId="88" fillId="0" borderId="19" applyFont="1" applyFill="1" applyBorder="1"/>
    <xf numFmtId="0" fontId="88" fillId="30" borderId="41" applyFont="1" applyFill="1" applyBorder="1"/>
    <xf numFmtId="0" fontId="27" fillId="0" borderId="34" applyFont="1" applyFill="1" applyBorder="1" applyAlignment="1">
      <alignment horizontal="center" wrapText="1"/>
    </xf>
    <xf numFmtId="0" fontId="27" fillId="0" borderId="35" applyFont="1" applyFill="1" applyBorder="1" applyAlignment="1">
      <alignment horizontal="center" wrapText="1"/>
    </xf>
    <xf numFmtId="0" fontId="27" fillId="0" borderId="36" applyFont="1" applyFill="1" applyBorder="1" applyAlignment="1">
      <alignment horizontal="center" wrapText="1"/>
    </xf>
    <xf numFmtId="166" fontId="0" fillId="0" borderId="26" applyNumberFormat="1" applyFont="1" applyFill="1" applyBorder="1" applyAlignment="1">
      <alignment horizontal="center"/>
    </xf>
    <xf numFmtId="166" fontId="0" fillId="0" borderId="32" applyNumberFormat="1" applyFont="1" applyFill="1" applyBorder="1" applyAlignment="1">
      <alignment horizontal="center"/>
    </xf>
    <xf numFmtId="166" fontId="0" fillId="0" borderId="27"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5" fillId="0" borderId="30" applyFont="1" applyFill="1" applyBorder="1" applyAlignment="1">
      <alignment horizontal="center"/>
    </xf>
    <xf numFmtId="0" fontId="5" fillId="0" borderId="3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88" fillId="30" borderId="41" applyFont="1" applyFill="1" applyBorder="1"/>
    <xf numFmtId="2" fontId="0" fillId="0" borderId="26" applyNumberFormat="1" applyFont="1" applyFill="1" applyBorder="1" applyAlignment="1">
      <alignment horizontal="center"/>
    </xf>
    <xf numFmtId="2" fontId="0" fillId="0" borderId="32" applyNumberFormat="1" applyFont="1" applyFill="1" applyBorder="1" applyAlignment="1">
      <alignment horizontal="center"/>
    </xf>
    <xf numFmtId="2" fontId="0" fillId="0" borderId="27"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0" fillId="0" borderId="28" applyNumberFormat="1" applyFont="1" applyFill="1" applyBorder="1" applyAlignment="1">
      <alignment horizontal="center"/>
    </xf>
    <xf numFmtId="2" fontId="0"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88" fillId="0" borderId="42" applyFont="1" applyFill="1" applyBorder="1"/>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0" fillId="35" borderId="0" applyFont="1" applyFill="1" applyAlignment="1">
      <alignment horizontal="left"/>
    </xf>
    <xf numFmtId="0" fontId="52" fillId="30" borderId="41" applyFont="1" applyFill="1" applyBorder="1"/>
    <xf numFmtId="166" fontId="88" fillId="0" borderId="34" applyNumberFormat="1" applyFont="1" applyFill="1" applyBorder="1" applyAlignment="1">
      <alignment horizontal="center"/>
    </xf>
    <xf numFmtId="166" fontId="88" fillId="0" borderId="35" applyNumberFormat="1" applyFont="1" applyFill="1" applyBorder="1" applyAlignment="1">
      <alignment horizontal="center"/>
    </xf>
    <xf numFmtId="166" fontId="88" fillId="0" borderId="36"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166" fontId="88" fillId="33" borderId="26" applyNumberFormat="1" applyFont="1" applyFill="1" applyBorder="1" applyAlignment="1">
      <alignment horizontal="center"/>
    </xf>
    <xf numFmtId="166" fontId="88" fillId="33" borderId="32" applyNumberFormat="1" applyFont="1" applyFill="1" applyBorder="1" applyAlignment="1">
      <alignment horizontal="center"/>
    </xf>
    <xf numFmtId="166" fontId="88" fillId="33" borderId="27" applyNumberFormat="1" applyFont="1" applyFill="1" applyBorder="1" applyAlignment="1">
      <alignment horizontal="center"/>
    </xf>
    <xf numFmtId="2" fontId="88" fillId="0" borderId="34" applyNumberFormat="1" applyFont="1" applyFill="1" applyBorder="1" applyAlignment="1">
      <alignment horizontal="center"/>
    </xf>
    <xf numFmtId="2" fontId="88" fillId="0" borderId="35" applyNumberFormat="1" applyFont="1" applyFill="1" applyBorder="1" applyAlignment="1">
      <alignment horizontal="center"/>
    </xf>
    <xf numFmtId="2" fontId="88" fillId="0" borderId="36"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2" fontId="88" fillId="33" borderId="26" applyNumberFormat="1" applyFont="1" applyFill="1" applyBorder="1" applyAlignment="1">
      <alignment horizontal="center"/>
    </xf>
    <xf numFmtId="2" fontId="88" fillId="33" borderId="32" applyNumberFormat="1" applyFont="1" applyFill="1" applyBorder="1" applyAlignment="1">
      <alignment horizontal="center"/>
    </xf>
    <xf numFmtId="2" fontId="88" fillId="33" borderId="27" applyNumberFormat="1" applyFont="1" applyFill="1" applyBorder="1" applyAlignment="1">
      <alignment horizontal="center"/>
    </xf>
    <xf numFmtId="2" fontId="88" fillId="0" borderId="19" applyNumberFormat="1" applyFont="1" applyFill="1" applyBorder="1"/>
    <xf numFmtId="166" fontId="0" fillId="0" borderId="28" applyNumberFormat="1" applyFont="1" applyFill="1" applyBorder="1" applyAlignment="1">
      <alignment horizontal="center"/>
    </xf>
    <xf numFmtId="166" fontId="0" fillId="0" borderId="29" applyNumberFormat="1" applyFont="1" applyFill="1" applyBorder="1" applyAlignment="1">
      <alignment horizontal="center"/>
    </xf>
    <xf numFmtId="2" fontId="0" fillId="0" borderId="31" applyNumberFormat="1" applyFont="1" applyFill="1" applyBorder="1" applyAlignment="1">
      <alignment horizontal="center"/>
    </xf>
    <xf numFmtId="166" fontId="0" fillId="0" borderId="31" applyNumberFormat="1" applyFont="1" applyFill="1" applyBorder="1" applyAlignment="1">
      <alignment horizontal="center"/>
    </xf>
    <xf numFmtId="0" fontId="88" fillId="30" borderId="43" applyFont="1" applyFill="1" applyBorder="1"/>
    <xf numFmtId="0" fontId="27" fillId="0" borderId="7" applyFont="1" applyFill="1" applyBorder="1" applyAlignment="1">
      <alignment horizontal="center" wrapText="1"/>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5" fillId="0" borderId="29" applyNumberFormat="1" applyFont="1" applyFill="1" applyBorder="1" applyAlignment="1">
      <alignment horizontal="center"/>
    </xf>
    <xf numFmtId="166" fontId="5" fillId="33" borderId="29" applyNumberFormat="1" applyFont="1" applyFill="1" applyBorder="1" applyAlignment="1">
      <alignment horizontal="center"/>
    </xf>
    <xf numFmtId="166" fontId="5" fillId="0" borderId="33" applyNumberFormat="1" applyFont="1" applyFill="1" applyBorder="1" applyAlignment="1">
      <alignment horizontal="center"/>
    </xf>
    <xf numFmtId="166" fontId="5" fillId="0" borderId="31" applyNumberFormat="1" applyFont="1" applyFill="1" applyBorder="1" applyAlignment="1">
      <alignment horizontal="center"/>
    </xf>
    <xf numFmtId="0" fontId="88" fillId="0" borderId="0" applyFont="1" applyFill="1" applyBorder="1" applyAlignment="1">
      <alignment horizontal="center"/>
    </xf>
    <xf numFmtId="0" fontId="88" fillId="0" borderId="0" applyFont="1" applyFill="1" applyBorder="1" applyAlignment="1">
      <alignment horizontal="center"/>
    </xf>
    <xf numFmtId="0" fontId="52" fillId="0" borderId="0" applyFont="1" applyFill="1" applyBorder="1" applyAlignment="1">
      <alignment horizontal="center"/>
    </xf>
    <xf numFmtId="0" fontId="52" fillId="0" borderId="0" applyFont="1" applyFill="1" applyBorder="1"/>
    <xf numFmtId="0" fontId="88" fillId="0" borderId="0" applyFont="1" applyFill="1" applyBorder="1"/>
    <xf numFmtId="0" fontId="88" fillId="0" borderId="0" applyFont="1" applyFill="1" applyBorder="1"/>
    <xf numFmtId="0" fontId="0" fillId="30" borderId="34" applyFont="1" applyFill="1" applyBorder="1"/>
    <xf numFmtId="0" fontId="0" fillId="30" borderId="35" applyFont="1" applyFill="1" applyBorder="1"/>
    <xf numFmtId="0" fontId="0" fillId="30" borderId="36" applyFont="1" applyFill="1" applyBorder="1"/>
    <xf numFmtId="0" fontId="54" fillId="0" borderId="28" applyFont="1" applyFill="1" applyBorder="1"/>
    <xf numFmtId="166" fontId="88" fillId="0" borderId="28" applyNumberFormat="1" applyFont="1" applyFill="1" applyBorder="1"/>
    <xf numFmtId="166" fontId="88" fillId="0" borderId="28" applyNumberFormat="1" applyFont="1" applyFill="1" applyBorder="1"/>
    <xf numFmtId="0" fontId="0" fillId="0" borderId="28" applyFont="1" applyFill="1" applyBorder="1"/>
    <xf numFmtId="166" fontId="0" fillId="0" borderId="28" applyNumberFormat="1" applyFont="1" applyFill="1" applyBorder="1"/>
    <xf numFmtId="166" fontId="0" fillId="0" borderId="28" applyNumberFormat="1" applyFont="1" applyFill="1" applyBorder="1"/>
    <xf numFmtId="166" fontId="0" fillId="0" borderId="35" applyNumberFormat="1" applyFont="1" applyFill="1" applyBorder="1"/>
    <xf numFmtId="166" fontId="0" fillId="0" borderId="0" applyNumberFormat="1" applyFont="1" applyFill="1" applyBorder="1"/>
    <xf numFmtId="0" fontId="46" fillId="30" borderId="38" applyFont="1" applyFill="1" applyBorder="1" applyAlignment="1">
      <alignment vertical="center"/>
    </xf>
    <xf numFmtId="0" fontId="43" fillId="30" borderId="38" applyFont="1" applyFill="1" applyBorder="1" applyAlignment="1">
      <alignment horizontal="center" wrapText="1"/>
    </xf>
    <xf numFmtId="0" fontId="43" fillId="30" borderId="38" applyFont="1" applyFill="1" applyBorder="1" applyAlignment="1">
      <alignment horizontal="center"/>
    </xf>
    <xf numFmtId="166" fontId="0" fillId="30" borderId="38" applyNumberFormat="1" applyFont="1" applyFill="1" applyBorder="1"/>
    <xf numFmtId="166" fontId="38" fillId="30" borderId="0" applyNumberFormat="1" applyFont="1" applyFill="1" applyAlignment="1">
      <alignment horizontal="left"/>
    </xf>
    <xf numFmtId="0" fontId="0" fillId="30" borderId="0" applyFont="1" applyFill="1"/>
    <xf numFmtId="0" fontId="43" fillId="30" borderId="0" applyFont="1" applyFill="1" applyAlignment="1">
      <alignment horizontal="center"/>
    </xf>
    <xf numFmtId="0" fontId="43" fillId="30" borderId="0" applyFont="1" applyFill="1" applyAlignment="1">
      <alignment horizontal="right"/>
    </xf>
    <xf numFmtId="0" fontId="0" fillId="30" borderId="0" applyFont="1" applyFill="1" applyAlignment="1">
      <alignment horizontal="left"/>
    </xf>
    <xf numFmtId="0" fontId="40" fillId="0" borderId="0" applyFont="1" applyFill="1" applyAlignment="1">
      <alignment horizontal="right"/>
    </xf>
    <xf numFmtId="0" fontId="44" fillId="0" borderId="0" applyFont="1" applyFill="1"/>
    <xf numFmtId="166" fontId="44" fillId="0" borderId="0" applyNumberFormat="1" applyFont="1" applyFill="1" applyAlignment="1">
      <alignment horizontal="right"/>
    </xf>
    <xf numFmtId="0" fontId="53" fillId="30" borderId="0"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0" fontId="44" fillId="0" borderId="0" applyFont="1" applyFill="1" applyAlignment="1">
      <alignment horizontal="left"/>
    </xf>
    <xf numFmtId="0" fontId="44" fillId="0" borderId="0" applyFont="1" applyFill="1" applyAlignment="1">
      <alignment horizontal="right"/>
    </xf>
    <xf numFmtId="0" fontId="53" fillId="0" borderId="0"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0" fontId="44" fillId="33" borderId="0" applyFont="1" applyFill="1" applyAlignment="1">
      <alignment horizontal="right"/>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44" fillId="33" borderId="0" applyFont="1" applyFill="1" applyAlignment="1">
      <alignment horizontal="left"/>
    </xf>
    <xf numFmtId="17" fontId="44" fillId="0" borderId="0" applyNumberFormat="1" applyFont="1" applyFill="1" applyAlignment="1">
      <alignment horizontal="right"/>
    </xf>
    <xf numFmtId="17" fontId="39" fillId="0" borderId="0" applyNumberFormat="1" applyFont="1" applyFill="1" applyAlignment="1">
      <alignment horizontal="right"/>
    </xf>
    <xf numFmtId="166" fontId="39" fillId="0" borderId="0" applyNumberFormat="1" applyFont="1" applyFill="1" applyAlignment="1">
      <alignment horizontal="right"/>
    </xf>
    <xf numFmtId="17" fontId="49" fillId="0" borderId="0" applyNumberFormat="1"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44" fillId="30" borderId="0" applyFont="1" applyFill="1" applyAlignment="1">
      <alignment horizontal="left"/>
    </xf>
    <xf numFmtId="0" fontId="39" fillId="30" borderId="0" applyFont="1" applyFill="1" applyAlignment="1">
      <alignment horizontal="left"/>
    </xf>
    <xf numFmtId="166" fontId="88" fillId="0" borderId="0" applyNumberFormat="1" applyFont="1" applyFill="1" applyBorder="1" applyAlignment="1">
      <alignment horizontal="right"/>
    </xf>
    <xf numFmtId="166" fontId="88" fillId="33" borderId="33" applyNumberFormat="1" applyFont="1" applyFill="1" applyBorder="1" applyAlignment="1">
      <alignment horizontal="right"/>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166" fontId="88" fillId="30" borderId="30" applyNumberFormat="1" applyFont="1" applyFill="1" applyBorder="1" applyAlignment="1">
      <alignment horizontal="center"/>
    </xf>
    <xf numFmtId="166" fontId="88" fillId="30" borderId="33" applyNumberFormat="1" applyFont="1" applyFill="1" applyBorder="1" applyAlignment="1">
      <alignment horizontal="center"/>
    </xf>
    <xf numFmtId="166" fontId="88" fillId="30" borderId="31" applyNumberFormat="1" applyFont="1" applyFill="1" applyBorder="1" applyAlignment="1">
      <alignment horizontal="center"/>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0"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0" fontId="82" fillId="0" borderId="0" applyFont="1" applyFill="1" applyAlignment="1">
      <alignment horizontal="center"/>
    </xf>
    <xf numFmtId="0" fontId="52" fillId="36" borderId="0" applyFont="1" applyFill="1" applyBorder="1"/>
    <xf numFmtId="0" fontId="0" fillId="36" borderId="0" applyFont="1" applyFill="1" applyBorder="1"/>
    <xf numFmtId="0" fontId="0" fillId="36" borderId="0" applyFont="1" applyFill="1" applyBorder="1" applyAlignment="1">
      <alignment horizontal="center"/>
    </xf>
    <xf numFmtId="0" fontId="59" fillId="36" borderId="0" applyFont="1" applyFill="1" applyAlignment="1">
      <alignment horizontal="right"/>
    </xf>
    <xf numFmtId="0" fontId="44" fillId="36" borderId="0" applyFont="1" applyFill="1" applyBorder="1" applyAlignment="1">
      <alignment horizontal="right"/>
    </xf>
    <xf numFmtId="0" fontId="60" fillId="36" borderId="0" applyFont="1" applyFill="1" applyBorder="1" applyAlignment="1">
      <alignment horizontal="right"/>
    </xf>
    <xf numFmtId="0" fontId="61" fillId="36" borderId="0" applyFont="1" applyFill="1" applyBorder="1"/>
    <xf numFmtId="0" fontId="52" fillId="36" borderId="0" applyFont="1" applyFill="1" applyBorder="1" applyAlignment="1">
      <alignment horizontal="center"/>
    </xf>
    <xf numFmtId="0" fontId="55" fillId="36" borderId="0" applyFont="1" applyFill="1" applyBorder="1"/>
    <xf numFmtId="0" fontId="55" fillId="36" borderId="0" applyFont="1" applyFill="1" applyBorder="1" applyAlignment="1">
      <alignment horizontal="center"/>
    </xf>
    <xf numFmtId="0" fontId="55" fillId="36" borderId="0" applyFont="1" applyFill="1" applyBorder="1" applyAlignment="1">
      <alignment horizontal="left" vertical="top"/>
    </xf>
    <xf numFmtId="0" fontId="55" fillId="36" borderId="0" applyFont="1" applyFill="1" applyBorder="1" applyAlignment="1">
      <alignment horizontal="right" vertical="top"/>
    </xf>
    <xf numFmtId="0" fontId="2" fillId="36" borderId="0" applyFont="1" applyFill="1" applyBorder="1"/>
    <xf numFmtId="0" fontId="2" fillId="36" borderId="0" applyFont="1" applyFill="1" applyBorder="1" applyAlignment="1">
      <alignment horizontal="right"/>
    </xf>
    <xf numFmtId="0" fontId="52" fillId="36" borderId="0" applyFont="1" applyFill="1" applyBorder="1" applyAlignment="1">
      <alignment horizontal="right"/>
    </xf>
    <xf numFmtId="0" fontId="55" fillId="36" borderId="0" applyFont="1" applyFill="1" applyBorder="1"/>
    <xf numFmtId="0" fontId="55" fillId="36" borderId="0" applyFont="1" applyFill="1" applyBorder="1" applyAlignment="1">
      <alignment horizontal="right"/>
    </xf>
    <xf numFmtId="0" fontId="48" fillId="36" borderId="37" applyFont="1" applyFill="1" applyBorder="1"/>
    <xf numFmtId="0" fontId="48" fillId="36" borderId="39" applyFont="1" applyFill="1" applyBorder="1" applyAlignment="1">
      <alignment horizontal="center" wrapText="1"/>
    </xf>
    <xf numFmtId="0" fontId="48" fillId="36" borderId="37" applyFont="1" applyFill="1" applyBorder="1" applyAlignment="1">
      <alignment horizontal="center" wrapText="1"/>
    </xf>
    <xf numFmtId="0" fontId="42" fillId="36" borderId="34" applyFont="1" applyFill="1" applyBorder="1" applyAlignment="1">
      <alignment vertical="center"/>
    </xf>
    <xf numFmtId="0" fontId="42" fillId="36" borderId="35" applyFont="1" applyFill="1" applyBorder="1" applyAlignment="1">
      <alignment vertical="center"/>
    </xf>
    <xf numFmtId="0" fontId="42" fillId="36" borderId="36" applyFont="1" applyFill="1" applyBorder="1" applyAlignment="1">
      <alignment vertical="center"/>
    </xf>
    <xf numFmtId="49" fontId="55" fillId="36" borderId="34" applyNumberFormat="1" applyFont="1" applyFill="1" applyBorder="1" applyAlignment="1">
      <alignment textRotation="90" wrapText="1"/>
    </xf>
    <xf numFmtId="49" fontId="55" fillId="36" borderId="35" applyNumberFormat="1" applyFont="1" applyFill="1" applyBorder="1" applyAlignment="1">
      <alignment textRotation="90" wrapText="1"/>
    </xf>
    <xf numFmtId="49" fontId="55" fillId="36" borderId="36" applyNumberFormat="1" applyFont="1" applyFill="1" applyBorder="1" applyAlignment="1">
      <alignment textRotation="90" wrapText="1"/>
    </xf>
    <xf numFmtId="0" fontId="54" fillId="0" borderId="28" applyFont="1" applyFill="1" applyBorder="1" applyAlignment="1">
      <alignment vertical="center"/>
    </xf>
    <xf numFmtId="0" fontId="88" fillId="0" borderId="0" applyFont="1" applyFill="1" applyBorder="1" applyAlignment="1">
      <alignment vertical="center"/>
    </xf>
    <xf numFmtId="0" fontId="54" fillId="0" borderId="0" applyFont="1" applyFill="1" applyBorder="1" applyAlignment="1">
      <alignment vertical="center"/>
    </xf>
    <xf numFmtId="0" fontId="54" fillId="0" borderId="29" applyFont="1" applyFill="1" applyBorder="1" applyAlignment="1">
      <alignment vertical="center"/>
    </xf>
    <xf numFmtId="0" fontId="43" fillId="33" borderId="30" applyFont="1" applyFill="1" applyBorder="1"/>
    <xf numFmtId="0" fontId="43" fillId="33" borderId="33" applyFont="1" applyFill="1" applyBorder="1"/>
    <xf numFmtId="0" fontId="43" fillId="33" borderId="31" applyFont="1" applyFill="1" applyBorder="1"/>
    <xf numFmtId="0" fontId="0" fillId="0" borderId="35" applyFont="1" applyFill="1" applyBorder="1"/>
    <xf numFmtId="0" fontId="35" fillId="0" borderId="0" applyFont="1" applyFill="1" applyBorder="1" applyAlignment="1">
      <alignment vertical="center"/>
    </xf>
    <xf numFmtId="166" fontId="88" fillId="0" borderId="44" applyNumberFormat="1" applyFont="1" applyFill="1" applyBorder="1" applyAlignment="1">
      <alignment horizontal="center"/>
    </xf>
    <xf numFmtId="166" fontId="88" fillId="0" borderId="45" applyNumberFormat="1" applyFont="1" applyFill="1" applyBorder="1" applyAlignment="1">
      <alignment horizontal="center"/>
    </xf>
    <xf numFmtId="0" fontId="5" fillId="0" borderId="0" applyFont="1" applyFill="1" applyBorder="1"/>
    <xf numFmtId="166" fontId="88" fillId="0" borderId="46" applyNumberFormat="1" applyFont="1" applyFill="1" applyBorder="1" applyAlignment="1">
      <alignment horizontal="center"/>
    </xf>
    <xf numFmtId="2" fontId="88" fillId="33" borderId="44" applyNumberFormat="1" applyFont="1" applyFill="1" applyBorder="1" applyAlignment="1">
      <alignment horizontal="center"/>
    </xf>
    <xf numFmtId="2" fontId="88" fillId="33" borderId="25" applyNumberFormat="1" applyFont="1" applyFill="1" applyBorder="1" applyAlignment="1">
      <alignment horizontal="center"/>
    </xf>
    <xf numFmtId="2" fontId="88" fillId="33" borderId="45" applyNumberFormat="1" applyFont="1" applyFill="1" applyBorder="1" applyAlignment="1">
      <alignment horizontal="center"/>
    </xf>
    <xf numFmtId="2" fontId="88" fillId="0" borderId="46" applyNumberFormat="1" applyFont="1" applyFill="1" applyBorder="1" applyAlignment="1">
      <alignment horizontal="center"/>
    </xf>
    <xf numFmtId="0" fontId="52" fillId="36" borderId="0" applyFont="1" applyFill="1" applyBorder="1" applyAlignment="1">
      <alignment horizontal="left" vertical="top"/>
    </xf>
    <xf numFmtId="0" fontId="85" fillId="36" borderId="0" applyFont="1" applyFill="1" applyBorder="1"/>
    <xf numFmtId="0" fontId="55" fillId="36" borderId="0" applyFont="1" applyFill="1" applyBorder="1" applyAlignment="1">
      <alignment vertical="top"/>
    </xf>
    <xf numFmtId="0" fontId="96" fillId="0" borderId="0" applyFont="1" applyFill="1"/>
    <xf numFmtId="0" fontId="97" fillId="0" borderId="0" applyFont="1" applyFill="1"/>
    <xf numFmtId="0" fontId="98" fillId="0" borderId="0" applyFont="1" applyFill="1"/>
    <xf numFmtId="0" fontId="99" fillId="0" borderId="0" applyFont="1" applyFill="1" applyAlignment="1">
      <alignment vertical="top"/>
    </xf>
    <xf numFmtId="0" fontId="100" fillId="0" borderId="0" applyFont="1" applyFill="1"/>
    <xf numFmtId="0" fontId="101" fillId="0" borderId="0" applyFont="1" applyFill="1"/>
    <xf numFmtId="0" fontId="101" fillId="0" borderId="0" applyFont="1" applyFill="1" applyAlignment="1">
      <alignment vertical="top" wrapText="1"/>
    </xf>
    <xf numFmtId="0" fontId="96" fillId="0" borderId="0" applyFont="1" applyFill="1" applyAlignment="1">
      <alignment vertical="top" wrapText="1"/>
    </xf>
    <xf numFmtId="0" fontId="83" fillId="30" borderId="0" applyFont="1" applyFill="1" applyBorder="1" applyAlignment="1">
      <alignment horizontal="center"/>
    </xf>
    <xf numFmtId="166" fontId="83" fillId="30" borderId="0" applyNumberFormat="1" applyFont="1" applyFill="1" applyBorder="1" applyAlignment="1">
      <alignment horizontal="center"/>
    </xf>
    <xf numFmtId="0" fontId="83" fillId="30" borderId="0" applyFont="1" applyFill="1" applyBorder="1"/>
    <xf numFmtId="0" fontId="83" fillId="0" borderId="0" applyFont="1" applyFill="1" applyAlignment="1">
      <alignment horizontal="left"/>
    </xf>
    <xf numFmtId="0" fontId="27" fillId="30" borderId="0" applyFont="1" applyFill="1" applyBorder="1"/>
    <xf numFmtId="0" fontId="27" fillId="30" borderId="0" applyFont="1" applyFill="1" applyBorder="1" applyAlignment="1">
      <alignment horizontal="right"/>
    </xf>
    <xf numFmtId="0" fontId="27" fillId="30" borderId="0" applyFont="1" applyFill="1" applyBorder="1" applyAlignment="1">
      <alignment horizontal="centerContinuous"/>
    </xf>
    <xf numFmtId="0" fontId="27" fillId="0" borderId="0" applyFont="1" applyFill="1" applyAlignment="1">
      <alignment horizontal="right"/>
    </xf>
    <xf numFmtId="0" fontId="49" fillId="0" borderId="0" applyFont="1" applyFill="1" applyAlignment="1">
      <alignment vertical="center"/>
    </xf>
    <xf numFmtId="0" fontId="49" fillId="30" borderId="0" applyFont="1" applyFill="1" applyAlignment="1">
      <alignment vertical="center"/>
    </xf>
    <xf numFmtId="166" fontId="88" fillId="30" borderId="0" applyNumberFormat="1" applyFont="1" applyFill="1" applyBorder="1" applyAlignment="1">
      <alignment horizontal="center"/>
    </xf>
    <xf numFmtId="0" fontId="88" fillId="30" borderId="0" applyFont="1" applyFill="1" applyBorder="1" applyAlignment="1">
      <alignment horizontal="center"/>
    </xf>
    <xf numFmtId="166" fontId="88" fillId="33" borderId="0" applyNumberFormat="1" applyFont="1" applyFill="1" applyBorder="1" applyAlignment="1">
      <alignment horizontal="center"/>
    </xf>
    <xf numFmtId="0" fontId="88" fillId="33" borderId="0" applyFont="1" applyFill="1" applyBorder="1" applyAlignment="1">
      <alignment horizontal="center"/>
    </xf>
    <xf numFmtId="0" fontId="0" fillId="30" borderId="0" applyFont="1" applyFill="1" applyBorder="1" applyAlignment="1">
      <alignment horizontal="center"/>
    </xf>
    <xf numFmtId="4" fontId="88" fillId="30" borderId="0" applyNumberFormat="1" applyFont="1" applyFill="1" applyBorder="1" applyAlignment="1">
      <alignment horizontal="center"/>
    </xf>
    <xf numFmtId="167" fontId="88" fillId="30" borderId="0" applyNumberFormat="1" applyFont="1" applyFill="1" applyBorder="1" applyAlignment="1">
      <alignment horizontal="center"/>
    </xf>
    <xf numFmtId="4" fontId="88" fillId="33" borderId="0" applyNumberFormat="1" applyFont="1" applyFill="1" applyBorder="1" applyAlignment="1">
      <alignment horizontal="center"/>
    </xf>
    <xf numFmtId="167" fontId="88" fillId="33" borderId="0" applyNumberFormat="1" applyFont="1" applyFill="1" applyBorder="1" applyAlignment="1">
      <alignment horizontal="center"/>
    </xf>
    <xf numFmtId="166" fontId="88" fillId="30" borderId="0" applyNumberFormat="1" applyFont="1" applyFill="1" applyBorder="1" applyAlignment="1">
      <alignment horizontal="right"/>
    </xf>
    <xf numFmtId="166" fontId="88" fillId="33" borderId="0" applyNumberFormat="1" applyFont="1" applyFill="1" applyBorder="1" applyAlignment="1">
      <alignment horizontal="right"/>
    </xf>
    <xf numFmtId="166" fontId="88" fillId="30" borderId="0" applyNumberFormat="1" applyFont="1" applyFill="1" applyBorder="1" applyAlignment="1">
      <alignment horizontal="right"/>
    </xf>
    <xf numFmtId="4" fontId="88" fillId="30" borderId="0" applyNumberFormat="1" applyFont="1" applyFill="1" applyBorder="1" applyAlignment="1">
      <alignment horizontal="right"/>
    </xf>
    <xf numFmtId="167" fontId="0" fillId="30" borderId="0" applyNumberFormat="1" applyFont="1" applyFill="1" applyBorder="1"/>
    <xf numFmtId="4" fontId="88" fillId="33" borderId="0" applyNumberFormat="1" applyFont="1" applyFill="1" applyBorder="1" applyAlignment="1">
      <alignment horizontal="right"/>
    </xf>
    <xf numFmtId="167" fontId="0" fillId="33" borderId="0" applyNumberFormat="1" applyFont="1" applyFill="1" applyBorder="1"/>
    <xf numFmtId="165" fontId="88" fillId="30" borderId="0" applyNumberFormat="1" applyFont="1" applyFill="1" applyBorder="1" applyAlignment="1">
      <alignment horizontal="right"/>
    </xf>
    <xf numFmtId="44" fontId="88" fillId="30" borderId="0" applyNumberFormat="1" applyFont="1" applyFill="1" applyBorder="1" applyAlignment="1">
      <alignment horizontal="right"/>
    </xf>
    <xf numFmtId="166" fontId="0" fillId="30" borderId="0" applyNumberFormat="1" applyFont="1" applyFill="1" applyBorder="1"/>
    <xf numFmtId="164" fontId="88" fillId="30" borderId="0" applyNumberFormat="1" applyFont="1" applyFill="1"/>
    <xf numFmtId="0" fontId="0" fillId="30" borderId="0" applyFont="1" applyFill="1" applyAlignment="1">
      <alignment vertical="top"/>
    </xf>
    <xf numFmtId="0" fontId="0" fillId="35" borderId="0" applyFont="1" applyFill="1" applyAlignment="1">
      <alignment vertical="top"/>
    </xf>
    <xf numFmtId="0" fontId="0" fillId="0" borderId="0" applyFont="1" applyFill="1" applyAlignment="1">
      <alignment vertical="top"/>
    </xf>
    <xf numFmtId="0" fontId="83" fillId="30" borderId="0" applyFont="1" applyFill="1" applyAlignment="1">
      <alignment vertical="center"/>
    </xf>
    <xf numFmtId="0" fontId="83" fillId="35" borderId="0" applyFont="1" applyFill="1" applyAlignment="1">
      <alignment vertical="center"/>
    </xf>
    <xf numFmtId="0" fontId="83" fillId="0" borderId="0" applyFont="1" applyFill="1" applyAlignment="1">
      <alignment vertical="center"/>
    </xf>
    <xf numFmtId="0" fontId="0" fillId="0" borderId="0" applyFont="1" applyFill="1" applyAlignment="1">
      <alignment horizontal="center"/>
    </xf>
    <xf numFmtId="0" fontId="43" fillId="0" borderId="0" applyFont="1" applyFill="1" applyAlignment="1">
      <alignment horizontal="right"/>
    </xf>
    <xf numFmtId="0" fontId="88" fillId="30" borderId="0" applyFont="1" applyFill="1"/>
    <xf numFmtId="0" fontId="43" fillId="0" borderId="0" applyFont="1" applyFill="1" applyAlignment="1">
      <alignment horizontal="right"/>
    </xf>
    <xf numFmtId="0" fontId="43" fillId="0" borderId="0" applyFont="1" applyFill="1" applyAlignment="1">
      <alignment horizontal="right"/>
    </xf>
    <xf numFmtId="0" fontId="87" fillId="0" borderId="0" applyNumberFormat="1" applyFont="1" applyFill="1" applyBorder="1" applyAlignment="1">
      <alignment horizontal="left" wrapText="1"/>
    </xf>
    <xf numFmtId="0" fontId="5" fillId="0" borderId="0" applyFont="1" applyFill="1"/>
    <xf numFmtId="0" fontId="5" fillId="0" borderId="0" applyFont="1" applyFill="1"/>
    <xf numFmtId="0" fontId="43" fillId="37" borderId="0" applyFont="1" applyFill="1" applyBorder="1" applyAlignment="1">
      <alignment horizontal="center"/>
    </xf>
    <xf numFmtId="1" fontId="0" fillId="37" borderId="0" applyNumberFormat="1" applyFont="1" applyFill="1" applyBorder="1"/>
    <xf numFmtId="0" fontId="84" fillId="36" borderId="0" applyNumberFormat="1" applyFont="1" applyFill="1" applyBorder="1" applyAlignment="1">
      <alignment horizontal="left" wrapText="1"/>
    </xf>
    <xf numFmtId="0" fontId="52" fillId="36" borderId="0" applyFont="1" applyFill="1" applyBorder="1" applyAlignment="1">
      <alignment horizontal="left" wrapText="1"/>
    </xf>
    <xf numFmtId="164" fontId="88" fillId="30" borderId="0" applyNumberFormat="1" applyFont="1" applyFill="1"/>
    <xf numFmtId="0" fontId="88" fillId="30" borderId="0" applyFont="1" applyFill="1"/>
    <xf numFmtId="0" fontId="88" fillId="30" borderId="0" applyFont="1" applyFill="1" applyAlignment="1">
      <alignment horizontal="left"/>
    </xf>
    <xf numFmtId="49" fontId="64" fillId="36" borderId="34" applyNumberFormat="1" applyFont="1" applyFill="1" applyBorder="1" applyAlignment="1">
      <alignment horizontal="center"/>
    </xf>
    <xf numFmtId="0" fontId="88" fillId="36" borderId="35" applyFont="1" applyFill="1" applyBorder="1"/>
    <xf numFmtId="0" fontId="88" fillId="36" borderId="36" applyFont="1" applyFill="1" applyBorder="1"/>
    <xf numFmtId="0" fontId="39" fillId="30" borderId="0" applyFont="1" applyFill="1" applyAlignment="1">
      <alignment horizontal="center"/>
    </xf>
    <xf numFmtId="0" fontId="83" fillId="30" borderId="0" applyNumberFormat="1" applyFont="1" applyFill="1" applyAlignment="1">
      <alignment horizontal="left" wrapText="1"/>
    </xf>
    <xf numFmtId="0" fontId="88" fillId="30" borderId="0" applyFont="1" applyFill="1" applyAlignment="1">
      <alignment vertical="center"/>
    </xf>
    <xf numFmtId="164" fontId="88" fillId="30" borderId="0" applyNumberFormat="1" applyFont="1" applyFill="1" applyAlignment="1">
      <alignment vertical="center"/>
    </xf>
    <xf numFmtId="0" fontId="88" fillId="0" borderId="28" applyFont="1" applyFill="1" applyBorder="1"/>
    <xf numFmtId="0" fontId="88" fillId="0" borderId="29" applyFont="1" applyFill="1" applyBorder="1"/>
    <xf numFmtId="0" fontId="88" fillId="33" borderId="28" applyFont="1" applyFill="1" applyBorder="1"/>
    <xf numFmtId="0" fontId="88" fillId="33" borderId="29" applyFont="1" applyFill="1" applyBorder="1"/>
    <xf numFmtId="0" fontId="43" fillId="0" borderId="26" applyFont="1" applyFill="1" applyBorder="1" applyAlignment="1">
      <alignment horizontal="center" vertical="center" wrapText="1"/>
    </xf>
    <xf numFmtId="0" fontId="43" fillId="0" borderId="27" applyFont="1" applyFill="1" applyBorder="1" applyAlignment="1">
      <alignment horizontal="center" vertical="center" wrapText="1"/>
    </xf>
    <xf numFmtId="0" fontId="43" fillId="0" borderId="30" applyFont="1" applyFill="1" applyBorder="1" applyAlignment="1">
      <alignment horizontal="center" vertical="center" wrapText="1"/>
    </xf>
    <xf numFmtId="0" fontId="43" fillId="0" borderId="31" applyFont="1" applyFill="1" applyBorder="1" applyAlignment="1">
      <alignment horizontal="center" vertical="center" wrapText="1"/>
    </xf>
    <xf numFmtId="0" fontId="48" fillId="36" borderId="0" applyFont="1" applyFill="1" applyBorder="1" applyAlignment="1">
      <alignment horizontal="center" vertical="center"/>
    </xf>
    <xf numFmtId="0" fontId="48" fillId="36" borderId="52" applyFont="1" applyFill="1" applyBorder="1" applyAlignment="1">
      <alignment horizontal="center" vertical="center"/>
    </xf>
    <xf numFmtId="0" fontId="45" fillId="0" borderId="0" applyFont="1" applyFill="1" applyBorder="1" applyAlignment="1">
      <alignment vertical="center"/>
    </xf>
    <xf numFmtId="0" fontId="88" fillId="0" borderId="26" applyFont="1" applyFill="1" applyBorder="1"/>
    <xf numFmtId="0" fontId="88" fillId="0" borderId="27" applyFont="1" applyFill="1" applyBorder="1"/>
    <xf numFmtId="0" fontId="48" fillId="36" borderId="26" applyFont="1" applyFill="1" applyBorder="1" applyAlignment="1">
      <alignment horizontal="center" vertical="center"/>
    </xf>
    <xf numFmtId="0" fontId="48" fillId="36" borderId="32" applyFont="1" applyFill="1" applyBorder="1" applyAlignment="1">
      <alignment horizontal="center" vertical="center"/>
    </xf>
    <xf numFmtId="0" fontId="48" fillId="36" borderId="35" applyFont="1" applyFill="1" applyBorder="1" applyAlignment="1">
      <alignment horizontal="center" vertical="center"/>
    </xf>
    <xf numFmtId="0" fontId="48" fillId="36" borderId="36" applyFont="1" applyFill="1" applyBorder="1" applyAlignment="1">
      <alignment horizontal="center" vertical="center"/>
    </xf>
    <xf numFmtId="0" fontId="50" fillId="0" borderId="0" applyFont="1" applyFill="1" applyBorder="1" applyAlignment="1">
      <alignment horizontal="center"/>
    </xf>
    <xf numFmtId="0" fontId="43" fillId="30" borderId="27" applyFont="1" applyFill="1" applyBorder="1" applyAlignment="1">
      <alignment horizontal="center" vertical="center" wrapText="1"/>
    </xf>
    <xf numFmtId="0" fontId="43" fillId="30" borderId="31" applyFont="1" applyFill="1" applyBorder="1" applyAlignment="1">
      <alignment horizontal="center" vertical="center" wrapText="1"/>
    </xf>
    <xf numFmtId="0" fontId="0" fillId="33" borderId="30" applyFont="1" applyFill="1" applyBorder="1"/>
    <xf numFmtId="0" fontId="0" fillId="33" borderId="31" applyFont="1" applyFill="1" applyBorder="1"/>
    <xf numFmtId="0" fontId="0" fillId="0" borderId="28" applyFont="1" applyFill="1" applyBorder="1"/>
    <xf numFmtId="0" fontId="0" fillId="0" borderId="29" applyFont="1" applyFill="1" applyBorder="1"/>
    <xf numFmtId="0" fontId="0" fillId="33" borderId="28" applyFont="1" applyFill="1" applyBorder="1"/>
    <xf numFmtId="0" fontId="0" fillId="33" borderId="29" applyFont="1" applyFill="1" applyBorder="1"/>
    <xf numFmtId="0" fontId="0" fillId="0" borderId="28" applyFont="1" applyFill="1" applyBorder="1"/>
    <xf numFmtId="0" fontId="0" fillId="0" borderId="29" applyFont="1" applyFill="1" applyBorder="1"/>
    <xf numFmtId="0" fontId="88" fillId="33" borderId="30" applyFont="1" applyFill="1" applyBorder="1"/>
    <xf numFmtId="0" fontId="88" fillId="33" borderId="31" applyFont="1" applyFill="1" applyBorder="1"/>
    <xf numFmtId="0" fontId="0" fillId="0" borderId="26" applyFont="1" applyFill="1" applyBorder="1"/>
    <xf numFmtId="0" fontId="0" fillId="0" borderId="27" applyFont="1" applyFill="1" applyBorder="1"/>
    <xf numFmtId="0" fontId="0" fillId="0" borderId="26" applyFont="1" applyFill="1" applyBorder="1"/>
    <xf numFmtId="0" fontId="0" fillId="0" borderId="27" applyFont="1" applyFill="1" applyBorder="1"/>
    <xf numFmtId="1" fontId="88" fillId="37" borderId="0" applyNumberFormat="1" applyFont="1" applyFill="1" applyBorder="1"/>
    <xf numFmtId="166" fontId="43" fillId="37" borderId="0" applyNumberFormat="1" applyFont="1" applyFill="1" applyBorder="1" applyAlignment="1">
      <alignment horizontal="center"/>
    </xf>
    <xf numFmtId="0" fontId="43" fillId="37" borderId="0" applyFont="1" applyFill="1" applyBorder="1" applyAlignment="1">
      <alignment horizontal="center"/>
    </xf>
    <xf numFmtId="0" fontId="0" fillId="33" borderId="26" applyFont="1" applyFill="1" applyBorder="1"/>
    <xf numFmtId="0" fontId="0" fillId="33" borderId="27" applyFont="1" applyFill="1" applyBorder="1"/>
    <xf numFmtId="0" fontId="43" fillId="0" borderId="49" applyFont="1" applyFill="1" applyBorder="1" applyAlignment="1">
      <alignment horizontal="center" wrapText="1"/>
    </xf>
    <xf numFmtId="0" fontId="43" fillId="0" borderId="51" applyFont="1" applyFill="1" applyBorder="1" applyAlignment="1">
      <alignment horizontal="center" wrapText="1"/>
    </xf>
    <xf numFmtId="0" fontId="43" fillId="0" borderId="50" applyFont="1" applyFill="1" applyBorder="1" applyAlignment="1">
      <alignment horizontal="center" wrapText="1"/>
    </xf>
    <xf numFmtId="0" fontId="0" fillId="0" borderId="51" applyFont="1" applyFill="1" applyBorder="1" applyAlignment="1">
      <alignment horizontal="center" wrapText="1"/>
    </xf>
    <xf numFmtId="0" fontId="43" fillId="0" borderId="47" applyFont="1" applyFill="1" applyBorder="1" applyAlignment="1">
      <alignment horizontal="center" vertical="center" wrapText="1"/>
    </xf>
    <xf numFmtId="0" fontId="43" fillId="0" borderId="48" applyFont="1" applyFill="1" applyBorder="1" applyAlignment="1">
      <alignment horizontal="center" vertical="center" wrapText="1"/>
    </xf>
    <xf numFmtId="0" fontId="43" fillId="30" borderId="47" applyFont="1" applyFill="1" applyBorder="1" applyAlignment="1">
      <alignment horizontal="center" vertical="center" wrapText="1"/>
    </xf>
    <xf numFmtId="0" fontId="43" fillId="30" borderId="48" applyFont="1" applyFill="1" applyBorder="1" applyAlignment="1">
      <alignment horizontal="center" vertical="center" wrapText="1"/>
    </xf>
    <xf numFmtId="0" fontId="48" fillId="36" borderId="27" applyFont="1" applyFill="1" applyBorder="1" applyAlignment="1">
      <alignment horizontal="center" vertical="center"/>
    </xf>
    <xf numFmtId="0" fontId="43" fillId="0" borderId="37" applyFont="1" applyFill="1" applyBorder="1" applyAlignment="1">
      <alignment horizontal="center" vertical="center" wrapText="1"/>
    </xf>
    <xf numFmtId="0" fontId="43" fillId="0" borderId="39" applyFont="1" applyFill="1" applyBorder="1" applyAlignment="1">
      <alignment horizontal="center" vertical="center" wrapText="1"/>
    </xf>
    <xf numFmtId="0" fontId="48" fillId="37" borderId="0" applyFont="1" applyFill="1" applyBorder="1" applyAlignment="1">
      <alignment horizontal="center" vertical="center"/>
    </xf>
    <xf numFmtId="0" fontId="83" fillId="30" borderId="0" applyNumberFormat="1" applyFont="1" applyFill="1" applyAlignment="1">
      <alignment horizontal="left" wrapText="1"/>
    </xf>
    <xf numFmtId="0" fontId="0" fillId="33" borderId="32" applyFont="1" applyFill="1" applyBorder="1" applyAlignment="1">
      <alignment horizontal="right" indent="2"/>
    </xf>
    <xf numFmtId="166" fontId="0" fillId="33" borderId="0" applyNumberFormat="1" applyFont="1" applyFill="1" applyBorder="1" applyAlignment="1">
      <alignment horizontal="right" indent="2"/>
    </xf>
    <xf numFmtId="166" fontId="0" fillId="33" borderId="29" applyNumberFormat="1" applyFont="1" applyFill="1" applyBorder="1" applyAlignment="1">
      <alignment horizontal="right" indent="2"/>
    </xf>
    <xf numFmtId="166" fontId="0" fillId="33" borderId="32" applyNumberFormat="1" applyFont="1" applyFill="1" applyBorder="1" applyAlignment="1">
      <alignment horizontal="right" indent="2"/>
    </xf>
    <xf numFmtId="166" fontId="0" fillId="33" borderId="27" applyNumberFormat="1" applyFont="1" applyFill="1" applyBorder="1" applyAlignment="1">
      <alignment horizontal="right" indent="2"/>
    </xf>
    <xf numFmtId="0" fontId="0" fillId="37" borderId="0" applyFont="1" applyFill="1" applyBorder="1" applyAlignment="1">
      <alignment horizontal="center" vertical="center" wrapText="1"/>
    </xf>
    <xf numFmtId="0" fontId="0" fillId="33" borderId="33" applyFont="1" applyFill="1" applyBorder="1" applyAlignment="1">
      <alignment horizontal="right" indent="2"/>
    </xf>
    <xf numFmtId="0" fontId="0" fillId="0" borderId="0" applyFont="1" applyFill="1" applyBorder="1" applyAlignment="1">
      <alignment horizontal="right" indent="2"/>
    </xf>
    <xf numFmtId="166" fontId="0" fillId="0" borderId="0" applyNumberFormat="1" applyFont="1" applyFill="1" applyBorder="1" applyAlignment="1">
      <alignment horizontal="right" indent="2"/>
    </xf>
    <xf numFmtId="166" fontId="0" fillId="0" borderId="29" applyNumberFormat="1" applyFont="1" applyFill="1" applyBorder="1" applyAlignment="1">
      <alignment horizontal="right" indent="2"/>
    </xf>
    <xf numFmtId="0" fontId="0" fillId="33" borderId="30" applyFont="1" applyFill="1" applyBorder="1" applyAlignment="1">
      <alignment horizontal="right" indent="2"/>
    </xf>
    <xf numFmtId="0" fontId="0" fillId="33" borderId="26" applyFont="1" applyFill="1" applyBorder="1" applyAlignment="1">
      <alignment horizontal="right" indent="2"/>
    </xf>
    <xf numFmtId="0" fontId="0" fillId="33" borderId="28" applyFont="1" applyFill="1" applyBorder="1" applyAlignment="1">
      <alignment horizontal="right" indent="2"/>
    </xf>
    <xf numFmtId="0" fontId="0" fillId="33" borderId="0" applyFont="1" applyFill="1" applyBorder="1" applyAlignment="1">
      <alignment horizontal="right" indent="2"/>
    </xf>
    <xf numFmtId="0" fontId="0" fillId="0" borderId="28" applyFont="1" applyFill="1" applyBorder="1" applyAlignment="1">
      <alignment horizontal="right" indent="2"/>
    </xf>
    <xf numFmtId="0" fontId="0" fillId="0" borderId="51" applyFont="1" applyFill="1" applyBorder="1"/>
    <xf numFmtId="166" fontId="0" fillId="33" borderId="33" applyNumberFormat="1" applyFont="1" applyFill="1" applyBorder="1" applyAlignment="1">
      <alignment horizontal="right" indent="2"/>
    </xf>
    <xf numFmtId="166" fontId="0" fillId="33" borderId="31" applyNumberFormat="1" applyFont="1" applyFill="1" applyBorder="1" applyAlignment="1">
      <alignment horizontal="right" indent="2"/>
    </xf>
    <xf numFmtId="0" fontId="43" fillId="0" borderId="0" applyFont="1" applyFill="1" applyBorder="1" applyAlignment="1">
      <alignment horizontal="center"/>
    </xf>
    <xf numFmtId="0" fontId="41" fillId="0" borderId="26" applyFont="1" applyFill="1" applyBorder="1" applyAlignment="1">
      <alignment horizontal="center" vertical="center" wrapText="1"/>
    </xf>
    <xf numFmtId="0" fontId="41" fillId="0" borderId="32" applyFont="1" applyFill="1" applyBorder="1" applyAlignment="1">
      <alignment horizontal="center" vertical="center" wrapText="1"/>
    </xf>
    <xf numFmtId="0" fontId="41" fillId="0" borderId="27" applyFont="1" applyFill="1" applyBorder="1" applyAlignment="1">
      <alignment horizontal="center" vertical="center" wrapText="1"/>
    </xf>
    <xf numFmtId="164" fontId="88" fillId="30" borderId="0" applyNumberFormat="1" applyFont="1" applyFill="1"/>
    <xf numFmtId="0" fontId="87" fillId="0" borderId="0" applyNumberFormat="1" applyFont="1" applyFill="1" applyBorder="1" applyAlignment="1">
      <alignment horizontal="left" wrapText="1"/>
    </xf>
    <xf numFmtId="0" fontId="43" fillId="0" borderId="0" applyFont="1" applyFill="1" applyAlignment="1">
      <alignment horizontal="right"/>
    </xf>
    <xf numFmtId="0" fontId="0" fillId="0" borderId="0" applyFont="1" applyFill="1" applyAlignment="1">
      <alignment horizontal="right"/>
    </xf>
    <xf numFmtId="0" fontId="25" fillId="36" borderId="37" applyFont="1" applyFill="1" applyBorder="1" applyAlignment="1">
      <alignment horizontal="center" vertical="center"/>
    </xf>
    <xf numFmtId="0" fontId="0" fillId="36" borderId="39" applyFont="1" applyFill="1" applyBorder="1" applyAlignment="1">
      <alignment horizontal="center" vertical="center"/>
    </xf>
    <xf numFmtId="0" fontId="41" fillId="0" borderId="26" applyFont="1" applyFill="1" applyBorder="1" applyAlignment="1">
      <alignment horizontal="center" vertical="center"/>
    </xf>
    <xf numFmtId="0" fontId="41" fillId="0" borderId="32" applyFont="1" applyFill="1" applyBorder="1" applyAlignment="1">
      <alignment horizontal="center" vertical="center"/>
    </xf>
    <xf numFmtId="0" fontId="41" fillId="0" borderId="27" applyFont="1" applyFill="1" applyBorder="1" applyAlignment="1">
      <alignment horizontal="center" vertical="center"/>
    </xf>
    <xf numFmtId="0" fontId="88" fillId="0" borderId="32" applyFont="1" applyFill="1" applyBorder="1" applyAlignment="1">
      <alignment horizontal="center" vertical="center"/>
    </xf>
    <xf numFmtId="0" fontId="88" fillId="0" borderId="27" applyFont="1" applyFill="1" applyBorder="1" applyAlignment="1">
      <alignment horizontal="center" vertical="center"/>
    </xf>
    <xf numFmtId="164" fontId="50" fillId="30" borderId="0" applyNumberFormat="1" applyFont="1" applyFill="1" applyAlignment="1">
      <alignment horizontal="right"/>
    </xf>
    <xf numFmtId="0" fontId="44" fillId="0" borderId="0" applyFont="1" applyFill="1" applyBorder="1" applyAlignment="1">
      <alignment horizontal="center"/>
    </xf>
    <xf numFmtId="0" fontId="41" fillId="0" borderId="28" applyFont="1" applyFill="1" applyBorder="1" applyAlignment="1">
      <alignment horizontal="center" vertical="center"/>
    </xf>
    <xf numFmtId="0" fontId="88" fillId="0" borderId="0" applyFont="1" applyFill="1" applyBorder="1" applyAlignment="1">
      <alignment horizontal="center" vertical="center"/>
    </xf>
    <xf numFmtId="0" fontId="88" fillId="0" borderId="29" applyFont="1" applyFill="1" applyBorder="1" applyAlignment="1">
      <alignment horizontal="center" vertical="center"/>
    </xf>
    <xf numFmtId="0" fontId="88" fillId="0" borderId="0" applyFont="1" applyFill="1"/>
    <xf numFmtId="0" fontId="41" fillId="0" borderId="28" applyFont="1" applyFill="1" applyBorder="1" applyAlignment="1">
      <alignment horizontal="center" vertical="center" wrapText="1"/>
    </xf>
    <xf numFmtId="0" fontId="41" fillId="0" borderId="0" applyFont="1" applyFill="1" applyBorder="1" applyAlignment="1">
      <alignment horizontal="center" vertical="center" wrapText="1"/>
    </xf>
    <xf numFmtId="0" fontId="41" fillId="0" borderId="29" applyFont="1" applyFill="1" applyBorder="1" applyAlignment="1">
      <alignment horizontal="center" vertical="center" wrapText="1"/>
    </xf>
    <xf numFmtId="0" fontId="41" fillId="0" borderId="0" applyFont="1" applyFill="1" applyBorder="1" applyAlignment="1">
      <alignment horizontal="center" vertical="center"/>
    </xf>
    <xf numFmtId="0" fontId="41" fillId="0" borderId="29" applyFont="1" applyFill="1" applyBorder="1" applyAlignment="1">
      <alignment horizontal="center" vertical="center"/>
    </xf>
    <xf numFmtId="0" fontId="42" fillId="36" borderId="34" applyFont="1" applyFill="1" applyBorder="1" applyAlignment="1">
      <alignment horizontal="center"/>
    </xf>
    <xf numFmtId="0" fontId="42" fillId="36" borderId="35" applyFont="1" applyFill="1" applyBorder="1" applyAlignment="1">
      <alignment horizontal="center"/>
    </xf>
    <xf numFmtId="0" fontId="42" fillId="36" borderId="36" applyFont="1" applyFill="1" applyBorder="1" applyAlignment="1">
      <alignment horizontal="center"/>
    </xf>
    <xf numFmtId="0" fontId="43" fillId="30" borderId="0" applyFont="1" applyFill="1" applyAlignment="1">
      <alignment horizontal="right"/>
    </xf>
    <xf numFmtId="0" fontId="48" fillId="36" borderId="26" applyFont="1" applyFill="1" applyBorder="1"/>
    <xf numFmtId="0" fontId="48" fillId="36" borderId="27" applyFont="1" applyFill="1" applyBorder="1"/>
    <xf numFmtId="0" fontId="43" fillId="30" borderId="49" applyFont="1" applyFill="1" applyBorder="1" applyAlignment="1">
      <alignment horizontal="center"/>
    </xf>
    <xf numFmtId="0" fontId="43" fillId="30" borderId="51" applyFont="1" applyFill="1" applyBorder="1" applyAlignment="1">
      <alignment horizontal="center"/>
    </xf>
    <xf numFmtId="0" fontId="48" fillId="36" borderId="34" applyFont="1" applyFill="1" applyBorder="1" applyAlignment="1">
      <alignment horizontal="center"/>
    </xf>
    <xf numFmtId="0" fontId="48" fillId="36" borderId="35" applyFont="1" applyFill="1" applyBorder="1" applyAlignment="1">
      <alignment horizontal="center"/>
    </xf>
    <xf numFmtId="0" fontId="48" fillId="36" borderId="36" applyFont="1" applyFill="1" applyBorder="1" applyAlignment="1">
      <alignment horizontal="center"/>
    </xf>
    <xf numFmtId="0" fontId="83" fillId="0" borderId="0" applyNumberFormat="1" applyFont="1" applyFill="1" applyAlignment="1">
      <alignment horizontal="left" wrapText="1"/>
    </xf>
    <xf numFmtId="0" fontId="43" fillId="30" borderId="34" applyFont="1" applyFill="1" applyBorder="1" applyAlignment="1">
      <alignment horizontal="center"/>
    </xf>
    <xf numFmtId="0" fontId="43" fillId="30" borderId="36" applyFont="1" applyFill="1" applyBorder="1" applyAlignment="1">
      <alignment horizontal="center"/>
    </xf>
    <xf numFmtId="0" fontId="83" fillId="0" borderId="0" applyNumberFormat="1" applyFont="1" applyFill="1" applyBorder="1" applyAlignment="1">
      <alignment horizontal="left" wrapText="1"/>
    </xf>
    <xf numFmtId="0" fontId="25" fillId="36" borderId="39" applyFont="1" applyFill="1" applyBorder="1" applyAlignment="1">
      <alignment horizontal="center" vertical="center"/>
    </xf>
    <xf numFmtId="0" fontId="43" fillId="0" borderId="0" applyFont="1" applyFill="1" applyAlignment="1">
      <alignment horizontal="right"/>
    </xf>
    <xf numFmtId="164" fontId="50" fillId="30" borderId="0" applyNumberFormat="1" applyFont="1" applyFill="1" applyAlignment="1">
      <alignment horizontal="right"/>
    </xf>
    <xf numFmtId="0" fontId="0" fillId="0" borderId="34" applyFont="1" applyFill="1" applyBorder="1" applyAlignment="1">
      <alignment horizontal="center"/>
    </xf>
    <xf numFmtId="0" fontId="0" fillId="0" borderId="36" applyFont="1" applyFill="1" applyBorder="1" applyAlignment="1">
      <alignment horizontal="center"/>
    </xf>
    <xf numFmtId="0" fontId="0" fillId="34" borderId="34" applyFont="1" applyFill="1" applyBorder="1" applyAlignment="1">
      <alignment horizontal="center"/>
    </xf>
    <xf numFmtId="0" fontId="0" fillId="34" borderId="36" applyFont="1" applyFill="1" applyBorder="1" applyAlignment="1">
      <alignment horizontal="center"/>
    </xf>
    <xf numFmtId="49" fontId="51" fillId="36" borderId="34" applyNumberFormat="1" applyFont="1" applyFill="1" applyBorder="1" applyAlignment="1">
      <alignment horizontal="center" vertical="center"/>
    </xf>
    <xf numFmtId="49" fontId="0" fillId="36" borderId="35" applyNumberFormat="1" applyFont="1" applyFill="1" applyBorder="1" applyAlignment="1">
      <alignment horizontal="center" vertical="center"/>
    </xf>
    <xf numFmtId="49" fontId="0" fillId="36" borderId="36" applyNumberFormat="1" applyFont="1" applyFill="1" applyBorder="1" applyAlignment="1">
      <alignment horizontal="center" vertical="center"/>
    </xf>
    <xf numFmtId="0" fontId="51" fillId="36" borderId="34" applyFont="1" applyFill="1" applyBorder="1" applyAlignment="1">
      <alignment horizontal="center" vertical="center"/>
    </xf>
    <xf numFmtId="0" fontId="0" fillId="36" borderId="35" applyFont="1" applyFill="1" applyBorder="1" applyAlignment="1">
      <alignment horizontal="center" vertical="center"/>
    </xf>
    <xf numFmtId="0" fontId="0" fillId="36" borderId="33" applyFont="1" applyFill="1" applyBorder="1" applyAlignment="1">
      <alignment horizontal="center" vertical="center"/>
    </xf>
    <xf numFmtId="0" fontId="0" fillId="36" borderId="31" applyFont="1" applyFill="1" applyBorder="1" applyAlignment="1">
      <alignment horizontal="center" vertical="center"/>
    </xf>
    <xf numFmtId="0" fontId="39" fillId="30" borderId="0" applyFont="1" applyFill="1" applyAlignment="1">
      <alignment horizontal="center"/>
    </xf>
    <xf numFmtId="0" fontId="0" fillId="0" borderId="0" applyFont="1" applyFill="1"/>
    <xf numFmtId="0" fontId="88" fillId="30" borderId="0" applyFont="1" applyFill="1"/>
    <xf numFmtId="164" fontId="88" fillId="30" borderId="0" applyNumberFormat="1" applyFont="1" applyFill="1" applyAlignment="1">
      <alignment horizontal="right"/>
    </xf>
    <xf numFmtId="1" fontId="83" fillId="0" borderId="0" applyNumberFormat="1" applyFont="1" applyFill="1" applyAlignment="1">
      <alignment horizontal="left" wrapText="1"/>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20" fillId="0" borderId="34" applyFont="1" applyFill="1" applyBorder="1" applyAlignment="1">
      <alignment horizontal="center"/>
    </xf>
    <xf numFmtId="0" fontId="20" fillId="0" borderId="35" applyFont="1" applyFill="1" applyBorder="1" applyAlignment="1">
      <alignment horizontal="center"/>
    </xf>
    <xf numFmtId="0" fontId="20" fillId="0" borderId="36" applyFont="1" applyFill="1" applyBorder="1" applyAlignment="1">
      <alignment horizontal="center"/>
    </xf>
    <xf numFmtId="0" fontId="51" fillId="36" borderId="34" applyFont="1" applyFill="1" applyBorder="1"/>
    <xf numFmtId="0" fontId="51" fillId="36" borderId="35" applyFont="1" applyFill="1" applyBorder="1"/>
    <xf numFmtId="0" fontId="51" fillId="36" borderId="36" applyFont="1" applyFill="1" applyBorder="1"/>
    <xf numFmtId="0" fontId="43" fillId="0" borderId="34" applyFont="1" applyFill="1" applyBorder="1" applyAlignment="1">
      <alignment horizontal="center" vertical="center" wrapText="1"/>
    </xf>
    <xf numFmtId="0" fontId="88" fillId="0" borderId="36"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0" fontId="51" fillId="36" borderId="26" applyFont="1" applyFill="1" applyBorder="1"/>
    <xf numFmtId="0" fontId="51" fillId="36" borderId="32" applyFont="1" applyFill="1" applyBorder="1"/>
    <xf numFmtId="0" fontId="51" fillId="36" borderId="27" applyFont="1" applyFill="1" applyBorder="1"/>
    <xf numFmtId="0" fontId="5" fillId="0" borderId="28" applyFont="1" applyFill="1" applyBorder="1"/>
    <xf numFmtId="0" fontId="5" fillId="0" borderId="29" applyFont="1" applyFill="1" applyBorder="1"/>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 fillId="0" borderId="34" applyFont="1" applyFill="1" applyBorder="1"/>
    <xf numFmtId="0" fontId="5" fillId="0" borderId="36" applyFont="1" applyFill="1" applyBorder="1"/>
    <xf numFmtId="0" fontId="5" fillId="0" borderId="26" applyFont="1" applyFill="1" applyBorder="1"/>
    <xf numFmtId="0" fontId="5" fillId="0" borderId="27" applyFont="1" applyFill="1" applyBorder="1"/>
    <xf numFmtId="0" fontId="5" fillId="0" borderId="30" applyFont="1" applyFill="1" applyBorder="1"/>
    <xf numFmtId="0" fontId="5" fillId="0" borderId="31" applyFont="1" applyFill="1" applyBorder="1"/>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5" fillId="33" borderId="30" applyFont="1" applyFill="1" applyBorder="1"/>
    <xf numFmtId="0" fontId="5" fillId="33" borderId="31" applyFont="1" applyFill="1" applyBorder="1"/>
    <xf numFmtId="0" fontId="5" fillId="33" borderId="26" applyFont="1" applyFill="1" applyBorder="1"/>
    <xf numFmtId="0" fontId="5" fillId="33" borderId="27" applyFont="1" applyFill="1" applyBorder="1"/>
    <xf numFmtId="0" fontId="5" fillId="33" borderId="28" applyFont="1" applyFill="1" applyBorder="1"/>
    <xf numFmtId="0" fontId="5" fillId="33" borderId="29" applyFont="1" applyFill="1" applyBorder="1"/>
    <xf numFmtId="0" fontId="83" fillId="0" borderId="0" applyNumberFormat="1" applyFont="1" applyFill="1" applyAlignment="1">
      <alignment horizontal="left" wrapText="1"/>
    </xf>
    <xf numFmtId="0" fontId="88" fillId="0" borderId="0" applyFont="1" applyFill="1" applyAlignment="1">
      <alignment horizontal="right"/>
    </xf>
    <xf numFmtId="49" fontId="42" fillId="36" borderId="34" applyNumberFormat="1" applyFont="1" applyFill="1" applyBorder="1" applyAlignment="1">
      <alignment horizontal="center"/>
    </xf>
    <xf numFmtId="49" fontId="42" fillId="36" borderId="35" applyNumberFormat="1" applyFont="1" applyFill="1" applyBorder="1" applyAlignment="1">
      <alignment horizontal="center"/>
    </xf>
    <xf numFmtId="49" fontId="42" fillId="36" borderId="36" applyNumberFormat="1" applyFont="1" applyFill="1" applyBorder="1" applyAlignment="1">
      <alignment horizontal="center"/>
    </xf>
    <xf numFmtId="0" fontId="43" fillId="0" borderId="0" applyFont="1" applyFill="1" applyBorder="1" applyAlignment="1">
      <alignment horizontal="center" vertical="center" wrapText="1"/>
    </xf>
    <xf numFmtId="0" fontId="88" fillId="0" borderId="19"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0" fontId="20" fillId="0" borderId="25" applyFont="1" applyFill="1" applyBorder="1" applyAlignment="1">
      <alignment horizontal="center"/>
    </xf>
    <xf numFmtId="0" fontId="20" fillId="0" borderId="53" applyFont="1" applyFill="1" applyBorder="1" applyAlignment="1">
      <alignment horizontal="center"/>
    </xf>
    <xf numFmtId="0" fontId="0" fillId="0" borderId="0" applyFont="1" applyFill="1" applyBorder="1" applyAlignment="1">
      <alignment horizontal="left" vertical="center"/>
    </xf>
    <xf numFmtId="170" fontId="0" fillId="0" borderId="0" applyNumberFormat="1" applyFont="1" applyFill="1" applyBorder="1" applyAlignment="1">
      <alignment horizontal="left" vertical="center"/>
    </xf>
    <xf numFmtId="0" fontId="82" fillId="0" borderId="0" applyNumberFormat="1" applyFont="1" applyFill="1" applyAlignment="1">
      <alignment horizontal="left" wrapText="1"/>
    </xf>
    <xf numFmtId="0" fontId="82" fillId="0" borderId="0" applyNumberFormat="1" applyFont="1" applyFill="1" applyAlignment="1">
      <alignment horizontal="left" wrapText="1"/>
    </xf>
    <xf numFmtId="0" fontId="82" fillId="33" borderId="0" applyFont="1" applyFill="1" applyBorder="1" applyAlignment="1">
      <alignment horizontal="center"/>
    </xf>
    <xf numFmtId="0" fontId="82" fillId="0" borderId="28" applyFont="1" applyFill="1" applyBorder="1" applyAlignment="1">
      <alignment horizontal="center"/>
    </xf>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29" applyFont="1" applyFill="1" applyBorder="1" applyAlignment="1">
      <alignment horizontal="center"/>
    </xf>
    <xf numFmtId="0" fontId="82" fillId="0" borderId="29" applyFont="1" applyFill="1" applyBorder="1" applyAlignment="1">
      <alignment horizontal="center"/>
    </xf>
    <xf numFmtId="0" fontId="82" fillId="33" borderId="30" applyFont="1" applyFill="1" applyBorder="1" applyAlignment="1">
      <alignment horizontal="center"/>
    </xf>
    <xf numFmtId="0" fontId="82" fillId="33" borderId="28" applyFont="1" applyFill="1" applyBorder="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39" fillId="0" borderId="0" applyFont="1" applyFill="1" applyAlignment="1">
      <alignment horizontal="center"/>
    </xf>
    <xf numFmtId="0" fontId="29" fillId="0" borderId="0" applyFont="1" applyFill="1" applyBorder="1" applyAlignment="1">
      <alignment horizontal="center"/>
    </xf>
    <xf numFmtId="0" fontId="82" fillId="0" borderId="26" applyFont="1" applyFill="1" applyBorder="1" applyAlignment="1">
      <alignment horizontal="center"/>
    </xf>
    <xf numFmtId="0" fontId="82" fillId="33" borderId="31" applyFont="1" applyFill="1" applyBorder="1" applyAlignment="1">
      <alignment horizontal="center"/>
    </xf>
    <xf numFmtId="0" fontId="0" fillId="0" borderId="0" applyFont="1" applyFill="1"/>
    <xf numFmtId="0" fontId="0" fillId="0" borderId="0" applyFont="1" applyFill="1" applyAlignment="1">
      <alignment horizontal="center"/>
    </xf>
    <xf numFmtId="0" fontId="43" fillId="0" borderId="0" applyFont="1" applyFill="1" applyBorder="1"/>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31" applyFont="1" applyFill="1" applyBorder="1" applyAlignment="1">
      <alignment horizontal="center"/>
    </xf>
    <xf numFmtId="0" fontId="82" fillId="0" borderId="29" applyFont="1" applyFill="1" applyBorder="1" applyAlignment="1">
      <alignment horizontal="center"/>
    </xf>
    <xf numFmtId="0" fontId="82" fillId="33" borderId="28" applyFont="1" applyFill="1" applyBorder="1" applyAlignment="1">
      <alignment horizontal="center"/>
    </xf>
    <xf numFmtId="0" fontId="82" fillId="33" borderId="0" applyFont="1" applyFill="1" applyBorder="1" applyAlignment="1">
      <alignment horizontal="center"/>
    </xf>
    <xf numFmtId="0" fontId="82" fillId="33" borderId="30" applyFont="1" applyFill="1" applyBorder="1" applyAlignment="1">
      <alignment horizontal="center"/>
    </xf>
    <xf numFmtId="0" fontId="82" fillId="0" borderId="28" applyFont="1" applyFill="1" applyBorder="1" applyAlignment="1">
      <alignment horizontal="center"/>
    </xf>
    <xf numFmtId="0" fontId="39" fillId="0" borderId="0" applyFont="1" applyFill="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82" fillId="0" borderId="26" applyFont="1" applyFill="1" applyBorder="1" applyAlignment="1">
      <alignment horizontal="center"/>
    </xf>
    <xf numFmtId="0" fontId="29" fillId="0" borderId="0" applyFont="1" applyFill="1" applyBorder="1" applyAlignment="1">
      <alignment horizontal="center"/>
    </xf>
    <xf numFmtId="0" fontId="82" fillId="33" borderId="29" applyFont="1" applyFill="1" applyBorder="1" applyAlignment="1">
      <alignment horizontal="center"/>
    </xf>
    <xf numFmtId="164" fontId="0" fillId="30" borderId="0" applyNumberFormat="1" applyFont="1" applyFill="1"/>
    <xf numFmtId="0" fontId="0" fillId="30" borderId="0" applyFont="1" applyFill="1"/>
    <xf numFmtId="0" fontId="0" fillId="30" borderId="0" applyFont="1" applyFill="1" applyAlignment="1">
      <alignment horizontal="center"/>
    </xf>
    <xf numFmtId="0" fontId="5" fillId="0" borderId="0" applyFont="1" applyFill="1" applyAlignment="1">
      <alignment horizontal="left" vertical="top" wrapText="1"/>
    </xf>
    <xf numFmtId="0" fontId="83" fillId="30" borderId="0" applyNumberFormat="1" applyFont="1" applyFill="1" applyBorder="1" applyAlignment="1">
      <alignment horizontal="left" wrapText="1"/>
    </xf>
    <xf numFmtId="0" fontId="39" fillId="30" borderId="0" applyFont="1" applyFill="1" applyBorder="1" applyAlignment="1">
      <alignment horizontal="center"/>
    </xf>
    <xf numFmtId="164" fontId="88" fillId="30" borderId="0" applyNumberFormat="1" applyFont="1" applyFill="1" applyBorder="1"/>
    <xf numFmtId="0" fontId="88" fillId="30" borderId="0" applyFont="1" applyFill="1" applyBorder="1" applyAlignment="1">
      <alignment horizontal="left"/>
    </xf>
    <xf numFmtId="49" fontId="52" fillId="36" borderId="34" applyNumberFormat="1" applyFont="1" applyFill="1" applyBorder="1" applyAlignment="1">
      <alignment horizontal="center"/>
    </xf>
    <xf numFmtId="49" fontId="52" fillId="36" borderId="7" applyNumberFormat="1" applyFont="1" applyFill="1" applyBorder="1" applyAlignment="1">
      <alignment horizontal="center"/>
    </xf>
    <xf numFmtId="0" fontId="43" fillId="0" borderId="36" applyFont="1" applyFill="1" applyBorder="1" applyAlignment="1">
      <alignment horizontal="center" vertical="center" wrapText="1"/>
    </xf>
    <xf numFmtId="0" fontId="43" fillId="0" borderId="54" applyFont="1" applyFill="1" applyBorder="1" applyAlignment="1">
      <alignment horizontal="center" vertical="center" wrapText="1"/>
    </xf>
    <xf numFmtId="0" fontId="0" fillId="33" borderId="38" applyFont="1" applyFill="1" applyBorder="1"/>
    <xf numFmtId="0" fontId="48" fillId="36" borderId="37" applyFont="1" applyFill="1" applyBorder="1" applyAlignment="1">
      <alignment horizontal="center" vertical="center"/>
    </xf>
    <xf numFmtId="0" fontId="43" fillId="30" borderId="54" applyFont="1" applyFill="1" applyBorder="1" applyAlignment="1">
      <alignment horizontal="center" vertical="center" wrapText="1"/>
    </xf>
    <xf numFmtId="0" fontId="43" fillId="0" borderId="7" applyFont="1" applyFill="1" applyBorder="1" applyAlignment="1">
      <alignment horizontal="center" vertical="center" wrapText="1"/>
    </xf>
    <xf numFmtId="0" fontId="0" fillId="33" borderId="37" applyFont="1" applyFill="1" applyBorder="1"/>
    <xf numFmtId="0" fontId="88" fillId="33" borderId="39" applyFont="1" applyFill="1" applyBorder="1"/>
    <xf numFmtId="0" fontId="88" fillId="30" borderId="0" applyFont="1" applyFill="1" applyBorder="1" applyAlignment="1">
      <alignment vertical="center"/>
    </xf>
    <xf numFmtId="164" fontId="88" fillId="30" borderId="0" applyNumberFormat="1" applyFont="1" applyFill="1" applyBorder="1" applyAlignment="1">
      <alignment vertical="center"/>
    </xf>
    <xf numFmtId="0" fontId="88" fillId="0" borderId="38" applyFont="1" applyFill="1" applyBorder="1"/>
    <xf numFmtId="0" fontId="88" fillId="33" borderId="38" applyFont="1" applyFill="1" applyBorder="1"/>
    <xf numFmtId="0" fontId="48" fillId="36" borderId="7" applyFont="1" applyFill="1" applyBorder="1" applyAlignment="1">
      <alignment horizontal="center" vertical="center"/>
    </xf>
    <xf numFmtId="0" fontId="43" fillId="30" borderId="36" applyFont="1" applyFill="1" applyBorder="1" applyAlignment="1">
      <alignment horizontal="center" vertical="center" wrapText="1"/>
    </xf>
    <xf numFmtId="0" fontId="41" fillId="0" borderId="37" applyFont="1" applyFill="1" applyBorder="1" applyAlignment="1">
      <alignment horizontal="center" vertical="center"/>
    </xf>
    <xf numFmtId="0" fontId="41" fillId="0" borderId="37" applyFont="1" applyFill="1" applyBorder="1" applyAlignment="1">
      <alignment horizontal="center" vertical="center" wrapText="1"/>
    </xf>
    <xf numFmtId="0" fontId="43" fillId="0" borderId="0" applyFont="1" applyFill="1" applyBorder="1" applyAlignment="1">
      <alignment horizontal="right"/>
    </xf>
    <xf numFmtId="164" fontId="50" fillId="30" borderId="0" applyNumberFormat="1" applyFont="1" applyFill="1" applyBorder="1" applyAlignment="1">
      <alignment horizontal="right"/>
    </xf>
    <xf numFmtId="164" fontId="43" fillId="30" borderId="0" applyNumberFormat="1" applyFont="1" applyFill="1" applyBorder="1" applyAlignment="1">
      <alignment horizontal="right"/>
    </xf>
    <xf numFmtId="0" fontId="41" fillId="0" borderId="38" applyFont="1" applyFill="1" applyBorder="1" applyAlignment="1">
      <alignment horizontal="center" vertical="center"/>
    </xf>
    <xf numFmtId="0" fontId="41" fillId="0" borderId="38" applyFont="1" applyFill="1" applyBorder="1" applyAlignment="1">
      <alignment horizontal="center" vertical="center" wrapText="1"/>
    </xf>
    <xf numFmtId="0" fontId="42" fillId="36" borderId="7" applyFont="1" applyFill="1" applyBorder="1" applyAlignment="1">
      <alignment horizontal="center"/>
    </xf>
    <xf numFmtId="0" fontId="43" fillId="30" borderId="0" applyFont="1" applyFill="1" applyBorder="1" applyAlignment="1">
      <alignment horizontal="right"/>
    </xf>
    <xf numFmtId="0" fontId="48" fillId="36" borderId="7" applyFont="1" applyFill="1" applyBorder="1" applyAlignment="1">
      <alignment horizontal="center"/>
    </xf>
    <xf numFmtId="0" fontId="43" fillId="30" borderId="7" applyFont="1" applyFill="1" applyBorder="1" applyAlignment="1">
      <alignment horizontal="center"/>
    </xf>
    <xf numFmtId="0" fontId="25" fillId="36" borderId="7" applyFont="1" applyFill="1" applyBorder="1" applyAlignment="1">
      <alignment horizontal="center" vertical="center"/>
    </xf>
    <xf numFmtId="0" fontId="0" fillId="0" borderId="7" applyFont="1" applyFill="1" applyBorder="1" applyAlignment="1">
      <alignment horizontal="center"/>
    </xf>
    <xf numFmtId="0" fontId="0" fillId="34" borderId="7" applyFont="1" applyFill="1" applyBorder="1" applyAlignment="1">
      <alignment horizontal="center"/>
    </xf>
    <xf numFmtId="49" fontId="48" fillId="36" borderId="34" applyNumberFormat="1" applyFont="1" applyFill="1" applyBorder="1" applyAlignment="1">
      <alignment horizontal="center" vertical="center"/>
    </xf>
    <xf numFmtId="49" fontId="48" fillId="36" borderId="7" applyNumberFormat="1" applyFont="1" applyFill="1" applyBorder="1" applyAlignment="1">
      <alignment horizontal="center" vertical="center"/>
    </xf>
    <xf numFmtId="0" fontId="48" fillId="36" borderId="34" applyFont="1" applyFill="1" applyBorder="1" applyAlignment="1">
      <alignment horizontal="center" vertical="center"/>
    </xf>
    <xf numFmtId="1" fontId="83" fillId="0" borderId="0" applyNumberFormat="1" applyFont="1" applyFill="1" applyBorder="1" applyAlignment="1">
      <alignment horizontal="left" wrapText="1"/>
    </xf>
    <xf numFmtId="166" fontId="52" fillId="36" borderId="7" applyNumberFormat="1" applyFont="1" applyFill="1" applyBorder="1" applyAlignment="1">
      <alignment horizontal="center"/>
    </xf>
    <xf numFmtId="0" fontId="51" fillId="36" borderId="7" applyFont="1" applyFill="1" applyBorder="1"/>
    <xf numFmtId="0" fontId="51" fillId="36" borderId="7" applyFont="1" applyFill="1" applyBorder="1" applyAlignment="1">
      <alignment horizontal="left"/>
    </xf>
    <xf numFmtId="164" fontId="88" fillId="30" borderId="0" applyNumberFormat="1" applyFont="1" applyFill="1" applyBorder="1" applyAlignment="1">
      <alignment horizontal="right"/>
    </xf>
    <xf numFmtId="166" fontId="52" fillId="36" borderId="37" applyNumberFormat="1" applyFont="1" applyFill="1" applyBorder="1" applyAlignment="1">
      <alignment horizontal="center"/>
    </xf>
    <xf numFmtId="0" fontId="51" fillId="36" borderId="37" applyFont="1" applyFill="1" applyBorder="1" applyAlignment="1">
      <alignment horizontal="left"/>
    </xf>
    <xf numFmtId="0" fontId="51" fillId="36" borderId="37" applyFont="1" applyFill="1" applyBorder="1"/>
    <xf numFmtId="49" fontId="42" fillId="36" borderId="7" applyNumberFormat="1" applyFont="1" applyFill="1" applyBorder="1" applyAlignment="1">
      <alignment horizontal="center"/>
    </xf>
    <xf numFmtId="0" fontId="43" fillId="0" borderId="19" applyFont="1" applyFill="1" applyBorder="1" applyAlignment="1">
      <alignment horizontal="center" vertical="center" wrapText="1"/>
    </xf>
    <xf numFmtId="0" fontId="5" fillId="33" borderId="37" applyFont="1" applyFill="1" applyBorder="1"/>
    <xf numFmtId="0" fontId="5" fillId="0" borderId="38" applyFont="1" applyFill="1" applyBorder="1"/>
    <xf numFmtId="0" fontId="5" fillId="0" borderId="7" applyFont="1" applyFill="1" applyBorder="1"/>
    <xf numFmtId="0" fontId="5" fillId="33" borderId="38" applyFont="1" applyFill="1" applyBorder="1"/>
    <xf numFmtId="0" fontId="5" fillId="33" borderId="39" applyFont="1" applyFill="1" applyBorder="1"/>
    <xf numFmtId="0" fontId="5" fillId="0" borderId="37" applyFont="1" applyFill="1" applyBorder="1"/>
    <xf numFmtId="0" fontId="5" fillId="0" borderId="39" applyFont="1" applyFill="1" applyBorder="1"/>
    <xf numFmtId="0" fontId="39" fillId="0" borderId="0" applyFont="1" applyFill="1" applyBorder="1" applyAlignment="1">
      <alignment horizontal="center"/>
    </xf>
    <xf numFmtId="0" fontId="82" fillId="0" borderId="0" applyNumberFormat="1" applyFont="1" applyFill="1" applyBorder="1" applyAlignment="1">
      <alignment horizontal="left" wrapText="1"/>
    </xf>
    <xf numFmtId="164" fontId="0" fillId="30" borderId="0" applyNumberFormat="1" applyFont="1" applyFill="1" applyBorder="1"/>
    <xf numFmtId="0" fontId="5" fillId="0" borderId="0" applyFont="1" applyFill="1" applyBorder="1" applyAlignment="1">
      <alignment horizontal="left" vertical="top" wrapText="1"/>
    </xf>
    <xf numFmtId="0" borderId="0"/>
    <xf numFmtId="0" fontId="103" fillId="36" borderId="55" applyFont="1" applyFill="1" applyBorder="1" applyAlignment="1">
      <alignment horizontal="center" vertical="bottom"/>
    </xf>
    <xf numFmtId="0" fontId="103" fillId="36" borderId="56" applyFont="1" applyFill="1" applyBorder="1" applyAlignment="1">
      <alignment horizontal="center" vertical="bottom"/>
    </xf>
    <xf numFmtId="0" fontId="103" fillId="36" borderId="57" applyFont="1" applyFill="1" applyBorder="1" applyAlignment="1">
      <alignment horizontal="center" vertical="bottom"/>
    </xf>
    <xf numFmtId="0" fontId="103" fillId="36" borderId="58" applyFont="1" applyFill="1" applyBorder="1" applyAlignment="1">
      <alignment horizontal="center" vertical="bottom"/>
    </xf>
    <xf numFmtId="0" fontId="43" fillId="0" borderId="59" applyFont="1" applyFill="1" applyBorder="1" applyAlignment="1">
      <alignment horizontal="right"/>
    </xf>
    <xf numFmtId="164" fontId="88" fillId="30" borderId="59" applyNumberFormat="1" applyFont="1" applyFill="1" applyBorder="1"/>
    <xf numFmtId="164" fontId="50" fillId="30" borderId="59" applyNumberFormat="1" applyFont="1" applyFill="1" applyBorder="1" applyAlignment="1">
      <alignment horizontal="right"/>
    </xf>
    <xf numFmtId="0" fontId="44" fillId="0" borderId="59" applyFont="1" applyFill="1" applyBorder="1" applyAlignment="1">
      <alignment horizontal="center"/>
    </xf>
    <xf numFmtId="0" fontId="104" fillId="0" borderId="60" applyFont="1" applyFill="1" applyBorder="1" applyAlignment="1">
      <alignment horizontal="center" vertical="center"/>
    </xf>
    <xf numFmtId="0" fontId="104" fillId="0" borderId="61" applyFont="1" applyFill="1" applyBorder="1" applyAlignment="1">
      <alignment horizontal="center" vertical="center"/>
    </xf>
    <xf numFmtId="0" fontId="41" fillId="0" borderId="62" applyFont="1" applyFill="1" applyBorder="1" applyAlignment="1">
      <alignment horizontal="center" vertical="center"/>
    </xf>
    <xf numFmtId="0" fontId="41" fillId="0" borderId="62" applyFont="1" applyFill="1" applyBorder="1" applyAlignment="1">
      <alignment horizontal="center" vertical="center" wrapText="1"/>
    </xf>
    <xf numFmtId="0" fontId="41" fillId="0" borderId="63" applyFont="1" applyFill="1" applyBorder="1" applyAlignment="1">
      <alignment horizontal="center"/>
    </xf>
    <xf numFmtId="166" fontId="88" fillId="30" borderId="61" applyNumberFormat="1" applyFont="1" applyFill="1" applyBorder="1" applyAlignment="1">
      <alignment horizontal="center"/>
    </xf>
    <xf numFmtId="166" fontId="88" fillId="33" borderId="64" applyNumberFormat="1" applyFont="1" applyFill="1" applyBorder="1" applyAlignment="1">
      <alignment horizontal="center"/>
    </xf>
    <xf numFmtId="166" fontId="88" fillId="30" borderId="64" applyNumberFormat="1" applyFont="1" applyFill="1" applyBorder="1" applyAlignment="1">
      <alignment horizontal="center"/>
    </xf>
    <xf numFmtId="166" fontId="88" fillId="33" borderId="63" applyNumberFormat="1" applyFont="1" applyFill="1" applyBorder="1" applyAlignment="1">
      <alignment horizontal="center"/>
    </xf>
    <xf numFmtId="2" fontId="88" fillId="30" borderId="61" applyNumberFormat="1" applyFont="1" applyFill="1" applyBorder="1" applyAlignment="1">
      <alignment horizontal="center"/>
    </xf>
    <xf numFmtId="2" fontId="88" fillId="33" borderId="64" applyNumberFormat="1" applyFont="1" applyFill="1" applyBorder="1" applyAlignment="1">
      <alignment horizontal="center"/>
    </xf>
    <xf numFmtId="0" fontId="105" fillId="38" borderId="65" applyFont="1" applyFill="1" applyBorder="1"/>
    <xf numFmtId="0" fontId="87" fillId="0" borderId="59" applyNumberFormat="1" applyFont="1" applyFill="1" applyBorder="1" applyAlignment="1">
      <alignment horizontal="left" wrapText="1"/>
    </xf>
    <xf numFmtId="0" fontId="106" fillId="39" borderId="0" applyFont="1" applyFill="1"/>
    <xf numFmtId="0" fontId="103" fillId="36" borderId="66" applyFont="1" applyFill="1" applyBorder="1" applyAlignment="1">
      <alignment horizontal="center" vertical="bottom"/>
    </xf>
    <xf numFmtId="49" fontId="55" fillId="36" borderId="66" applyNumberFormat="1" applyFont="1" applyFill="1" applyBorder="1" applyAlignment="1">
      <alignment textRotation="90" wrapText="1"/>
    </xf>
    <xf numFmtId="0" fontId="107" fillId="38" borderId="67" applyFont="1" applyFill="1" applyBorder="1" applyAlignment="1">
      <alignment horizontal="left" vertical="center"/>
    </xf>
    <xf numFmtId="171" fontId="107" fillId="38" borderId="67" applyNumberFormat="1" applyFont="1" applyFill="1" applyBorder="1" applyAlignment="1">
      <alignment horizontal="left" vertical="center"/>
    </xf>
    <xf numFmtId="0" fontId="107" fillId="38" borderId="67" applyFont="1" applyFill="1" applyBorder="1" applyAlignment="1">
      <alignment horizontal="right" vertical="center"/>
    </xf>
    <xf numFmtId="0" fontId="108" fillId="38" borderId="68" applyFont="1" applyFill="1" applyBorder="1" applyAlignment="1">
      <alignment horizontal="center" vertical="center"/>
    </xf>
    <xf numFmtId="0" fontId="108" fillId="38" borderId="69" applyFont="1" applyFill="1" applyBorder="1" applyAlignment="1">
      <alignment horizontal="center" vertical="center"/>
    </xf>
    <xf numFmtId="0" fontId="108" fillId="38" borderId="70" applyFont="1" applyFill="1" applyBorder="1" applyAlignment="1">
      <alignment horizontal="center" vertical="center"/>
    </xf>
    <xf numFmtId="0" fontId="107" fillId="40" borderId="67" applyFont="1" applyFill="1" applyBorder="1" applyAlignment="1">
      <alignment horizontal="left" vertical="center"/>
    </xf>
    <xf numFmtId="0" fontId="107" fillId="40" borderId="67" applyFont="1" applyFill="1" applyBorder="1" applyAlignment="1">
      <alignment horizontal="right" vertical="center"/>
    </xf>
    <xf numFmtId="0" fontId="108" fillId="40" borderId="68" applyFont="1" applyFill="1" applyBorder="1" applyAlignment="1">
      <alignment horizontal="center" vertical="center"/>
    </xf>
    <xf numFmtId="0" fontId="108" fillId="40" borderId="69" applyFont="1" applyFill="1" applyBorder="1" applyAlignment="1">
      <alignment horizontal="center" vertical="center"/>
    </xf>
    <xf numFmtId="0" fontId="108" fillId="40" borderId="70" applyFont="1" applyFill="1" applyBorder="1" applyAlignment="1">
      <alignment horizontal="center" vertical="center"/>
    </xf>
    <xf numFmtId="171" fontId="107" fillId="40" borderId="67" applyNumberFormat="1" applyFont="1" applyFill="1" applyBorder="1" applyAlignment="1">
      <alignment horizontal="left" vertical="center"/>
    </xf>
    <xf numFmtId="0" fontId="109" fillId="0" borderId="0" applyFont="1" applyFill="1" applyBorder="1" applyAlignment="1">
      <alignment horizontal="left" vertical="center"/>
    </xf>
    <xf numFmtId="0" fontId="49" fillId="0" borderId="0" applyFont="1" applyFill="1" applyBorder="1" applyAlignment="1">
      <alignment horizontal="center" vertical="bottom"/>
    </xf>
  </cellXfs>
  <cellStyles count="788">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Comma" xfId="55" builtinId="3"/>
    <cellStyle name="Comma 2" xfId="56"/>
    <cellStyle name="Comma_Hyatt DBM Sample" xfId="57"/>
    <cellStyle name="Currency" xfId="58" builtinId="4"/>
    <cellStyle name="Currency 2" xfId="59"/>
    <cellStyle name="Explanatory Text" xfId="60" builtinId="53" customBuiltin="1"/>
    <cellStyle name="Explanatory Text 2" xfId="61"/>
    <cellStyle name="ExtStyle 0" xfId="62"/>
    <cellStyle name="ExtStyle 0 2" xfId="63"/>
    <cellStyle name="ExtStyle 0 3" xfId="64"/>
    <cellStyle name="ExtStyle 0 4" xfId="65"/>
    <cellStyle name="ExtStyle 16" xfId="66"/>
    <cellStyle name="ExtStyle 16 2" xfId="67"/>
    <cellStyle name="ExtStyle 16 3" xfId="68"/>
    <cellStyle name="ExtStyle 16 4" xfId="69"/>
    <cellStyle name="ExtStyle 17" xfId="70"/>
    <cellStyle name="ExtStyle 17 2" xfId="71"/>
    <cellStyle name="ExtStyle 17 3" xfId="72"/>
    <cellStyle name="ExtStyle 17 4" xfId="73"/>
    <cellStyle name="ExtStyle 18" xfId="74"/>
    <cellStyle name="ExtStyle 18 2" xfId="75"/>
    <cellStyle name="ExtStyle 18 3" xfId="76"/>
    <cellStyle name="ExtStyle 18 4" xfId="77"/>
    <cellStyle name="ExtStyle 19" xfId="78"/>
    <cellStyle name="ExtStyle 19 2" xfId="79"/>
    <cellStyle name="ExtStyle 19 3" xfId="80"/>
    <cellStyle name="ExtStyle 19 4" xfId="81"/>
    <cellStyle name="ExtStyle 20" xfId="82"/>
    <cellStyle name="ExtStyle 20 2" xfId="83"/>
    <cellStyle name="ExtStyle 21" xfId="84"/>
    <cellStyle name="ExtStyle 21 2" xfId="85"/>
    <cellStyle name="ExtStyle 22" xfId="86"/>
    <cellStyle name="ExtStyle 22 2" xfId="87"/>
    <cellStyle name="ExtStyle 22 3" xfId="88"/>
    <cellStyle name="ExtStyle 22 4" xfId="89"/>
    <cellStyle name="ExtStyle 28" xfId="90"/>
    <cellStyle name="ExtStyle 28 2" xfId="91"/>
    <cellStyle name="ExtStyle 29" xfId="92"/>
    <cellStyle name="ExtStyle 29 2" xfId="93"/>
    <cellStyle name="ExtStyle 30" xfId="94"/>
    <cellStyle name="ExtStyle 30 2" xfId="95"/>
    <cellStyle name="ExtStyle 30 3" xfId="96"/>
    <cellStyle name="ExtStyle 30 4" xfId="97"/>
    <cellStyle name="ExtStyle 31" xfId="98"/>
    <cellStyle name="ExtStyle 31 2" xfId="99"/>
    <cellStyle name="ExtStyle 32" xfId="100"/>
    <cellStyle name="ExtStyle 32 2" xfId="101"/>
    <cellStyle name="ExtStyle 33" xfId="102"/>
    <cellStyle name="ExtStyle 33 2" xfId="103"/>
    <cellStyle name="ExtStyle 33 3" xfId="104"/>
    <cellStyle name="ExtStyle 33 4" xfId="105"/>
    <cellStyle name="ExtStyle 34" xfId="106"/>
    <cellStyle name="ExtStyle 34 2" xfId="107"/>
    <cellStyle name="ExtStyle 35" xfId="108"/>
    <cellStyle name="ExtStyle 35 2" xfId="109"/>
    <cellStyle name="ExtStyle 36" xfId="110"/>
    <cellStyle name="ExtStyle 36 2" xfId="111"/>
    <cellStyle name="ExtStyle 36 3" xfId="112"/>
    <cellStyle name="ExtStyle 36 4" xfId="113"/>
    <cellStyle name="ExtStyle 37" xfId="114"/>
    <cellStyle name="ExtStyle 37 2" xfId="115"/>
    <cellStyle name="ExtStyle 38" xfId="116"/>
    <cellStyle name="ExtStyle 38 2" xfId="117"/>
    <cellStyle name="ExtStyle 39" xfId="118"/>
    <cellStyle name="ExtStyle 39 2" xfId="119"/>
    <cellStyle name="ExtStyle 39 3" xfId="120"/>
    <cellStyle name="ExtStyle 39 4" xfId="121"/>
    <cellStyle name="ExtStyle 43" xfId="122"/>
    <cellStyle name="ExtStyle 44" xfId="123"/>
    <cellStyle name="ExtStyle 46" xfId="124"/>
    <cellStyle name="ExtStyle 47" xfId="125"/>
    <cellStyle name="ExtStyle 69" xfId="126"/>
    <cellStyle name="ExtStyle 75" xfId="127"/>
    <cellStyle name="ExtStyle 82" xfId="128"/>
    <cellStyle name="Good" xfId="129" builtinId="26" customBuiltin="1"/>
    <cellStyle name="Good 2" xfId="130"/>
    <cellStyle name="Heading 1" xfId="131" builtinId="16" customBuiltin="1"/>
    <cellStyle name="Heading 1 2" xfId="132"/>
    <cellStyle name="Heading 2" xfId="133" builtinId="17" customBuiltin="1"/>
    <cellStyle name="Heading 2 2" xfId="134"/>
    <cellStyle name="Heading 3" xfId="135" builtinId="18" customBuiltin="1"/>
    <cellStyle name="Heading 3 2" xfId="136"/>
    <cellStyle name="Heading 4" xfId="137" builtinId="19" customBuiltin="1"/>
    <cellStyle name="Heading 4 2" xfId="138"/>
    <cellStyle name="Hyperlink 2" xfId="139"/>
    <cellStyle name="Input" xfId="140" builtinId="20" customBuiltin="1"/>
    <cellStyle name="Input 2" xfId="141"/>
    <cellStyle name="Linked Cell" xfId="142" builtinId="24" customBuiltin="1"/>
    <cellStyle name="Linked Cell 2" xfId="143"/>
    <cellStyle name="Neutral" xfId="144" builtinId="28" customBuiltin="1"/>
    <cellStyle name="Neutral 2" xfId="145"/>
    <cellStyle name="Normal" xfId="0" builtinId="0"/>
    <cellStyle name="Normal 2" xfId="146"/>
    <cellStyle name="Normal 3" xfId="147"/>
    <cellStyle name="Note" xfId="148" builtinId="10" customBuiltin="1"/>
    <cellStyle name="Note 2" xfId="149"/>
    <cellStyle name="Note 3" xfId="150"/>
    <cellStyle name="Note 4" xfId="151"/>
    <cellStyle name="Output" xfId="152" builtinId="21" customBuiltin="1"/>
    <cellStyle name="Output 2" xfId="153"/>
    <cellStyle name="Percent" xfId="154" builtinId="5"/>
    <cellStyle name="Percent 2" xfId="155"/>
    <cellStyle name="Style 1025" xfId="156"/>
    <cellStyle name="Style 1025 2" xfId="157"/>
    <cellStyle name="Style 1101" xfId="158"/>
    <cellStyle name="Style 1101 2" xfId="159"/>
    <cellStyle name="Style 1103" xfId="160"/>
    <cellStyle name="Style 1103 2" xfId="161"/>
    <cellStyle name="Style 1103 3" xfId="162"/>
    <cellStyle name="Style 1103 4" xfId="163"/>
    <cellStyle name="Style 1104" xfId="164"/>
    <cellStyle name="Style 1104 2" xfId="165"/>
    <cellStyle name="Style 1104 3" xfId="166"/>
    <cellStyle name="Style 1104 4" xfId="167"/>
    <cellStyle name="Style 1105" xfId="168"/>
    <cellStyle name="Style 1105 2" xfId="169"/>
    <cellStyle name="Style 1105 3" xfId="170"/>
    <cellStyle name="Style 1105 4" xfId="171"/>
    <cellStyle name="Style 1106" xfId="172"/>
    <cellStyle name="Style 1106 2" xfId="173"/>
    <cellStyle name="Style 1106 3" xfId="174"/>
    <cellStyle name="Style 1106 4" xfId="175"/>
    <cellStyle name="Style 1107" xfId="176"/>
    <cellStyle name="Style 1107 2" xfId="177"/>
    <cellStyle name="Style 1107 3" xfId="178"/>
    <cellStyle name="Style 1107 4" xfId="179"/>
    <cellStyle name="Style 1108" xfId="180"/>
    <cellStyle name="Style 1108 2" xfId="181"/>
    <cellStyle name="Style 1108 3" xfId="182"/>
    <cellStyle name="Style 1108 4" xfId="183"/>
    <cellStyle name="Style 1109" xfId="184"/>
    <cellStyle name="Style 1109 2" xfId="185"/>
    <cellStyle name="Style 1109 3" xfId="186"/>
    <cellStyle name="Style 1109 4" xfId="187"/>
    <cellStyle name="Style 1110" xfId="188"/>
    <cellStyle name="Style 1110 2" xfId="189"/>
    <cellStyle name="Style 1110 3" xfId="190"/>
    <cellStyle name="Style 1110 4" xfId="191"/>
    <cellStyle name="Style 1111" xfId="192"/>
    <cellStyle name="Style 1111 2" xfId="193"/>
    <cellStyle name="Style 1111 3" xfId="194"/>
    <cellStyle name="Style 1111 4" xfId="195"/>
    <cellStyle name="Style 1112" xfId="196"/>
    <cellStyle name="Style 1112 2" xfId="197"/>
    <cellStyle name="Style 1112 3" xfId="198"/>
    <cellStyle name="Style 1112 4" xfId="199"/>
    <cellStyle name="Style 1113" xfId="200"/>
    <cellStyle name="Style 1113 2" xfId="201"/>
    <cellStyle name="Style 1113 3" xfId="202"/>
    <cellStyle name="Style 1113 4" xfId="203"/>
    <cellStyle name="Style 1114" xfId="204"/>
    <cellStyle name="Style 1114 2" xfId="205"/>
    <cellStyle name="Style 1114 3" xfId="206"/>
    <cellStyle name="Style 1114 4" xfId="207"/>
    <cellStyle name="Style 1115" xfId="208"/>
    <cellStyle name="Style 1115 2" xfId="209"/>
    <cellStyle name="Style 1115 3" xfId="210"/>
    <cellStyle name="Style 1115 4" xfId="211"/>
    <cellStyle name="Style 1177" xfId="212"/>
    <cellStyle name="Style 1177 2" xfId="213"/>
    <cellStyle name="Style 1177 3" xfId="214"/>
    <cellStyle name="Style 1177 4" xfId="215"/>
    <cellStyle name="Style 1178" xfId="216"/>
    <cellStyle name="Style 1178 2" xfId="217"/>
    <cellStyle name="Style 1178 3" xfId="218"/>
    <cellStyle name="Style 1178 4" xfId="219"/>
    <cellStyle name="Style 1179" xfId="220"/>
    <cellStyle name="Style 1179 2" xfId="221"/>
    <cellStyle name="Style 1179 3" xfId="222"/>
    <cellStyle name="Style 1179 4" xfId="223"/>
    <cellStyle name="Style 1180" xfId="224"/>
    <cellStyle name="Style 1180 2" xfId="225"/>
    <cellStyle name="Style 1180 3" xfId="226"/>
    <cellStyle name="Style 1180 4" xfId="227"/>
    <cellStyle name="Style 1181" xfId="228"/>
    <cellStyle name="Style 1181 2" xfId="229"/>
    <cellStyle name="Style 1181 3" xfId="230"/>
    <cellStyle name="Style 1181 4" xfId="231"/>
    <cellStyle name="Style 1182" xfId="232"/>
    <cellStyle name="Style 1182 2" xfId="233"/>
    <cellStyle name="Style 1182 3" xfId="234"/>
    <cellStyle name="Style 1182 4" xfId="235"/>
    <cellStyle name="Style 1183" xfId="236"/>
    <cellStyle name="Style 1183 2" xfId="237"/>
    <cellStyle name="Style 1183 3" xfId="238"/>
    <cellStyle name="Style 1183 4" xfId="239"/>
    <cellStyle name="Style 1184" xfId="240"/>
    <cellStyle name="Style 1184 2" xfId="241"/>
    <cellStyle name="Style 1184 3" xfId="242"/>
    <cellStyle name="Style 1184 4" xfId="243"/>
    <cellStyle name="Style 1185" xfId="244"/>
    <cellStyle name="Style 1185 2" xfId="245"/>
    <cellStyle name="Style 1185 3" xfId="246"/>
    <cellStyle name="Style 1185 4" xfId="247"/>
    <cellStyle name="Style 1196" xfId="248"/>
    <cellStyle name="Style 1299" xfId="249"/>
    <cellStyle name="Style 1299 2" xfId="250"/>
    <cellStyle name="Style 1309" xfId="251"/>
    <cellStyle name="Style 1311" xfId="252"/>
    <cellStyle name="Style 1313" xfId="253"/>
    <cellStyle name="Style 1314" xfId="254"/>
    <cellStyle name="Style 1315" xfId="255"/>
    <cellStyle name="Style 1316" xfId="256"/>
    <cellStyle name="Style 1317" xfId="257"/>
    <cellStyle name="Style 1318" xfId="258"/>
    <cellStyle name="Style 1319" xfId="259"/>
    <cellStyle name="Style 1320" xfId="260"/>
    <cellStyle name="Style 1321" xfId="261"/>
    <cellStyle name="Style 1322" xfId="262"/>
    <cellStyle name="Style 1331" xfId="263"/>
    <cellStyle name="Style 1331 2" xfId="264"/>
    <cellStyle name="Style 1331 3" xfId="265"/>
    <cellStyle name="Style 1331 4" xfId="266"/>
    <cellStyle name="Style 1332" xfId="267"/>
    <cellStyle name="Style 1332 2" xfId="268"/>
    <cellStyle name="Style 1332 3" xfId="269"/>
    <cellStyle name="Style 1332 4" xfId="270"/>
    <cellStyle name="Style 1333" xfId="271"/>
    <cellStyle name="Style 1333 2" xfId="272"/>
    <cellStyle name="Style 1333 3" xfId="273"/>
    <cellStyle name="Style 1333 4" xfId="274"/>
    <cellStyle name="Style 1334" xfId="275"/>
    <cellStyle name="Style 1334 2" xfId="276"/>
    <cellStyle name="Style 1334 3" xfId="277"/>
    <cellStyle name="Style 1334 4" xfId="278"/>
    <cellStyle name="Style 1335" xfId="279"/>
    <cellStyle name="Style 1335 2" xfId="280"/>
    <cellStyle name="Style 1335 3" xfId="281"/>
    <cellStyle name="Style 1335 4" xfId="282"/>
    <cellStyle name="Style 1336" xfId="283"/>
    <cellStyle name="Style 1336 2" xfId="284"/>
    <cellStyle name="Style 1336 3" xfId="285"/>
    <cellStyle name="Style 1336 4" xfId="286"/>
    <cellStyle name="Style 1337" xfId="287"/>
    <cellStyle name="Style 1337 2" xfId="288"/>
    <cellStyle name="Style 1337 3" xfId="289"/>
    <cellStyle name="Style 1337 4" xfId="290"/>
    <cellStyle name="Style 1338" xfId="291"/>
    <cellStyle name="Style 1338 2" xfId="292"/>
    <cellStyle name="Style 1338 3" xfId="293"/>
    <cellStyle name="Style 1338 4" xfId="294"/>
    <cellStyle name="Style 1339" xfId="295"/>
    <cellStyle name="Style 1339 2" xfId="296"/>
    <cellStyle name="Style 1339 3" xfId="297"/>
    <cellStyle name="Style 1339 4" xfId="298"/>
    <cellStyle name="Style 1376" xfId="299"/>
    <cellStyle name="Style 1376 2" xfId="300"/>
    <cellStyle name="Style 1376 3" xfId="301"/>
    <cellStyle name="Style 1376 4" xfId="302"/>
    <cellStyle name="Style 1377" xfId="303"/>
    <cellStyle name="Style 1377 2" xfId="304"/>
    <cellStyle name="Style 1377 3" xfId="305"/>
    <cellStyle name="Style 1377 4" xfId="306"/>
    <cellStyle name="Style 1378" xfId="307"/>
    <cellStyle name="Style 1378 2" xfId="308"/>
    <cellStyle name="Style 1378 3" xfId="309"/>
    <cellStyle name="Style 1378 4" xfId="310"/>
    <cellStyle name="Style 1379" xfId="311"/>
    <cellStyle name="Style 1379 2" xfId="312"/>
    <cellStyle name="Style 1379 3" xfId="313"/>
    <cellStyle name="Style 1379 4" xfId="314"/>
    <cellStyle name="Style 1380" xfId="315"/>
    <cellStyle name="Style 1380 2" xfId="316"/>
    <cellStyle name="Style 1380 3" xfId="317"/>
    <cellStyle name="Style 1380 4" xfId="318"/>
    <cellStyle name="Style 1381" xfId="319"/>
    <cellStyle name="Style 1381 2" xfId="320"/>
    <cellStyle name="Style 1381 3" xfId="321"/>
    <cellStyle name="Style 1381 4" xfId="322"/>
    <cellStyle name="Style 1382" xfId="323"/>
    <cellStyle name="Style 1382 2" xfId="324"/>
    <cellStyle name="Style 1382 3" xfId="325"/>
    <cellStyle name="Style 1382 4" xfId="326"/>
    <cellStyle name="Style 1383" xfId="327"/>
    <cellStyle name="Style 1383 2" xfId="328"/>
    <cellStyle name="Style 1383 3" xfId="329"/>
    <cellStyle name="Style 1383 4" xfId="330"/>
    <cellStyle name="Style 1384" xfId="331"/>
    <cellStyle name="Style 1384 2" xfId="332"/>
    <cellStyle name="Style 1384 3" xfId="333"/>
    <cellStyle name="Style 1384 4" xfId="334"/>
    <cellStyle name="Style 1385" xfId="335"/>
    <cellStyle name="Style 1385 2" xfId="336"/>
    <cellStyle name="Style 1385 3" xfId="337"/>
    <cellStyle name="Style 1385 4" xfId="338"/>
    <cellStyle name="Style 1386" xfId="339"/>
    <cellStyle name="Style 1386 2" xfId="340"/>
    <cellStyle name="Style 1386 3" xfId="341"/>
    <cellStyle name="Style 1386 4" xfId="342"/>
    <cellStyle name="Style 1535" xfId="343"/>
    <cellStyle name="Style 1536" xfId="344"/>
    <cellStyle name="Style 1537" xfId="345"/>
    <cellStyle name="Style 1538" xfId="346"/>
    <cellStyle name="Style 1539" xfId="347"/>
    <cellStyle name="Style 1540" xfId="348"/>
    <cellStyle name="Style 1541" xfId="349"/>
    <cellStyle name="Style 1542" xfId="350"/>
    <cellStyle name="Style 1543" xfId="351"/>
    <cellStyle name="Style 1544" xfId="352"/>
    <cellStyle name="Style 1556" xfId="353"/>
    <cellStyle name="Style 1556 2" xfId="354"/>
    <cellStyle name="Style 1663" xfId="355"/>
    <cellStyle name="Style 1663 2" xfId="356"/>
    <cellStyle name="Style 1665" xfId="357"/>
    <cellStyle name="Style 1665 2" xfId="358"/>
    <cellStyle name="Style 1665 3" xfId="359"/>
    <cellStyle name="Style 1665 4" xfId="360"/>
    <cellStyle name="Style 1666" xfId="361"/>
    <cellStyle name="Style 1666 2" xfId="362"/>
    <cellStyle name="Style 1666 3" xfId="363"/>
    <cellStyle name="Style 1666 4" xfId="364"/>
    <cellStyle name="Style 1667" xfId="365"/>
    <cellStyle name="Style 1667 2" xfId="366"/>
    <cellStyle name="Style 1667 3" xfId="367"/>
    <cellStyle name="Style 1667 4" xfId="368"/>
    <cellStyle name="Style 1668" xfId="369"/>
    <cellStyle name="Style 1668 2" xfId="370"/>
    <cellStyle name="Style 1668 3" xfId="371"/>
    <cellStyle name="Style 1668 4" xfId="372"/>
    <cellStyle name="Style 1669" xfId="373"/>
    <cellStyle name="Style 1669 2" xfId="374"/>
    <cellStyle name="Style 1669 3" xfId="375"/>
    <cellStyle name="Style 1669 4" xfId="376"/>
    <cellStyle name="Style 1670" xfId="377"/>
    <cellStyle name="Style 1670 2" xfId="378"/>
    <cellStyle name="Style 1670 3" xfId="379"/>
    <cellStyle name="Style 1670 4" xfId="380"/>
    <cellStyle name="Style 1671" xfId="381"/>
    <cellStyle name="Style 1671 2" xfId="382"/>
    <cellStyle name="Style 1671 3" xfId="383"/>
    <cellStyle name="Style 1671 4" xfId="384"/>
    <cellStyle name="Style 1672" xfId="385"/>
    <cellStyle name="Style 1672 2" xfId="386"/>
    <cellStyle name="Style 1672 3" xfId="387"/>
    <cellStyle name="Style 1672 4" xfId="388"/>
    <cellStyle name="Style 1673" xfId="389"/>
    <cellStyle name="Style 1673 2" xfId="390"/>
    <cellStyle name="Style 1673 3" xfId="391"/>
    <cellStyle name="Style 1673 4" xfId="392"/>
    <cellStyle name="Style 1699" xfId="393"/>
    <cellStyle name="Style 1703" xfId="394"/>
    <cellStyle name="Style 1705" xfId="395"/>
    <cellStyle name="Style 1706" xfId="396"/>
    <cellStyle name="Style 1707" xfId="397"/>
    <cellStyle name="Style 1708" xfId="398"/>
    <cellStyle name="Style 1709" xfId="399"/>
    <cellStyle name="Style 1710" xfId="400"/>
    <cellStyle name="Style 1711" xfId="401"/>
    <cellStyle name="Style 1712" xfId="402"/>
    <cellStyle name="Style 1713" xfId="403"/>
    <cellStyle name="Style 1714" xfId="404"/>
    <cellStyle name="Style 1759" xfId="405"/>
    <cellStyle name="Style 1872" xfId="406"/>
    <cellStyle name="Style 1874" xfId="407"/>
    <cellStyle name="Style 1876" xfId="408"/>
    <cellStyle name="Style 1877" xfId="409"/>
    <cellStyle name="Style 1878" xfId="410"/>
    <cellStyle name="Style 1879" xfId="411"/>
    <cellStyle name="Style 1880" xfId="412"/>
    <cellStyle name="Style 1881" xfId="413"/>
    <cellStyle name="Style 1882" xfId="414"/>
    <cellStyle name="Style 1883" xfId="415"/>
    <cellStyle name="Style 1884" xfId="416"/>
    <cellStyle name="Style 1885" xfId="417"/>
    <cellStyle name="Style 1887" xfId="418"/>
    <cellStyle name="Style 1887 2" xfId="419"/>
    <cellStyle name="Style 1887 3" xfId="420"/>
    <cellStyle name="Style 1887 4" xfId="421"/>
    <cellStyle name="Style 1888" xfId="422"/>
    <cellStyle name="Style 1888 2" xfId="423"/>
    <cellStyle name="Style 1888 3" xfId="424"/>
    <cellStyle name="Style 1888 4" xfId="425"/>
    <cellStyle name="Style 1889" xfId="426"/>
    <cellStyle name="Style 1889 2" xfId="427"/>
    <cellStyle name="Style 1889 3" xfId="428"/>
    <cellStyle name="Style 1889 4" xfId="429"/>
    <cellStyle name="Style 1890" xfId="430"/>
    <cellStyle name="Style 1890 2" xfId="431"/>
    <cellStyle name="Style 1890 3" xfId="432"/>
    <cellStyle name="Style 1890 4" xfId="433"/>
    <cellStyle name="Style 1891" xfId="434"/>
    <cellStyle name="Style 1891 2" xfId="435"/>
    <cellStyle name="Style 1891 3" xfId="436"/>
    <cellStyle name="Style 1891 4" xfId="437"/>
    <cellStyle name="Style 1892" xfId="438"/>
    <cellStyle name="Style 1892 2" xfId="439"/>
    <cellStyle name="Style 1892 3" xfId="440"/>
    <cellStyle name="Style 1892 4" xfId="441"/>
    <cellStyle name="Style 1893" xfId="442"/>
    <cellStyle name="Style 1893 2" xfId="443"/>
    <cellStyle name="Style 1893 3" xfId="444"/>
    <cellStyle name="Style 1893 4" xfId="445"/>
    <cellStyle name="Style 1894" xfId="446"/>
    <cellStyle name="Style 1894 2" xfId="447"/>
    <cellStyle name="Style 1894 3" xfId="448"/>
    <cellStyle name="Style 1894 4" xfId="449"/>
    <cellStyle name="Style 1895" xfId="450"/>
    <cellStyle name="Style 1895 2" xfId="451"/>
    <cellStyle name="Style 1895 3" xfId="452"/>
    <cellStyle name="Style 1895 4" xfId="453"/>
    <cellStyle name="Style 2066" xfId="454"/>
    <cellStyle name="Style 2067" xfId="455"/>
    <cellStyle name="Style 2068" xfId="456"/>
    <cellStyle name="Style 2069" xfId="457"/>
    <cellStyle name="Style 2070" xfId="458"/>
    <cellStyle name="Style 2071" xfId="459"/>
    <cellStyle name="Style 2072" xfId="460"/>
    <cellStyle name="Style 2073" xfId="461"/>
    <cellStyle name="Style 2074" xfId="462"/>
    <cellStyle name="Style 2075" xfId="463"/>
    <cellStyle name="Style 2089" xfId="464"/>
    <cellStyle name="Style 2202" xfId="465"/>
    <cellStyle name="Style 2204" xfId="466"/>
    <cellStyle name="Style 2206" xfId="467"/>
    <cellStyle name="Style 2207" xfId="468"/>
    <cellStyle name="Style 2208" xfId="469"/>
    <cellStyle name="Style 2209" xfId="470"/>
    <cellStyle name="Style 2210" xfId="471"/>
    <cellStyle name="Style 2211" xfId="472"/>
    <cellStyle name="Style 2212" xfId="473"/>
    <cellStyle name="Style 2213" xfId="474"/>
    <cellStyle name="Style 2214" xfId="475"/>
    <cellStyle name="Style 2215" xfId="476"/>
    <cellStyle name="Style 2464" xfId="477"/>
    <cellStyle name="Style 2468" xfId="478"/>
    <cellStyle name="Style 2470" xfId="479"/>
    <cellStyle name="Style 2471" xfId="480"/>
    <cellStyle name="Style 2472" xfId="481"/>
    <cellStyle name="Style 2473" xfId="482"/>
    <cellStyle name="Style 2474" xfId="483"/>
    <cellStyle name="Style 2475" xfId="484"/>
    <cellStyle name="Style 2476" xfId="485"/>
    <cellStyle name="Style 2477" xfId="486"/>
    <cellStyle name="Style 2478" xfId="487"/>
    <cellStyle name="Style 2479" xfId="488"/>
    <cellStyle name="Style 297" xfId="489"/>
    <cellStyle name="Style 297 2" xfId="490"/>
    <cellStyle name="Style 300" xfId="491"/>
    <cellStyle name="Style 300 2" xfId="492"/>
    <cellStyle name="Style 528" xfId="493"/>
    <cellStyle name="Style 528 2" xfId="494"/>
    <cellStyle name="Style 561" xfId="495"/>
    <cellStyle name="Style 561 2" xfId="496"/>
    <cellStyle name="Style 669" xfId="497"/>
    <cellStyle name="Style 669 2" xfId="498"/>
    <cellStyle name="Style 670" xfId="499"/>
    <cellStyle name="Style 670 2" xfId="500"/>
    <cellStyle name="Style 671" xfId="501"/>
    <cellStyle name="Style 671 2" xfId="502"/>
    <cellStyle name="Style 672" xfId="503"/>
    <cellStyle name="Style 672 2" xfId="504"/>
    <cellStyle name="Style 673" xfId="505"/>
    <cellStyle name="Style 673 2" xfId="506"/>
    <cellStyle name="Style 674" xfId="507"/>
    <cellStyle name="Style 674 2" xfId="508"/>
    <cellStyle name="Style 675" xfId="509"/>
    <cellStyle name="Style 675 2" xfId="510"/>
    <cellStyle name="Style 676" xfId="511"/>
    <cellStyle name="Style 676 2" xfId="512"/>
    <cellStyle name="Style 707" xfId="513"/>
    <cellStyle name="Style 707 2" xfId="514"/>
    <cellStyle name="Style 707 3" xfId="515"/>
    <cellStyle name="Style 707 4" xfId="516"/>
    <cellStyle name="Style 708" xfId="517"/>
    <cellStyle name="Style 708 2" xfId="518"/>
    <cellStyle name="Style 708 3" xfId="519"/>
    <cellStyle name="Style 708 4" xfId="520"/>
    <cellStyle name="Style 709" xfId="521"/>
    <cellStyle name="Style 709 2" xfId="522"/>
    <cellStyle name="Style 709 3" xfId="523"/>
    <cellStyle name="Style 709 4" xfId="524"/>
    <cellStyle name="Style 710" xfId="525"/>
    <cellStyle name="Style 710 2" xfId="526"/>
    <cellStyle name="Style 710 3" xfId="527"/>
    <cellStyle name="Style 710 4" xfId="528"/>
    <cellStyle name="Style 711" xfId="529"/>
    <cellStyle name="Style 711 2" xfId="530"/>
    <cellStyle name="Style 711 3" xfId="531"/>
    <cellStyle name="Style 711 4" xfId="532"/>
    <cellStyle name="Style 712" xfId="533"/>
    <cellStyle name="Style 712 2" xfId="534"/>
    <cellStyle name="Style 712 3" xfId="535"/>
    <cellStyle name="Style 712 4" xfId="536"/>
    <cellStyle name="Style 713" xfId="537"/>
    <cellStyle name="Style 713 2" xfId="538"/>
    <cellStyle name="Style 713 3" xfId="539"/>
    <cellStyle name="Style 713 4" xfId="540"/>
    <cellStyle name="Style 714" xfId="541"/>
    <cellStyle name="Style 714 2" xfId="542"/>
    <cellStyle name="Style 714 3" xfId="543"/>
    <cellStyle name="Style 714 4" xfId="544"/>
    <cellStyle name="Style 723" xfId="545"/>
    <cellStyle name="Style 723 2" xfId="546"/>
    <cellStyle name="Style 740" xfId="547"/>
    <cellStyle name="Style 740 2" xfId="548"/>
    <cellStyle name="Style 740 3" xfId="549"/>
    <cellStyle name="Style 740 4" xfId="550"/>
    <cellStyle name="Style 741" xfId="551"/>
    <cellStyle name="Style 741 2" xfId="552"/>
    <cellStyle name="Style 741 3" xfId="553"/>
    <cellStyle name="Style 741 4" xfId="554"/>
    <cellStyle name="Style 742" xfId="555"/>
    <cellStyle name="Style 742 2" xfId="556"/>
    <cellStyle name="Style 742 3" xfId="557"/>
    <cellStyle name="Style 742 4" xfId="558"/>
    <cellStyle name="Style 743" xfId="559"/>
    <cellStyle name="Style 743 2" xfId="560"/>
    <cellStyle name="Style 743 3" xfId="561"/>
    <cellStyle name="Style 743 4" xfId="562"/>
    <cellStyle name="Style 744" xfId="563"/>
    <cellStyle name="Style 744 2" xfId="564"/>
    <cellStyle name="Style 744 3" xfId="565"/>
    <cellStyle name="Style 744 4" xfId="566"/>
    <cellStyle name="Style 745" xfId="567"/>
    <cellStyle name="Style 745 2" xfId="568"/>
    <cellStyle name="Style 745 3" xfId="569"/>
    <cellStyle name="Style 745 4" xfId="570"/>
    <cellStyle name="Style 746" xfId="571"/>
    <cellStyle name="Style 746 2" xfId="572"/>
    <cellStyle name="Style 746 3" xfId="573"/>
    <cellStyle name="Style 746 4" xfId="574"/>
    <cellStyle name="Style 747" xfId="575"/>
    <cellStyle name="Style 747 2" xfId="576"/>
    <cellStyle name="Style 747 3" xfId="577"/>
    <cellStyle name="Style 747 4" xfId="578"/>
    <cellStyle name="Style 868" xfId="579"/>
    <cellStyle name="Style 868 2" xfId="580"/>
    <cellStyle name="Style 902" xfId="581"/>
    <cellStyle name="Style 902 2" xfId="582"/>
    <cellStyle name="Style 902 3" xfId="583"/>
    <cellStyle name="Style 902 4" xfId="584"/>
    <cellStyle name="Style 903" xfId="585"/>
    <cellStyle name="Style 903 2" xfId="586"/>
    <cellStyle name="Style 903 3" xfId="587"/>
    <cellStyle name="Style 903 4" xfId="588"/>
    <cellStyle name="Style 904" xfId="589"/>
    <cellStyle name="Style 904 2" xfId="590"/>
    <cellStyle name="Style 904 3" xfId="591"/>
    <cellStyle name="Style 904 4" xfId="592"/>
    <cellStyle name="Style 905" xfId="593"/>
    <cellStyle name="Style 905 2" xfId="594"/>
    <cellStyle name="Style 905 3" xfId="595"/>
    <cellStyle name="Style 905 4" xfId="596"/>
    <cellStyle name="Style 910" xfId="597"/>
    <cellStyle name="Style 910 2" xfId="598"/>
    <cellStyle name="Style 910 3" xfId="599"/>
    <cellStyle name="Style 910 4" xfId="600"/>
    <cellStyle name="Style 911" xfId="601"/>
    <cellStyle name="Style 911 2" xfId="602"/>
    <cellStyle name="Style 911 3" xfId="603"/>
    <cellStyle name="Style 911 4" xfId="604"/>
    <cellStyle name="Style 912" xfId="605"/>
    <cellStyle name="Style 912 2" xfId="606"/>
    <cellStyle name="Style 912 3" xfId="607"/>
    <cellStyle name="Style 912 4" xfId="608"/>
    <cellStyle name="Style 913" xfId="609"/>
    <cellStyle name="Style 913 2" xfId="610"/>
    <cellStyle name="Style 913 3" xfId="611"/>
    <cellStyle name="Style 913 4" xfId="612"/>
    <cellStyle name="Style 918" xfId="613"/>
    <cellStyle name="Style 918 2" xfId="614"/>
    <cellStyle name="Style 918 3" xfId="615"/>
    <cellStyle name="Style 918 4" xfId="616"/>
    <cellStyle name="Style 919" xfId="617"/>
    <cellStyle name="Style 919 2" xfId="618"/>
    <cellStyle name="Style 919 3" xfId="619"/>
    <cellStyle name="Style 919 4" xfId="620"/>
    <cellStyle name="Style 920" xfId="621"/>
    <cellStyle name="Style 920 2" xfId="622"/>
    <cellStyle name="Style 920 3" xfId="623"/>
    <cellStyle name="Style 920 4" xfId="624"/>
    <cellStyle name="Style 921" xfId="625"/>
    <cellStyle name="Style 921 2" xfId="626"/>
    <cellStyle name="Style 921 3" xfId="627"/>
    <cellStyle name="Style 921 4" xfId="628"/>
    <cellStyle name="Style 926" xfId="629"/>
    <cellStyle name="Style 926 2" xfId="630"/>
    <cellStyle name="Style 926 3" xfId="631"/>
    <cellStyle name="Style 926 4" xfId="632"/>
    <cellStyle name="Style 927" xfId="633"/>
    <cellStyle name="Style 927 2" xfId="634"/>
    <cellStyle name="Style 927 3" xfId="635"/>
    <cellStyle name="Style 927 4" xfId="636"/>
    <cellStyle name="Style 928" xfId="637"/>
    <cellStyle name="Style 928 2" xfId="638"/>
    <cellStyle name="Style 928 3" xfId="639"/>
    <cellStyle name="Style 928 4" xfId="640"/>
    <cellStyle name="Style 929" xfId="641"/>
    <cellStyle name="Style 929 2" xfId="642"/>
    <cellStyle name="Style 929 3" xfId="643"/>
    <cellStyle name="Style 929 4" xfId="644"/>
    <cellStyle name="Style 934" xfId="645"/>
    <cellStyle name="Style 934 2" xfId="646"/>
    <cellStyle name="Style 934 3" xfId="647"/>
    <cellStyle name="Style 934 4" xfId="648"/>
    <cellStyle name="Style 935" xfId="649"/>
    <cellStyle name="Style 935 2" xfId="650"/>
    <cellStyle name="Style 935 3" xfId="651"/>
    <cellStyle name="Style 935 4" xfId="652"/>
    <cellStyle name="Style 936" xfId="653"/>
    <cellStyle name="Style 936 2" xfId="654"/>
    <cellStyle name="Style 936 3" xfId="655"/>
    <cellStyle name="Style 936 4" xfId="656"/>
    <cellStyle name="Style 937" xfId="657"/>
    <cellStyle name="Style 937 2" xfId="658"/>
    <cellStyle name="Style 937 3" xfId="659"/>
    <cellStyle name="Style 937 4" xfId="660"/>
    <cellStyle name="Style 942" xfId="661"/>
    <cellStyle name="Style 942 2" xfId="662"/>
    <cellStyle name="Style 942 3" xfId="663"/>
    <cellStyle name="Style 942 4" xfId="664"/>
    <cellStyle name="Style 943" xfId="665"/>
    <cellStyle name="Style 943 2" xfId="666"/>
    <cellStyle name="Style 943 3" xfId="667"/>
    <cellStyle name="Style 943 4" xfId="668"/>
    <cellStyle name="Style 944" xfId="669"/>
    <cellStyle name="Style 944 2" xfId="670"/>
    <cellStyle name="Style 944 3" xfId="671"/>
    <cellStyle name="Style 944 4" xfId="672"/>
    <cellStyle name="Style 945" xfId="673"/>
    <cellStyle name="Style 945 2" xfId="674"/>
    <cellStyle name="Style 945 3" xfId="675"/>
    <cellStyle name="Style 945 4" xfId="676"/>
    <cellStyle name="Style 950" xfId="677"/>
    <cellStyle name="Style 950 2" xfId="678"/>
    <cellStyle name="Style 950 3" xfId="679"/>
    <cellStyle name="Style 950 4" xfId="680"/>
    <cellStyle name="Style 951" xfId="681"/>
    <cellStyle name="Style 951 2" xfId="682"/>
    <cellStyle name="Style 951 3" xfId="683"/>
    <cellStyle name="Style 951 4" xfId="684"/>
    <cellStyle name="Style 952" xfId="685"/>
    <cellStyle name="Style 952 2" xfId="686"/>
    <cellStyle name="Style 952 3" xfId="687"/>
    <cellStyle name="Style 952 4" xfId="688"/>
    <cellStyle name="Style 953" xfId="689"/>
    <cellStyle name="Style 953 2" xfId="690"/>
    <cellStyle name="Style 953 3" xfId="691"/>
    <cellStyle name="Style 953 4" xfId="692"/>
    <cellStyle name="Style 958" xfId="693"/>
    <cellStyle name="Style 958 2" xfId="694"/>
    <cellStyle name="Style 958 3" xfId="695"/>
    <cellStyle name="Style 958 4" xfId="696"/>
    <cellStyle name="Style 959" xfId="697"/>
    <cellStyle name="Style 959 2" xfId="698"/>
    <cellStyle name="Style 959 3" xfId="699"/>
    <cellStyle name="Style 959 4" xfId="700"/>
    <cellStyle name="Style 960" xfId="701"/>
    <cellStyle name="Style 960 2" xfId="702"/>
    <cellStyle name="Style 960 3" xfId="703"/>
    <cellStyle name="Style 960 4" xfId="704"/>
    <cellStyle name="Style 961" xfId="705"/>
    <cellStyle name="Style 961 2" xfId="706"/>
    <cellStyle name="Style 961 3" xfId="707"/>
    <cellStyle name="Style 961 4" xfId="708"/>
    <cellStyle name="Style 966" xfId="709"/>
    <cellStyle name="Style 966 2" xfId="710"/>
    <cellStyle name="Style 966 3" xfId="711"/>
    <cellStyle name="Style 966 4" xfId="712"/>
    <cellStyle name="Style 967" xfId="713"/>
    <cellStyle name="Style 967 2" xfId="714"/>
    <cellStyle name="Style 967 3" xfId="715"/>
    <cellStyle name="Style 967 4" xfId="716"/>
    <cellStyle name="Style 968" xfId="717"/>
    <cellStyle name="Style 968 2" xfId="718"/>
    <cellStyle name="Style 968 3" xfId="719"/>
    <cellStyle name="Style 968 4" xfId="720"/>
    <cellStyle name="Style 969" xfId="721"/>
    <cellStyle name="Style 969 2" xfId="722"/>
    <cellStyle name="Style 969 3" xfId="723"/>
    <cellStyle name="Style 969 4" xfId="724"/>
    <cellStyle name="Style 974" xfId="725"/>
    <cellStyle name="Style 974 2" xfId="726"/>
    <cellStyle name="Style 974 3" xfId="727"/>
    <cellStyle name="Style 974 4" xfId="728"/>
    <cellStyle name="Style 975" xfId="729"/>
    <cellStyle name="Style 975 2" xfId="730"/>
    <cellStyle name="Style 975 3" xfId="731"/>
    <cellStyle name="Style 975 4" xfId="732"/>
    <cellStyle name="Style 976" xfId="733"/>
    <cellStyle name="Style 976 2" xfId="734"/>
    <cellStyle name="Style 976 3" xfId="735"/>
    <cellStyle name="Style 976 4" xfId="736"/>
    <cellStyle name="Style 977" xfId="737"/>
    <cellStyle name="Style 977 2" xfId="738"/>
    <cellStyle name="Style 977 3" xfId="739"/>
    <cellStyle name="Style 977 4" xfId="740"/>
    <cellStyle name="Style 979" xfId="741"/>
    <cellStyle name="Style 979 2" xfId="742"/>
    <cellStyle name="Style 981" xfId="743"/>
    <cellStyle name="Style 981 2" xfId="744"/>
    <cellStyle name="Style 981 3" xfId="745"/>
    <cellStyle name="Style 981 4" xfId="746"/>
    <cellStyle name="Style 982" xfId="747"/>
    <cellStyle name="Style 982 2" xfId="748"/>
    <cellStyle name="Style 982 3" xfId="749"/>
    <cellStyle name="Style 982 4" xfId="750"/>
    <cellStyle name="Style 983" xfId="751"/>
    <cellStyle name="Style 983 2" xfId="752"/>
    <cellStyle name="Style 983 3" xfId="753"/>
    <cellStyle name="Style 983 4" xfId="754"/>
    <cellStyle name="Style 984" xfId="755"/>
    <cellStyle name="Style 984 2" xfId="756"/>
    <cellStyle name="Style 984 3" xfId="757"/>
    <cellStyle name="Style 984 4" xfId="758"/>
    <cellStyle name="Style 985" xfId="759"/>
    <cellStyle name="Style 985 2" xfId="760"/>
    <cellStyle name="Style 985 3" xfId="761"/>
    <cellStyle name="Style 985 4" xfId="762"/>
    <cellStyle name="Style 986" xfId="763"/>
    <cellStyle name="Style 986 2" xfId="764"/>
    <cellStyle name="Style 986 3" xfId="765"/>
    <cellStyle name="Style 986 4" xfId="766"/>
    <cellStyle name="Style 987" xfId="767"/>
    <cellStyle name="Style 987 2" xfId="768"/>
    <cellStyle name="Style 987 3" xfId="769"/>
    <cellStyle name="Style 987 4" xfId="770"/>
    <cellStyle name="Style 988" xfId="771"/>
    <cellStyle name="Style 988 2" xfId="772"/>
    <cellStyle name="Style 988 3" xfId="773"/>
    <cellStyle name="Style 988 4" xfId="774"/>
    <cellStyle name="Style 989" xfId="775"/>
    <cellStyle name="Style 989 2" xfId="776"/>
    <cellStyle name="Style 989 3" xfId="777"/>
    <cellStyle name="Style 989 4" xfId="778"/>
    <cellStyle name="Style 991" xfId="779"/>
    <cellStyle name="Style 991 2" xfId="780"/>
    <cellStyle name="Title" xfId="781" builtinId="15" customBuiltin="1"/>
    <cellStyle name="Title 2" xfId="782"/>
    <cellStyle name="Total" xfId="783" builtinId="25" customBuiltin="1"/>
    <cellStyle name="Total 2" xfId="784"/>
    <cellStyle name="Warning Text" xfId="785" builtinId="11" customBuiltin="1"/>
    <cellStyle name="Warning Text 2" xfId="786"/>
    <cellStyle name="Hyperlink" xfId="787"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E5000"/>
      <rgbColor rgb="0000FF00"/>
      <rgbColor rgb="00009CDE"/>
      <rgbColor rgb="00FEDB00"/>
      <rgbColor rgb="00FF00FF"/>
      <rgbColor rgb="0000FFFF"/>
      <rgbColor rgb="00AA6520"/>
      <rgbColor rgb="00008000"/>
      <rgbColor rgb="00000080"/>
      <rgbColor rgb="00808000"/>
      <rgbColor rgb="00800080"/>
      <rgbColor rgb="00008080"/>
      <rgbColor rgb="00EAEAEA"/>
      <rgbColor rgb="00808080"/>
      <rgbColor rgb="009999FF"/>
      <rgbColor rgb="00BB793C"/>
      <rgbColor rgb="00620C0B"/>
      <rgbColor rgb="00590001"/>
      <rgbColor rgb="00404549"/>
      <rgbColor rgb="00CD9B7A"/>
      <rgbColor rgb="00990033"/>
      <rgbColor rgb="00EAEAEA"/>
      <rgbColor rgb="00000080"/>
      <rgbColor rgb="00A0A0A0"/>
      <rgbColor rgb="00CC9900"/>
      <rgbColor rgb="00008C99"/>
      <rgbColor rgb="00579A32"/>
      <rgbColor rgb="00CC6633"/>
      <rgbColor rgb="003366FF"/>
      <rgbColor rgb="00666666"/>
      <rgbColor rgb="0000CCFF"/>
      <rgbColor rgb="00CCFFFF"/>
      <rgbColor rgb="00CCFFCC"/>
      <rgbColor rgb="00FFFF99"/>
      <rgbColor rgb="0099CCFF"/>
      <rgbColor rgb="00FE5000"/>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800000"/>
    </indexed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
<Relationships xmlns="http://schemas.openxmlformats.org/package/2006/relationships">
<Relationship Id="rId8" Type="http://schemas.openxmlformats.org/officeDocument/2006/relationships/worksheet" Target="worksheets/sheet26.xml" />
<Relationship Id="rId4" Type="http://schemas.openxmlformats.org/officeDocument/2006/relationships/worksheet" Target="worksheets/sheet3.xml" />
<Relationship Id="rId5" Type="http://schemas.openxmlformats.org/officeDocument/2006/relationships/worksheet" Target="worksheets/sheet7.xml" />
<Relationship Id="rId3" Type="http://schemas.openxmlformats.org/officeDocument/2006/relationships/worksheet" Target="worksheets/sheet2.xml" />
<Relationship Id="rId9" Type="http://schemas.openxmlformats.org/officeDocument/2006/relationships/sharedStrings" Target="/xl/sharedStrings.xml" />
<Relationship Id="rId2" Type="http://schemas.openxmlformats.org/officeDocument/2006/relationships/worksheet" Target="worksheets/sheet1.xml" />
<Relationship Id="rId7" Type="http://schemas.openxmlformats.org/officeDocument/2006/relationships/worksheet" Target="worksheets/sheet23.xml" />
<Relationship Id="rId10" Type="http://schemas.openxmlformats.org/officeDocument/2006/relationships/styles" Target="/xl/styles.xml" />
<Relationship Id="rId6" Type="http://schemas.openxmlformats.org/officeDocument/2006/relationships/worksheet" Target="worksheets/sheet9.xml" />
<Relationship Id="rId11" Type="http://schemas.openxmlformats.org/officeDocument/2006/relationships/theme" Target="/xl/theme/theme1.xml" />
<Relationship Id="rId1" Type="http://schemas.openxmlformats.org/officeDocument/2006/relationships/worksheet" Target="worksheets/sheet28.xml" />
</Relationships>
</file>

<file path=xl/charts/chart31.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Monthly Indexes</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Comp!$C$23:$T$23</f>
              <numCache>
                <formatCode>General</formatCode>
                <ptCount val="18"/>
                <pt idx="0">
                  <v>114.777382023448</v>
                </pt>
                <pt idx="0">
                  <v>109.634962920356</v>
                </pt>
                <pt idx="0">
                  <v>107.301243915583</v>
                </pt>
                <pt idx="0">
                  <v>102.681577216324</v>
                </pt>
                <pt idx="0">
                  <v>97.0146037893805</v>
                </pt>
                <pt idx="0">
                  <v>88.1916887841956</v>
                </pt>
                <pt idx="0">
                  <v>77.1529415046579</v>
                </pt>
                <pt idx="0">
                  <v>98.1663891724118</v>
                </pt>
                <pt idx="0">
                  <v>118.759689922481</v>
                </pt>
                <pt idx="0">
                  <v>114.965618480965</v>
                </pt>
                <pt idx="0">
                  <v>102.512588489895</v>
                </pt>
                <pt idx="0">
                  <v>112.678423699747</v>
                </pt>
                <pt idx="0">
                  <v>99.9750671219027</v>
                </pt>
                <pt idx="0">
                  <v>101.595659766096</v>
                </pt>
                <pt idx="0">
                  <v>78.5043030962885</v>
                </pt>
                <pt idx="0">
                  <v>80.095010725026</v>
                </pt>
                <pt idx="0">
                  <v>104.259282080113</v>
                </pt>
                <pt idx="0">
                  <v>105.195041766858</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Comp!$C$35:$T$35</f>
              <numCache>
                <formatCode>General</formatCode>
                <ptCount val="18"/>
                <pt idx="0">
                  <v>91.5947815346554</v>
                </pt>
                <pt idx="0">
                  <v>94.425423060729</v>
                </pt>
                <pt idx="0">
                  <v>96.0187016330882</v>
                </pt>
                <pt idx="0">
                  <v>99.2138399272324</v>
                </pt>
                <pt idx="0">
                  <v>100.810722949159</v>
                </pt>
                <pt idx="0">
                  <v>95.9519531626077</v>
                </pt>
                <pt idx="0">
                  <v>92.5583966224355</v>
                </pt>
                <pt idx="0">
                  <v>91.2647511375874</v>
                </pt>
                <pt idx="0">
                  <v>95.4394643378129</v>
                </pt>
                <pt idx="0">
                  <v>100.833816374748</v>
                </pt>
                <pt idx="0">
                  <v>97.8877918133077</v>
                </pt>
                <pt idx="0">
                  <v>94.6961546533183</v>
                </pt>
                <pt idx="0">
                  <v>97.2441268338727</v>
                </pt>
                <pt idx="0">
                  <v>99.482829127237</v>
                </pt>
                <pt idx="0">
                  <v>115.955248503333</v>
                </pt>
                <pt idx="0">
                  <v>99.3286333081218</v>
                </pt>
                <pt idx="0">
                  <v>80.6074142378927</v>
                </pt>
                <pt idx="0">
                  <v>95.8420788903388</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Comp!$C$47:$T$47</f>
              <numCache>
                <formatCode>General</formatCode>
                <ptCount val="18"/>
                <pt idx="0">
                  <v>105.130092315454</v>
                </pt>
                <pt idx="0">
                  <v>103.523277560039</v>
                </pt>
                <pt idx="0">
                  <v>103.02926124391</v>
                </pt>
                <pt idx="0">
                  <v>101.874335654124</v>
                </pt>
                <pt idx="0">
                  <v>97.8011234462542</v>
                </pt>
                <pt idx="0">
                  <v>84.6216479153759</v>
                </pt>
                <pt idx="0">
                  <v>71.4115256038661</v>
                </pt>
                <pt idx="0">
                  <v>89.5913107788547</v>
                </pt>
                <pt idx="0">
                  <v>113.343611911372</v>
                </pt>
                <pt idx="0">
                  <v>115.924220633215</v>
                </pt>
                <pt idx="0">
                  <v>100.347309203429</v>
                </pt>
                <pt idx="0">
                  <v>106.702134367621</v>
                </pt>
                <pt idx="0">
                  <v>97.219881074401</v>
                </pt>
                <pt idx="0">
                  <v>101.070236605811</v>
                </pt>
                <pt idx="0">
                  <v>91.0298597410821</v>
                </pt>
                <pt idx="0">
                  <v>79.5572795012146</v>
                </pt>
                <pt idx="0">
                  <v>84.0407113878561</v>
                </pt>
                <pt idx="0">
                  <v>100.821114918974</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Comp!$C$60:$T$60</f>
              <numCache>
                <formatCode>General</formatCode>
                <ptCount val="18"/>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24"/>
          <min val="66"/>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2.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RevPAR Percent Change</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Comp!$X$50,Comp!$AB$50,Comp!$AF$50</f>
              <numCache>
                <formatCode>General</formatCode>
                <ptCount val="3"/>
                <pt idx="0">
                  <v>11.7391733253048</v>
                </pt>
                <pt idx="0">
                  <v>-15.5507798537141</v>
                </pt>
                <pt idx="0">
                  <v>-2.03986339324336</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Comp!$X$51,Comp!$AB$51,Comp!$AF$51</f>
              <numCache>
                <formatCode>General</formatCode>
                <ptCount val="3"/>
                <pt idx="0">
                  <v>-6.21455643386282</v>
                </pt>
                <pt idx="0">
                  <v>-6.15300028887533</v>
                </pt>
                <pt idx="0">
                  <v>3.15776187869734</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7"/>
          <min val="-21"/>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4.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Occupancy</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Week'!$X$14:$AF$14</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Week'!$X$15:$AF$15</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46"/>
          <min val="24"/>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r"/>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5.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ADR</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Week'!$X$16:$AF$16</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Week'!$X$17:$AF$17</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08"/>
          <min val="85"/>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7.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0" i="0" u="none" strike="noStrike" baseline="0">
                <a:solidFill>
                  <a:sysClr val="windowText"/>
                </a:solidFill>
                <a:latin typeface="Arial"/>
              </a:defRPr>
            </a:pPr>
            <a:r>
              <a:rPr sz="1800" b="0" i="0" u="none" strike="noStrike" baseline="0">
                <a:latin typeface="Arial" charset="0"/>
              </a:rPr>
              <a:t>Daily Indexes for the Month of January</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Month'!$C$28:$AG$28</f>
              <numCache>
                <formatCode>General</formatCode>
                <ptCount val="31"/>
                <pt idx="0">
                  <v>189.244186046535</v>
                </pt>
                <pt idx="0">
                  <v>152.196382429025</v>
                </pt>
                <pt idx="0">
                  <v>156.06491550957</v>
                </pt>
                <pt idx="0">
                  <v>197.740863787466</v>
                </pt>
                <pt idx="0">
                  <v>155.277280858804</v>
                </pt>
                <pt idx="0">
                  <v>118.128327262482</v>
                </pt>
                <pt idx="0">
                  <v>84.1962315397449</v>
                </pt>
                <pt idx="0">
                  <v>121.045076083764</v>
                </pt>
                <pt idx="0">
                  <v>51.8421740266434</v>
                </pt>
                <pt idx="0">
                  <v>69.7674418604651</v>
                </pt>
                <pt idx="0">
                  <v>78.7522181750662</v>
                </pt>
                <pt idx="0">
                  <v>60.4825363644173</v>
                </pt>
                <pt idx="0">
                  <v>64.854767908878</v>
                </pt>
                <pt idx="0">
                  <v>75.6385817765867</v>
                </pt>
                <pt idx="0">
                  <v>69.209302325515</v>
                </pt>
                <pt idx="0">
                  <v>126.602382303016</v>
                </pt>
                <pt idx="0">
                  <v>116.03137470745</v>
                </pt>
                <pt idx="0">
                  <v>116.907605279774</v>
                </pt>
                <pt idx="0">
                  <v>128.165374677162</v>
                </pt>
                <pt idx="0">
                  <v>83.2414289139432</v>
                </pt>
                <pt idx="0">
                  <v>124.701445631759</v>
                </pt>
                <pt idx="0">
                  <v>126.511627906977</v>
                </pt>
                <pt idx="0">
                  <v>114.08126756963</v>
                </pt>
                <pt idx="0">
                  <v>89.2200950789474</v>
                </pt>
                <pt idx="0">
                  <v>91.7547568711444</v>
                </pt>
                <pt idx="0">
                  <v>50.8144657309236</v>
                </pt>
                <pt idx="0">
                  <v>57.1977705170624</v>
                </pt>
                <pt idx="0">
                  <v>61.9322615889803</v>
                </pt>
                <pt idx="0">
                  <v>116.074301594278</v>
                </pt>
                <pt idx="0">
                  <v>83.6727316543746</v>
                </pt>
                <pt idx="0">
                  <v>64.4079801676046</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Month'!$C$38:$AG$38</f>
              <numCache>
                <formatCode>General</formatCode>
                <ptCount val="31"/>
                <pt idx="0">
                  <v>101.814221759</v>
                </pt>
                <pt idx="0">
                  <v>107.792905320689</v>
                </pt>
                <pt idx="0">
                  <v>107.694650102071</v>
                </pt>
                <pt idx="0">
                  <v>104.451319881601</v>
                </pt>
                <pt idx="0">
                  <v>102.630745671261</v>
                </pt>
                <pt idx="0">
                  <v>99.3548055417887</v>
                </pt>
                <pt idx="0">
                  <v>102.788366726867</v>
                </pt>
                <pt idx="0">
                  <v>96.9804045542624</v>
                </pt>
                <pt idx="0">
                  <v>66.7130404235346</v>
                </pt>
                <pt idx="0">
                  <v>64.6612776552813</v>
                </pt>
                <pt idx="0">
                  <v>65.6673418059969</v>
                </pt>
                <pt idx="0">
                  <v>65.6440253457216</v>
                </pt>
                <pt idx="0">
                  <v>66.3031578798876</v>
                </pt>
                <pt idx="0">
                  <v>65.6406575477675</v>
                </pt>
                <pt idx="0">
                  <v>56.1790101670227</v>
                </pt>
                <pt idx="0">
                  <v>57.6950164889129</v>
                </pt>
                <pt idx="0">
                  <v>76.672067384308</v>
                </pt>
                <pt idx="0">
                  <v>101.734994639962</v>
                </pt>
                <pt idx="0">
                  <v>100.336031653582</v>
                </pt>
                <pt idx="0">
                  <v>106.88994096254</v>
                </pt>
                <pt idx="0">
                  <v>107.920416396023</v>
                </pt>
                <pt idx="0">
                  <v>109.070334512364</v>
                </pt>
                <pt idx="0">
                  <v>114.809586029881</v>
                </pt>
                <pt idx="0">
                  <v>108.924005781948</v>
                </pt>
                <pt idx="0">
                  <v>112.196889812724</v>
                </pt>
                <pt idx="0">
                  <v>99.1094076053863</v>
                </pt>
                <pt idx="0">
                  <v>92.3034223088907</v>
                </pt>
                <pt idx="0">
                  <v>96.6545260922409</v>
                </pt>
                <pt idx="0">
                  <v>114.303583002431</v>
                </pt>
                <pt idx="0">
                  <v>107.380479399455</v>
                </pt>
                <pt idx="0">
                  <v>102.300252764971</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Month'!$C$48:$AG$48</f>
              <numCache>
                <formatCode>General</formatCode>
                <ptCount val="31"/>
                <pt idx="0">
                  <v>192.677495247661</v>
                </pt>
                <pt idx="0">
                  <v>164.056902412799</v>
                </pt>
                <pt idx="0">
                  <v>168.073564689719</v>
                </pt>
                <pt idx="0">
                  <v>206.542942171042</v>
                </pt>
                <pt idx="0">
                  <v>159.362231203585</v>
                </pt>
                <pt idx="0">
                  <v>117.366169841485</v>
                </pt>
                <pt idx="0">
                  <v>86.5439312452809</v>
                </pt>
                <pt idx="0">
                  <v>117.390004479188</v>
                </pt>
                <pt idx="0">
                  <v>34.5854905148603</v>
                </pt>
                <pt idx="0">
                  <v>45.1125192944141</v>
                </pt>
                <pt idx="0">
                  <v>51.7144882887816</v>
                </pt>
                <pt idx="0">
                  <v>39.7031715008119</v>
                </pt>
                <pt idx="0">
                  <v>43.0007591592569</v>
                </pt>
                <pt idx="0">
                  <v>49.6496624380029</v>
                </pt>
                <pt idx="0">
                  <v>38.8811009899923</v>
                </pt>
                <pt idx="0">
                  <v>73.043265344986</v>
                </pt>
                <pt idx="0">
                  <v>88.9636538026186</v>
                </pt>
                <pt idx="0">
                  <v>118.935945964919</v>
                </pt>
                <pt idx="0">
                  <v>128.596050904795</v>
                </pt>
                <pt idx="0">
                  <v>88.9767142224254</v>
                </pt>
                <pt idx="0">
                  <v>134.57831937752</v>
                </pt>
                <pt idx="0">
                  <v>137.986655755245</v>
                </pt>
                <pt idx="0">
                  <v>130.976231034295</v>
                </pt>
                <pt idx="0">
                  <v>97.182101522526</v>
                </pt>
                <pt idx="0">
                  <v>102.945983464662</v>
                </pt>
                <pt idx="0">
                  <v>50.3619159638332</v>
                </pt>
                <pt idx="0">
                  <v>52.7954996715416</v>
                </pt>
                <pt idx="0">
                  <v>59.8603339369045</v>
                </pt>
                <pt idx="0">
                  <v>132.677085667369</v>
                </pt>
                <pt idx="0">
                  <v>89.8481803771078</v>
                </pt>
                <pt idx="0">
                  <v>65.8895265122557</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Month'!$C$60:$AG$60</f>
              <numCache>
                <formatCode>General</formatCode>
                <ptCount val="31"/>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numFmt formatCode="General" sourceLinked="0"/>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212"/>
          <min val="30"/>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drawings/_rels/drawing1.xml.rels><?xml version="1.0" encoding="utf-8" standalone="yes" ?>
<Relationships xmlns="http://schemas.openxmlformats.org/package/2006/relationships">
<Relationship Id="rId1" Type="http://schemas.openxmlformats.org/officeDocument/2006/relationships/image" Target="/xl/media/image1.png" />
</Relationships>
</file>

<file path=xl/drawings/_rels/drawing2.xml.rels><?xml version="1.0" encoding="utf-8" standalone="yes" ?>
<Relationships xmlns="http://schemas.openxmlformats.org/package/2006/relationships">
<Relationship Id="rId1" Type="http://schemas.openxmlformats.org/officeDocument/2006/relationships/image" Target="/xl/media/image2.jpeg" />
</Relationships>
</file>

<file path=xl/drawings/_rels/drawing30.xml.rels><?xml version="1.0" encoding="utf-8" standalone="yes" ?>
<Relationships xmlns="http://schemas.openxmlformats.org/package/2006/relationships">
<Relationship Id="rId35" Type="http://schemas.openxmlformats.org/officeDocument/2006/relationships/chart" Target="/xl/charts/chart31.xml" />
<Relationship Id="rId36" Type="http://schemas.openxmlformats.org/officeDocument/2006/relationships/chart" Target="/xl/charts/chart32.xml" />
</Relationships>
</file>

<file path=xl/drawings/_rels/drawing33.xml.rels><?xml version="1.0" encoding="utf-8" standalone="yes" ?>
<Relationships xmlns="http://schemas.openxmlformats.org/package/2006/relationships">
<Relationship Id="rId38" Type="http://schemas.openxmlformats.org/officeDocument/2006/relationships/chart" Target="/xl/charts/chart34.xml" />
<Relationship Id="rId39" Type="http://schemas.openxmlformats.org/officeDocument/2006/relationships/chart" Target="/xl/charts/chart35.xml" />
</Relationships>
</file>

<file path=xl/drawings/_rels/drawing36.xml.rels><?xml version="1.0" encoding="utf-8" standalone="yes" ?>
<Relationships xmlns="http://schemas.openxmlformats.org/package/2006/relationships">
<Relationship Id="rId41" Type="http://schemas.openxmlformats.org/officeDocument/2006/relationships/chart" Target="/xl/charts/chart37.xml"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6</xdr:col>
      <xdr:colOff>0</xdr:colOff>
      <xdr:row>1</xdr:row>
      <xdr:rowOff>0</xdr:rowOff>
    </xdr:from>
    <xdr:to>
      <xdr:col>7</xdr:col>
      <xdr:colOff>0</xdr:colOff>
      <xdr:row>5</xdr:row>
      <xdr:rowOff>19050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9420225" y="581025"/>
          <a:ext cx="1038225" cy="10382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0</xdr:colOff>
      <xdr:row>0</xdr:row>
      <xdr:rowOff>19050</xdr:rowOff>
    </xdr:from>
    <xdr:to>
      <xdr:col>5</xdr:col>
      <xdr:colOff>1895475</xdr:colOff>
      <xdr:row>1</xdr:row>
      <xdr:rowOff>838200</xdr:rowOff>
    </xdr:to>
    <xdr:pic>
      <xdr:nvPicPr>
        <xdr:cNvPr id="7185" name="Picture 1">
          <a:extLst>
            <a:ext uri="{FF2B5EF4-FFF2-40B4-BE49-F238E27FC236}">
              <a16:creationId xmlns:a16="http://schemas.microsoft.com/office/drawing/2014/main" id="{00000000-0008-0000-1900-0000111C0000}"/>
            </a:ext>
          </a:extLst>
        </xdr:cNvPr>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bwMode="auto">
        <a:xfrm>
          <a:off x="0" y="19050"/>
          <a:ext cx="6057900" cy="1009650"/>
        </a:xfrm>
        <a:prstGeom prst="rect">
          <a:avLst/>
        </a:prstGeom>
        <a:noFill/>
        <a:ln>
          <a:noFill/>
        </a:ln>
        <a:extLst>
          <a:ext uri="{909E8E84-426E-40DD-AFC4-6F175D3DCCD1}">
            <a14:hiddenFill xmlns:a14="http://schemas.microsoft.com/office/drawing/2010/main">
              <a:solidFill xmlns:a="http://schemas.openxmlformats.org/drawingml/2006/main">
                <a:srgbClr val="FFFFFF"/>
              </a:solidFill>
            </a14:hiddenFill>
          </a:ext>
          <a:ext uri="{91240B29-F687-4F45-9708-019B960494DF}">
            <a14:hiddenLine xmlns:a14="http://schemas.microsoft.com/office/drawing/2010/main" w="9525">
              <a:solidFill xmlns:a="http://schemas.openxmlformats.org/drawingml/2006/main">
                <a:srgbClr val="000000"/>
              </a:solidFill>
              <a:miter xmlns:a="http://schemas.openxmlformats.org/drawingml/2006/main" lim="800000"/>
              <a:headEnd xmlns:a="http://schemas.openxmlformats.org/drawingml/2006/main"/>
              <a:tailEnd xmlns:a="http://schemas.openxmlformats.org/drawingml/2006/main"/>
            </a14:hiddenLine>
          </a:ext>
        </a:extLst>
      </xdr:spPr>
    </xdr:pic>
    <xdr:clientData/>
  </xdr:twoCellAnchor>
</xdr:wsDr>
</file>

<file path=xl/drawings/drawing30.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37109</xdr:colOff>
      <xdr:row>5</xdr:row>
      <xdr:rowOff>31686</xdr:rowOff>
    </xdr:from>
    <xdr:to>
      <xdr:col>19</xdr:col>
      <xdr:colOff>338988</xdr:colOff>
      <xdr:row>16</xdr:row>
      <xdr:rowOff>102171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5"/>
        </a:graphicData>
      </a:graphic>
    </xdr:graphicFrame>
    <xdr:clientData/>
  </xdr:twoCellAnchor>
  <xdr:oneCellAnchor>
    <xdr:from>
      <xdr:col>20</xdr:col>
      <xdr:colOff>0</xdr:colOff>
      <xdr:row>4</xdr:row>
      <xdr:rowOff>0</xdr:rowOff>
    </xdr:from>
    <xdr:ext cx="6604000" cy="3810000"/>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6"/>
        </a:graphicData>
      </a:graphic>
    </xdr:graphicFrame>
    <xdr:clientData/>
  </xdr:oneCellAnchor>
</xdr:wsDr>
</file>

<file path=xl/drawings/drawing3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52375</xdr:colOff>
      <xdr:row>4</xdr:row>
      <xdr:rowOff>76581</xdr:rowOff>
    </xdr:from>
    <xdr:to>
      <xdr:col>11</xdr:col>
      <xdr:colOff>19990</xdr:colOff>
      <xdr:row>13</xdr:row>
      <xdr:rowOff>128651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8"/>
        </a:graphicData>
      </a:graphic>
    </xdr:graphicFrame>
    <xdr:clientData/>
  </xdr:twoCellAnchor>
  <xdr:twoCellAnchor>
    <xdr:from>
      <xdr:col>11</xdr:col>
      <xdr:colOff>195199</xdr:colOff>
      <xdr:row>4</xdr:row>
      <xdr:rowOff>76581</xdr:rowOff>
    </xdr:from>
    <xdr:to>
      <xdr:col>20</xdr:col>
      <xdr:colOff>584834</xdr:colOff>
      <xdr:row>13</xdr:row>
      <xdr:rowOff>128651</xdr:rowOff>
    </xdr:to>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9"/>
        </a:graphicData>
      </a:graphic>
    </xdr:graphicFrame>
    <xdr:clientData/>
  </xdr:twoCellAnchor>
</xdr:wsDr>
</file>

<file path=xl/drawings/drawing36.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4</xdr:row>
      <xdr:rowOff>0</xdr:rowOff>
    </xdr:from>
    <xdr:to>
      <xdr:col>33</xdr:col>
      <xdr:colOff>130175</xdr:colOff>
      <xdr:row>20</xdr:row>
      <xdr:rowOff>377825</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41"/>
        </a:graphicData>
      </a:graphic>
    </xdr:graphicFrame>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1" Type="http://schemas.openxmlformats.org/officeDocument/2006/relationships/printerSettings" Target="../printerSettings/printerSettings3.bin" />
</Relationships>
</file>

<file path=xl/worksheets/_rels/sheet7.xml.rels><?xml version="1.0" encoding="utf-8" standalone="yes" ?>
<Relationships xmlns="http://schemas.openxmlformats.org/package/2006/relationships">
<Relationship Id="rId1" Type="http://schemas.openxmlformats.org/officeDocument/2006/relationships/printerSettings" Target="../printerSettings/printerSettings7.bin" />
<Relationship Id="rId37" Type="http://schemas.openxmlformats.org/officeDocument/2006/relationships/drawing" Target="../drawings/drawing33.xml" />
</Relationships>
</file>

<file path=xl/worksheets/_rels/sheet9.xml.rels><?xml version="1.0" encoding="utf-8" standalone="yes" ?>
<Relationships xmlns="http://schemas.openxmlformats.org/package/2006/relationships">
<Relationship Id="rId1" Type="http://schemas.openxmlformats.org/officeDocument/2006/relationships/printerSettings" Target="../printerSettings/printerSettings9.bin" />
<Relationship Id="rId40" Type="http://schemas.openxmlformats.org/officeDocument/2006/relationships/drawing" Target="../drawings/drawing36.xml" />
</Relationships>
</file>

<file path=xl/worksheets/_rels/sheet23.xml.rels><?xml version="1.0" encoding="utf-8" standalone="yes" ?>
<Relationships xmlns="http://schemas.openxmlformats.org/package/2006/relationships">
<Relationship Id="rId1" Type="http://schemas.openxmlformats.org/officeDocument/2006/relationships/printerSettings" Target="../printerSettings/printerSettings23.bin" />
</Relationships>
</file>

<file path=xl/worksheets/_rels/sheet26.xml.rels><?xml version="1.0" encoding="utf-8" standalone="yes" ?>
<Relationships xmlns="http://schemas.openxmlformats.org/package/2006/relationships">
<Relationship Id="rId7" Type="http://schemas.openxmlformats.org/officeDocument/2006/relationships/drawing" Target="../drawings/drawing2.xml" />
<Relationship Id="rId6" Type="http://schemas.openxmlformats.org/officeDocument/2006/relationships/printerSettings" Target="../printerSettings/printerSettings26.bin" />
<Relationship Id="rId42" Type="http://schemas.openxmlformats.org/officeDocument/2006/relationships/hyperlink" Target="http://www.str.com/data-insights/resources/glossary" TargetMode="External" />
<Relationship Id="rId43" Type="http://schemas.openxmlformats.org/officeDocument/2006/relationships/hyperlink" Target="http://www.hotelnewsnow.com/" TargetMode="External" />
<Relationship Id="rId44" Type="http://schemas.openxmlformats.org/officeDocument/2006/relationships/hyperlink" Target="http://www.hoteldataconference.com/" TargetMode="External" />
<Relationship Id="rId45" Type="http://schemas.openxmlformats.org/officeDocument/2006/relationships/hyperlink" Target="http://www.str.com/data-insights/resources/FAQ" TargetMode="External" />
<Relationship Id="rId46" Type="http://schemas.openxmlformats.org/officeDocument/2006/relationships/hyperlink" Target="https://str.com/contact" TargetMode="External" />
</Relationships>
</file>

<file path=xl/worksheets/_rels/sheet28.xml.rels><?xml version="1.0" encoding="utf-8" standalone="yes" ?>
<Relationships xmlns="http://schemas.openxmlformats.org/package/2006/relationships">
<Relationship Id="rId1" Type="http://schemas.openxmlformats.org/officeDocument/2006/relationships/printerSettings" Target="../printerSettings/printerSettings29.bin" />
<Relationship Id="rId31" Type="http://schemas.openxmlformats.org/officeDocument/2006/relationships/drawing" Target="../drawings/drawing30.xml"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1">
    <pageSetUpPr fitToPage="1"/>
  </sheetPr>
  <dimension ref="A1:AA153"/>
  <sheetViews>
    <sheetView showGridLines="0" tabSelected="1" zoomScaleNormal="100" workbookViewId="0"/>
  </sheetViews>
  <sheetFormatPr defaultRowHeight="12.75"/>
  <cols>
    <col min="1" max="1" width="13.42578125" style="4" customWidth="1"/>
    <col min="2" max="2" width="57.5703125" style="4" customWidth="1"/>
    <col min="3" max="3" width="5.42578125" style="4" customWidth="1"/>
    <col min="4" max="4" width="1.85546875" style="234" customWidth="1"/>
    <col min="5" max="5" width="57.5703125" style="4" customWidth="1"/>
    <col min="6" max="6" width="5.42578125" style="4" customWidth="1"/>
    <col min="7" max="7" width="15.5703125" style="4" customWidth="1"/>
    <col min="8" max="8" width="4.140625" style="4" customWidth="1"/>
    <col min="9" max="13" width="7.140625" style="235" customWidth="1"/>
    <col min="14" max="14" width="1.42578125" style="235" customWidth="1"/>
    <col min="15" max="15" width="7.42578125" style="235" customWidth="1"/>
    <col min="16" max="27" width="9.140625" style="235" customWidth="1"/>
    <col min="28" max="16384" width="9.140625" style="4" customWidth="1"/>
  </cols>
  <sheetData>
    <row r="1" ht="45.75" customHeight="1">
      <c r="A1" s="594"/>
      <c r="B1" s="595"/>
      <c r="C1" s="595"/>
      <c r="D1" s="596"/>
      <c r="E1" s="595"/>
      <c r="F1" s="595"/>
      <c r="G1" s="595"/>
      <c r="H1" s="597"/>
      <c r="O1" s="235"/>
    </row>
    <row r="2" ht="24.75" customHeight="1">
      <c r="A2" s="595"/>
      <c r="B2" s="637" t="s">
        <v>141</v>
      </c>
      <c r="C2" s="605"/>
      <c r="D2" s="604"/>
      <c r="E2" s="604"/>
      <c r="F2" s="605"/>
      <c r="G2" s="598"/>
      <c r="H2" s="599"/>
    </row>
    <row r="3" ht="25.5" customHeight="1">
      <c r="A3" s="595"/>
      <c r="B3" s="638" t="s">
        <v>140</v>
      </c>
      <c r="C3" s="607"/>
      <c r="D3" s="606"/>
      <c r="E3" s="606"/>
      <c r="F3" s="607"/>
      <c r="G3" s="598"/>
      <c r="H3" s="599"/>
    </row>
    <row r="4" ht="15" customHeight="1">
      <c r="A4" s="595"/>
      <c r="B4" s="695" t="s">
        <v>142</v>
      </c>
      <c r="C4" s="695"/>
      <c r="D4" s="695"/>
      <c r="E4" s="695"/>
      <c r="F4" s="608"/>
      <c r="G4" s="598"/>
      <c r="H4" s="599"/>
    </row>
    <row r="5" ht="15" customHeight="1">
      <c r="A5" s="595"/>
      <c r="B5" s="695" t="s">
        <v>143</v>
      </c>
      <c r="C5" s="695"/>
      <c r="D5" s="695"/>
      <c r="E5" s="695"/>
      <c r="F5" s="608"/>
      <c r="G5" s="598"/>
      <c r="H5" s="599"/>
    </row>
    <row r="6" ht="15" customHeight="1">
      <c r="A6" s="595"/>
      <c r="B6" s="609"/>
      <c r="C6" s="610"/>
      <c r="D6" s="609"/>
      <c r="E6" s="609"/>
      <c r="F6" s="610"/>
      <c r="G6" s="598"/>
      <c r="H6" s="599"/>
    </row>
    <row r="7" ht="15.75" customHeight="1">
      <c r="A7" s="595"/>
      <c r="B7" s="639" t="s">
        <v>108</v>
      </c>
      <c r="C7" s="605">
        <v>1</v>
      </c>
      <c r="D7" s="639"/>
      <c r="E7" s="639"/>
      <c r="F7" s="605"/>
      <c r="G7" s="598"/>
      <c r="H7" s="599"/>
    </row>
    <row r="8" ht="15.75" customHeight="1">
      <c r="A8" s="595"/>
      <c r="B8" s="639" t="str">
        <f>HYPERLINK("#'Glance'!A1", "Monthly Performance at a Glance")</f>
      </c>
      <c r="C8" s="605" t="str">
        <f>HYPERLINK("#'Glance'!A1", "2")</f>
      </c>
      <c r="D8" s="639"/>
      <c r="E8" s="639"/>
      <c r="F8" s="605"/>
      <c r="G8" s="598"/>
      <c r="H8" s="599"/>
    </row>
    <row r="9" ht="15.75" customHeight="1">
      <c r="A9" s="595"/>
      <c r="B9" s="639" t="str">
        <f>HYPERLINK("#'Summary'!A1", "STAR Summary")</f>
      </c>
      <c r="C9" s="605" t="str">
        <f>HYPERLINK("#'Summary'!A1", "3")</f>
      </c>
      <c r="D9" s="639"/>
      <c r="E9" s="639"/>
      <c r="F9" s="605"/>
      <c r="G9" s="595"/>
      <c r="H9" s="595"/>
    </row>
    <row r="10" ht="15.75" customHeight="1">
      <c r="A10" s="595"/>
      <c r="B10" s="639" t="str">
        <f>HYPERLINK("#'Comp'!A1", "Competitive Set Report")</f>
      </c>
      <c r="C10" s="605" t="str">
        <f>HYPERLINK("#'Comp'!A1", "4")</f>
      </c>
      <c r="D10" s="639"/>
      <c r="E10" s="639"/>
      <c r="F10" s="605"/>
      <c r="G10" s="595"/>
      <c r="H10" s="595"/>
    </row>
    <row r="11" ht="15.75" customHeight="1">
      <c r="A11" s="600"/>
      <c r="B11" s="639" t="str">
        <f>HYPERLINK("#'Response'!A1", "Response Report")</f>
      </c>
      <c r="C11" s="605" t="str">
        <f>HYPERLINK("#'Response'!A1", "5")</f>
      </c>
      <c r="D11" s="639"/>
      <c r="E11" s="639"/>
      <c r="F11" s="605"/>
      <c r="G11" s="595"/>
      <c r="H11" s="595"/>
    </row>
    <row r="12" ht="15.75" customHeight="1">
      <c r="A12" s="595"/>
      <c r="B12" s="639" t="str">
        <f>HYPERLINK("#'Day of Week'!A1", "Day of Week &amp; Weekday/Weekend")</f>
      </c>
      <c r="C12" s="605" t="str">
        <f>HYPERLINK("#'Day of Week'!A1", "6")</f>
      </c>
      <c r="D12" s="639"/>
      <c r="E12" s="639"/>
      <c r="F12" s="605"/>
      <c r="G12" s="595"/>
      <c r="H12" s="595"/>
    </row>
    <row r="13" ht="15.75" customHeight="1">
      <c r="A13" s="595"/>
      <c r="B13" s="639" t="str">
        <f>HYPERLINK("#'Daily by Month'!A1", "Daily Data for the Month")</f>
      </c>
      <c r="C13" s="605" t="str">
        <f>HYPERLINK("#'Daily by Month'!A1", "7")</f>
      </c>
      <c r="D13" s="639"/>
      <c r="E13" s="639"/>
      <c r="F13" s="605"/>
      <c r="G13" s="595"/>
      <c r="H13" s="595"/>
    </row>
    <row r="14" ht="15.75" customHeight="1">
      <c r="A14" s="595"/>
      <c r="B14" s="639" t="str">
        <f>HYPERLINK("#'Help'!A1", "Help")</f>
      </c>
      <c r="C14" s="605" t="str">
        <f>HYPERLINK("#'Help'!A1", "8")</f>
      </c>
      <c r="D14" s="639"/>
      <c r="E14" s="639"/>
      <c r="F14" s="605"/>
      <c r="G14" s="595"/>
      <c r="H14" s="595"/>
    </row>
    <row r="15" ht="15.75" customHeight="1">
      <c r="A15" s="595"/>
      <c r="B15" s="639"/>
      <c r="C15" s="605"/>
      <c r="D15" s="639"/>
      <c r="E15" s="639"/>
      <c r="F15" s="605"/>
      <c r="G15" s="595"/>
      <c r="H15" s="595"/>
    </row>
    <row r="16" ht="15.75" customHeight="1">
      <c r="A16" s="595"/>
      <c r="B16" s="639"/>
      <c r="C16" s="605"/>
      <c r="D16" s="639"/>
      <c r="E16" s="639"/>
      <c r="F16" s="605"/>
      <c r="G16" s="595"/>
      <c r="H16" s="595"/>
    </row>
    <row r="17" ht="15.75" customHeight="1">
      <c r="A17" s="595"/>
      <c r="B17" s="639"/>
      <c r="C17" s="605"/>
      <c r="D17" s="639"/>
      <c r="E17" s="639"/>
      <c r="F17" s="605"/>
      <c r="G17" s="595"/>
      <c r="H17" s="595"/>
    </row>
    <row r="18" ht="15.75" customHeight="1">
      <c r="A18" s="595"/>
      <c r="B18" s="639"/>
      <c r="C18" s="605"/>
      <c r="D18" s="639"/>
      <c r="E18" s="639"/>
      <c r="F18" s="605"/>
      <c r="G18" s="595"/>
      <c r="H18" s="595"/>
    </row>
    <row r="19" ht="15.75" customHeight="1">
      <c r="A19" s="595"/>
      <c r="B19" s="639"/>
      <c r="C19" s="605"/>
      <c r="D19" s="639"/>
      <c r="E19" s="639"/>
      <c r="F19" s="605"/>
      <c r="G19" s="595"/>
      <c r="H19" s="595"/>
    </row>
    <row r="20" ht="15.75" customHeight="1">
      <c r="A20" s="595"/>
      <c r="B20" s="639"/>
      <c r="C20" s="605"/>
      <c r="D20" s="639"/>
      <c r="E20" s="639"/>
      <c r="F20" s="605"/>
      <c r="G20" s="595"/>
      <c r="H20" s="595"/>
    </row>
    <row r="21" ht="15.75" customHeight="1">
      <c r="A21" s="595"/>
      <c r="B21" s="639"/>
      <c r="C21" s="605"/>
      <c r="D21" s="639"/>
      <c r="E21" s="639"/>
      <c r="F21" s="605"/>
      <c r="G21" s="595"/>
      <c r="H21" s="595"/>
    </row>
    <row r="22" ht="15.75" customHeight="1">
      <c r="A22" s="595"/>
      <c r="B22" s="639"/>
      <c r="C22" s="605"/>
      <c r="D22" s="639"/>
      <c r="E22" s="639"/>
      <c r="F22" s="605"/>
      <c r="G22" s="595"/>
      <c r="H22" s="595"/>
    </row>
    <row r="23" ht="15.75" customHeight="1">
      <c r="A23" s="595"/>
      <c r="B23" s="639"/>
      <c r="C23" s="605"/>
      <c r="D23" s="639"/>
      <c r="E23" s="639"/>
      <c r="F23" s="605"/>
      <c r="G23" s="595"/>
      <c r="H23" s="595"/>
    </row>
    <row r="24" ht="15.75" customHeight="1">
      <c r="A24" s="595"/>
      <c r="B24" s="639"/>
      <c r="C24" s="605"/>
      <c r="D24" s="639"/>
      <c r="E24" s="639"/>
      <c r="F24" s="605"/>
      <c r="G24" s="595"/>
      <c r="H24" s="595"/>
    </row>
    <row r="25" ht="15.75" customHeight="1">
      <c r="A25" s="595"/>
      <c r="B25" s="639"/>
      <c r="C25" s="605"/>
      <c r="D25" s="639"/>
      <c r="E25" s="639"/>
      <c r="F25" s="605"/>
      <c r="G25" s="595"/>
      <c r="H25" s="595"/>
    </row>
    <row r="26" ht="15.75" customHeight="1">
      <c r="A26" s="595"/>
      <c r="B26" s="639"/>
      <c r="C26" s="605"/>
      <c r="D26" s="639"/>
      <c r="E26" s="639"/>
      <c r="F26" s="605"/>
      <c r="G26" s="595"/>
      <c r="H26" s="595"/>
    </row>
    <row r="27" ht="15.75" customHeight="1">
      <c r="A27" s="595"/>
      <c r="B27" s="639"/>
      <c r="C27" s="605"/>
      <c r="D27" s="639"/>
      <c r="E27" s="639"/>
      <c r="F27" s="605"/>
      <c r="G27" s="595"/>
      <c r="H27" s="595"/>
    </row>
    <row r="28" ht="15.75" customHeight="1">
      <c r="A28" s="595"/>
      <c r="B28" s="639"/>
      <c r="C28" s="605"/>
      <c r="D28" s="639"/>
      <c r="E28" s="639"/>
      <c r="F28" s="605"/>
      <c r="G28" s="595"/>
      <c r="H28" s="595"/>
    </row>
    <row r="29" ht="15.75" customHeight="1">
      <c r="A29" s="595"/>
      <c r="B29" s="639"/>
      <c r="C29" s="605"/>
      <c r="D29" s="639"/>
      <c r="E29" s="639"/>
      <c r="F29" s="605"/>
      <c r="G29" s="595"/>
      <c r="H29" s="595"/>
    </row>
    <row r="30" ht="0" hidden="1" customHeight="1">
      <c r="A30" s="595"/>
      <c r="B30" s="639"/>
      <c r="C30" s="605"/>
      <c r="D30" s="639"/>
      <c r="E30" s="639"/>
      <c r="F30" s="605"/>
      <c r="G30" s="595"/>
      <c r="H30" s="595"/>
    </row>
    <row r="31" ht="0" hidden="1" customHeight="1">
      <c r="A31" s="595"/>
      <c r="B31" s="639"/>
      <c r="C31" s="605"/>
      <c r="D31" s="639"/>
      <c r="E31" s="639"/>
      <c r="F31" s="605"/>
      <c r="G31" s="595"/>
      <c r="H31" s="595"/>
    </row>
    <row r="32" ht="0" hidden="1" customHeight="1">
      <c r="A32" s="595"/>
      <c r="B32" s="639"/>
      <c r="C32" s="605"/>
      <c r="D32" s="639"/>
      <c r="E32" s="639"/>
      <c r="F32" s="605"/>
      <c r="G32" s="595"/>
      <c r="H32" s="595"/>
    </row>
    <row r="33" ht="0" hidden="1" customHeight="1">
      <c r="A33" s="595"/>
      <c r="B33" s="639"/>
      <c r="C33" s="605"/>
      <c r="D33" s="639"/>
      <c r="E33" s="639"/>
      <c r="F33" s="605"/>
      <c r="G33" s="595"/>
      <c r="H33" s="595"/>
    </row>
    <row r="34" ht="0" hidden="1" customHeight="1">
      <c r="A34" s="595"/>
      <c r="B34" s="639"/>
      <c r="C34" s="605"/>
      <c r="D34" s="639"/>
      <c r="E34" s="639"/>
      <c r="F34" s="605"/>
      <c r="G34" s="595"/>
      <c r="H34" s="595"/>
    </row>
    <row r="35" ht="0" hidden="1" customHeight="1">
      <c r="A35" s="595"/>
      <c r="B35" s="639"/>
      <c r="C35" s="605"/>
      <c r="D35" s="639"/>
      <c r="E35" s="639"/>
      <c r="F35" s="605"/>
      <c r="G35" s="595"/>
      <c r="H35" s="595"/>
    </row>
    <row r="36" ht="0" hidden="1" customHeight="1">
      <c r="A36" s="595"/>
      <c r="B36" s="639"/>
      <c r="C36" s="605"/>
      <c r="D36" s="639"/>
      <c r="E36" s="639"/>
      <c r="F36" s="605"/>
      <c r="G36" s="595"/>
      <c r="H36" s="595"/>
    </row>
    <row r="37" ht="0" hidden="1" customHeight="1">
      <c r="A37" s="595"/>
      <c r="B37" s="639"/>
      <c r="C37" s="605"/>
      <c r="D37" s="639"/>
      <c r="E37" s="639"/>
      <c r="F37" s="605"/>
      <c r="G37" s="595"/>
      <c r="H37" s="595"/>
    </row>
    <row r="38" ht="0" hidden="1" customHeight="1">
      <c r="A38" s="595"/>
      <c r="B38" s="639"/>
      <c r="C38" s="605"/>
      <c r="D38" s="639"/>
      <c r="E38" s="639"/>
      <c r="F38" s="605"/>
      <c r="G38" s="595"/>
      <c r="H38" s="595"/>
    </row>
    <row r="39" ht="0" hidden="1" customHeight="1">
      <c r="A39" s="595"/>
      <c r="B39" s="639"/>
      <c r="C39" s="605"/>
      <c r="D39" s="639"/>
      <c r="E39" s="639"/>
      <c r="F39" s="605"/>
      <c r="G39" s="595"/>
      <c r="H39" s="595"/>
    </row>
    <row r="40" ht="0" hidden="1" customHeight="1">
      <c r="A40" s="595"/>
      <c r="B40" s="639"/>
      <c r="C40" s="605"/>
      <c r="D40" s="639"/>
      <c r="E40" s="639"/>
      <c r="F40" s="605"/>
      <c r="G40" s="595"/>
      <c r="H40" s="595"/>
    </row>
    <row r="41" ht="0" hidden="1" customHeight="1">
      <c r="A41" s="595"/>
      <c r="B41" s="639"/>
      <c r="C41" s="605"/>
      <c r="D41" s="639"/>
      <c r="E41" s="639"/>
      <c r="F41" s="605"/>
      <c r="G41" s="595"/>
      <c r="H41" s="595"/>
    </row>
    <row r="42" ht="0" hidden="1" customHeight="1">
      <c r="A42" s="595"/>
      <c r="B42" s="639"/>
      <c r="C42" s="605"/>
      <c r="D42" s="639"/>
      <c r="E42" s="639"/>
      <c r="F42" s="605"/>
      <c r="G42" s="595"/>
      <c r="H42" s="595"/>
    </row>
    <row r="43" ht="0" hidden="1" customHeight="1">
      <c r="A43" s="595"/>
      <c r="B43" s="639"/>
      <c r="C43" s="605"/>
      <c r="D43" s="639"/>
      <c r="E43" s="639"/>
      <c r="F43" s="605"/>
      <c r="G43" s="595"/>
      <c r="H43" s="595"/>
    </row>
    <row r="44" ht="0" hidden="1" customHeight="1">
      <c r="A44" s="595"/>
      <c r="B44" s="639"/>
      <c r="C44" s="605"/>
      <c r="D44" s="639"/>
      <c r="E44" s="639"/>
      <c r="F44" s="605"/>
      <c r="G44" s="595"/>
      <c r="H44" s="595"/>
    </row>
    <row r="45" ht="0" hidden="1" customHeight="1">
      <c r="A45" s="595"/>
      <c r="B45" s="639"/>
      <c r="C45" s="605"/>
      <c r="D45" s="639"/>
      <c r="E45" s="639"/>
      <c r="F45" s="605"/>
      <c r="G45" s="595"/>
      <c r="H45" s="595"/>
    </row>
    <row r="46" ht="0" hidden="1" customHeight="1">
      <c r="A46" s="595"/>
      <c r="B46" s="639"/>
      <c r="C46" s="605"/>
      <c r="D46" s="639"/>
      <c r="E46" s="639"/>
      <c r="F46" s="605"/>
      <c r="G46" s="595"/>
      <c r="H46" s="595"/>
    </row>
    <row r="47" ht="0" hidden="1" customHeight="1">
      <c r="A47" s="595"/>
      <c r="B47" s="639"/>
      <c r="C47" s="605"/>
      <c r="D47" s="639"/>
      <c r="E47" s="639"/>
      <c r="F47" s="605"/>
      <c r="G47" s="595"/>
      <c r="H47" s="595"/>
    </row>
    <row r="48" ht="0" hidden="1" customHeight="1">
      <c r="A48" s="595"/>
      <c r="B48" s="639"/>
      <c r="C48" s="605"/>
      <c r="D48" s="639"/>
      <c r="E48" s="639"/>
      <c r="F48" s="605"/>
      <c r="G48" s="595"/>
      <c r="H48" s="595"/>
    </row>
    <row r="49" ht="0" hidden="1" customHeight="1">
      <c r="A49" s="595"/>
      <c r="B49" s="639"/>
      <c r="C49" s="605"/>
      <c r="D49" s="639"/>
      <c r="E49" s="639"/>
      <c r="F49" s="605"/>
      <c r="G49" s="595"/>
      <c r="H49" s="595"/>
    </row>
    <row r="50" ht="15.75" customHeight="1">
      <c r="A50" s="595"/>
      <c r="B50" s="639"/>
      <c r="C50" s="605"/>
      <c r="D50" s="639"/>
      <c r="E50" s="639"/>
      <c r="F50" s="605"/>
      <c r="G50" s="595"/>
      <c r="H50" s="595"/>
    </row>
    <row r="51" ht="15.75" customHeight="1">
      <c r="A51" s="595"/>
      <c r="B51" s="639"/>
      <c r="C51" s="605"/>
      <c r="D51" s="639"/>
      <c r="E51" s="639"/>
      <c r="F51" s="605"/>
      <c r="G51" s="595"/>
      <c r="H51" s="595"/>
    </row>
    <row r="52" ht="15.75" customHeight="1">
      <c r="A52" s="595"/>
      <c r="B52" s="639"/>
      <c r="C52" s="605"/>
      <c r="D52" s="639"/>
      <c r="E52" s="639"/>
      <c r="F52" s="605"/>
      <c r="G52" s="595"/>
      <c r="H52" s="595"/>
    </row>
    <row r="53" ht="15.75" customHeight="1">
      <c r="A53" s="595"/>
      <c r="B53" s="639"/>
      <c r="C53" s="605"/>
      <c r="D53" s="639"/>
      <c r="E53" s="639"/>
      <c r="F53" s="605"/>
      <c r="G53" s="595"/>
      <c r="H53" s="595"/>
    </row>
    <row r="54" ht="15.75" customHeight="1">
      <c r="A54" s="595"/>
      <c r="B54" s="639"/>
      <c r="C54" s="605"/>
      <c r="D54" s="639"/>
      <c r="E54" s="639"/>
      <c r="F54" s="605"/>
      <c r="G54" s="595"/>
      <c r="H54" s="595"/>
    </row>
    <row r="55" ht="15.75" customHeight="1">
      <c r="A55" s="595"/>
      <c r="B55" s="639"/>
      <c r="C55" s="605"/>
      <c r="D55" s="639"/>
      <c r="E55" s="639"/>
      <c r="F55" s="605"/>
      <c r="G55" s="595"/>
      <c r="H55" s="595"/>
    </row>
    <row r="56" ht="15.75" customHeight="1">
      <c r="A56" s="595"/>
      <c r="B56" s="639"/>
      <c r="C56" s="605"/>
      <c r="D56" s="639"/>
      <c r="E56" s="639"/>
      <c r="F56" s="605"/>
      <c r="G56" s="595"/>
      <c r="H56" s="595"/>
    </row>
    <row r="57" ht="10.5" customHeight="1">
      <c r="A57" s="595"/>
      <c r="B57" s="639"/>
      <c r="C57" s="639"/>
      <c r="D57" s="639"/>
      <c r="E57" s="639"/>
      <c r="F57" s="639"/>
      <c r="G57" s="595"/>
      <c r="H57" s="595"/>
    </row>
    <row r="58" ht="10.5" customHeight="1">
      <c r="A58" s="595"/>
      <c r="B58" s="602" t="s">
        <v>118</v>
      </c>
      <c r="C58" s="602"/>
      <c r="D58" s="603"/>
      <c r="E58" s="602" t="s">
        <v>119</v>
      </c>
      <c r="F58" s="602"/>
      <c r="G58" s="595"/>
      <c r="H58" s="595"/>
    </row>
    <row r="59" ht="10.5" customHeight="1">
      <c r="A59" s="595"/>
      <c r="B59" s="602" t="s">
        <v>124</v>
      </c>
      <c r="C59" s="602"/>
      <c r="D59" s="603"/>
      <c r="E59" s="602" t="s">
        <v>120</v>
      </c>
      <c r="F59" s="602"/>
      <c r="G59" s="595"/>
      <c r="H59" s="595"/>
    </row>
    <row r="60" ht="10.5" customHeight="1">
      <c r="A60" s="595"/>
      <c r="B60" s="602" t="s">
        <v>112</v>
      </c>
      <c r="C60" s="602"/>
      <c r="D60" s="603"/>
      <c r="E60" s="602" t="s">
        <v>125</v>
      </c>
      <c r="F60" s="602"/>
      <c r="G60" s="595"/>
      <c r="H60" s="595"/>
    </row>
    <row r="61" ht="20.1" customHeight="1">
      <c r="A61" s="595"/>
      <c r="B61" s="602"/>
      <c r="C61" s="602"/>
      <c r="D61" s="603"/>
      <c r="E61" s="602"/>
      <c r="F61" s="602"/>
      <c r="G61" s="595"/>
      <c r="H61" s="595"/>
    </row>
    <row r="62" ht="48" customHeight="1">
      <c r="A62" s="595"/>
      <c r="B62" s="694" t="s">
        <v>126</v>
      </c>
      <c r="C62" s="694"/>
      <c r="D62" s="694"/>
      <c r="E62" s="694"/>
      <c r="F62" s="694"/>
      <c r="G62" s="595"/>
      <c r="H62" s="595"/>
    </row>
    <row r="63" ht="8.1" customHeight="1">
      <c r="A63" s="595"/>
      <c r="B63" s="594"/>
      <c r="C63" s="595"/>
      <c r="D63" s="601"/>
      <c r="E63" s="595"/>
      <c r="F63" s="595"/>
      <c r="G63" s="595"/>
      <c r="H63" s="595"/>
    </row>
    <row r="64" ht="15.75" customHeight="1">
      <c r="A64" s="235"/>
      <c r="B64" s="235"/>
      <c r="C64" s="235"/>
      <c r="D64" s="235"/>
      <c r="E64" s="235"/>
      <c r="F64" s="235"/>
      <c r="G64" s="235"/>
      <c r="H64" s="235"/>
    </row>
    <row r="65" ht="15.75" customHeight="1">
      <c r="A65" s="235"/>
      <c r="B65" s="235"/>
      <c r="C65" s="235"/>
      <c r="D65" s="235"/>
      <c r="E65" s="235"/>
      <c r="F65" s="235"/>
      <c r="G65" s="235"/>
      <c r="H65" s="235"/>
    </row>
    <row r="66" ht="15.75" customHeight="1">
      <c r="A66" s="235"/>
      <c r="B66" s="235"/>
      <c r="C66" s="235"/>
      <c r="D66" s="235"/>
      <c r="E66" s="235"/>
      <c r="F66" s="235"/>
      <c r="G66" s="235"/>
      <c r="H66" s="235"/>
    </row>
    <row r="67" ht="15.75" customHeight="1">
      <c r="A67" s="235"/>
      <c r="B67" s="235"/>
      <c r="C67" s="235"/>
      <c r="D67" s="235"/>
      <c r="E67" s="235"/>
      <c r="F67" s="235"/>
      <c r="G67" s="235"/>
      <c r="H67" s="235"/>
    </row>
    <row r="68" ht="15.75" customHeight="1">
      <c r="A68" s="235"/>
      <c r="B68" s="235"/>
      <c r="C68" s="235"/>
      <c r="D68" s="235"/>
      <c r="E68" s="235"/>
      <c r="F68" s="235"/>
      <c r="G68" s="235"/>
      <c r="H68" s="235"/>
    </row>
    <row r="69" ht="15.75" customHeight="1">
      <c r="A69" s="235"/>
      <c r="B69" s="235"/>
      <c r="C69" s="235"/>
      <c r="D69" s="235"/>
      <c r="E69" s="235"/>
      <c r="F69" s="235"/>
      <c r="G69" s="235"/>
      <c r="H69" s="235"/>
    </row>
    <row r="70" ht="15.75" customHeight="1">
      <c r="A70" s="235"/>
      <c r="B70" s="235"/>
      <c r="C70" s="235"/>
      <c r="D70" s="235"/>
      <c r="E70" s="235"/>
      <c r="F70" s="235"/>
      <c r="G70" s="235"/>
      <c r="H70" s="235"/>
    </row>
    <row r="71" ht="15.75" customHeight="1">
      <c r="A71" s="235"/>
      <c r="B71" s="235"/>
      <c r="C71" s="235"/>
      <c r="D71" s="235"/>
      <c r="E71" s="235"/>
      <c r="F71" s="235"/>
      <c r="G71" s="235"/>
      <c r="H71" s="235"/>
    </row>
    <row r="72" ht="15.75" customHeight="1">
      <c r="A72" s="235"/>
      <c r="B72" s="235"/>
      <c r="C72" s="235"/>
      <c r="D72" s="235"/>
      <c r="E72" s="235"/>
      <c r="F72" s="235"/>
      <c r="G72" s="235"/>
      <c r="H72" s="235"/>
    </row>
    <row r="73" ht="15.75" customHeight="1">
      <c r="A73" s="235"/>
      <c r="B73" s="235"/>
      <c r="C73" s="235"/>
      <c r="D73" s="235"/>
      <c r="E73" s="235"/>
      <c r="F73" s="235"/>
      <c r="G73" s="235"/>
      <c r="H73" s="235"/>
    </row>
    <row r="74" ht="15.75" customHeight="1">
      <c r="A74" s="235"/>
      <c r="B74" s="235"/>
      <c r="C74" s="235"/>
      <c r="D74" s="235"/>
      <c r="E74" s="235"/>
      <c r="F74" s="235"/>
      <c r="G74" s="235"/>
      <c r="H74" s="235"/>
    </row>
    <row r="75" ht="15.75" customHeight="1">
      <c r="A75" s="235"/>
      <c r="B75" s="235"/>
      <c r="C75" s="235"/>
      <c r="D75" s="235"/>
      <c r="E75" s="235"/>
      <c r="F75" s="235"/>
      <c r="G75" s="235"/>
      <c r="H75" s="235"/>
    </row>
    <row r="76" ht="15.75" customHeight="1">
      <c r="A76" s="235"/>
      <c r="B76" s="235"/>
      <c r="C76" s="235"/>
      <c r="D76" s="235"/>
      <c r="E76" s="235"/>
      <c r="F76" s="235"/>
      <c r="G76" s="235"/>
      <c r="H76" s="235"/>
    </row>
    <row r="77" ht="15.75" customHeight="1">
      <c r="A77" s="235"/>
      <c r="B77" s="235"/>
      <c r="C77" s="235"/>
      <c r="D77" s="235"/>
      <c r="E77" s="235"/>
      <c r="F77" s="235"/>
      <c r="G77" s="235"/>
      <c r="H77" s="235"/>
    </row>
    <row r="78" ht="15.75" customHeight="1">
      <c r="A78" s="235"/>
      <c r="B78" s="235"/>
      <c r="C78" s="235"/>
      <c r="D78" s="235"/>
      <c r="E78" s="235"/>
      <c r="F78" s="235"/>
      <c r="G78" s="235"/>
      <c r="H78" s="235"/>
    </row>
    <row r="79" ht="15.75" customHeight="1">
      <c r="A79" s="235"/>
      <c r="B79" s="235"/>
      <c r="C79" s="235"/>
      <c r="D79" s="235"/>
      <c r="E79" s="235"/>
      <c r="F79" s="235"/>
      <c r="G79" s="235"/>
      <c r="H79" s="235"/>
    </row>
    <row r="80" ht="15.75" customHeight="1">
      <c r="A80" s="235"/>
      <c r="B80" s="235"/>
      <c r="C80" s="235"/>
      <c r="D80" s="235"/>
      <c r="E80" s="235"/>
      <c r="F80" s="235"/>
      <c r="G80" s="235"/>
      <c r="H80" s="235"/>
    </row>
    <row r="81" ht="15.75" customHeight="1">
      <c r="A81" s="235"/>
      <c r="B81" s="235"/>
      <c r="C81" s="235"/>
      <c r="D81" s="235"/>
      <c r="E81" s="235"/>
      <c r="F81" s="235"/>
      <c r="G81" s="235"/>
      <c r="H81" s="235"/>
    </row>
    <row r="82" ht="15.75" customHeight="1">
      <c r="A82" s="235"/>
      <c r="B82" s="235"/>
      <c r="C82" s="235"/>
      <c r="D82" s="235"/>
      <c r="E82" s="235"/>
      <c r="F82" s="235"/>
      <c r="G82" s="235"/>
      <c r="H82" s="235"/>
    </row>
    <row r="83" ht="15.75" customHeight="1">
      <c r="A83" s="235"/>
      <c r="B83" s="235"/>
      <c r="C83" s="235"/>
      <c r="D83" s="235"/>
      <c r="E83" s="235"/>
      <c r="F83" s="235"/>
      <c r="G83" s="235"/>
      <c r="H83" s="235"/>
    </row>
    <row r="84" ht="15.75" customHeight="1">
      <c r="A84" s="235"/>
      <c r="B84" s="235"/>
      <c r="C84" s="235"/>
      <c r="D84" s="235"/>
      <c r="E84" s="235"/>
      <c r="F84" s="235"/>
      <c r="G84" s="235"/>
      <c r="H84" s="235"/>
    </row>
    <row r="85" ht="15.75" customHeight="1">
      <c r="A85" s="235"/>
      <c r="B85" s="235"/>
      <c r="C85" s="235"/>
      <c r="D85" s="235"/>
      <c r="E85" s="235"/>
      <c r="F85" s="235"/>
      <c r="G85" s="235"/>
      <c r="H85" s="235"/>
    </row>
    <row r="86" ht="15.75" customHeight="1">
      <c r="A86" s="235"/>
      <c r="B86" s="235"/>
      <c r="C86" s="235"/>
      <c r="D86" s="235"/>
      <c r="E86" s="235"/>
      <c r="F86" s="235"/>
      <c r="G86" s="235"/>
      <c r="H86" s="235"/>
    </row>
    <row r="87" s="235" customFormat="1" ht="15.75" customHeight="1"/>
    <row r="88" s="235" customFormat="1" ht="15.75" customHeight="1"/>
    <row r="89" s="235" customFormat="1" ht="15.75" customHeight="1"/>
    <row r="90" s="235" customFormat="1" ht="15.75" customHeight="1"/>
    <row r="91" s="4" customFormat="1" ht="15.75" customHeight="1">
      <c r="B91" s="523"/>
      <c r="D91" s="522"/>
      <c r="I91" s="235"/>
      <c r="J91" s="235"/>
      <c r="K91" s="235"/>
      <c r="L91" s="235"/>
      <c r="M91" s="235"/>
      <c r="N91" s="235"/>
      <c r="O91" s="235"/>
      <c r="P91" s="235"/>
      <c r="Q91" s="235"/>
      <c r="R91" s="235"/>
      <c r="S91" s="235"/>
      <c r="T91" s="235"/>
      <c r="U91" s="235"/>
      <c r="V91" s="235"/>
      <c r="W91" s="235"/>
      <c r="X91" s="235"/>
      <c r="Y91" s="235"/>
      <c r="Z91" s="235"/>
      <c r="AA91" s="235"/>
    </row>
    <row r="92" s="4" customFormat="1" ht="15.75" customHeight="1">
      <c r="B92" s="523"/>
      <c r="D92" s="522"/>
      <c r="I92" s="235"/>
      <c r="J92" s="235"/>
      <c r="K92" s="235"/>
      <c r="L92" s="235"/>
      <c r="M92" s="235"/>
      <c r="N92" s="235"/>
      <c r="O92" s="235"/>
      <c r="P92" s="235"/>
      <c r="Q92" s="235"/>
      <c r="R92" s="235"/>
      <c r="S92" s="235"/>
      <c r="T92" s="235"/>
      <c r="U92" s="235"/>
      <c r="V92" s="235"/>
      <c r="W92" s="235"/>
      <c r="X92" s="235"/>
      <c r="Y92" s="235"/>
      <c r="Z92" s="235"/>
      <c r="AA92" s="235"/>
    </row>
    <row r="93" s="4" customFormat="1" ht="15.75" customHeight="1">
      <c r="B93" s="523"/>
      <c r="D93" s="522"/>
      <c r="I93" s="235"/>
      <c r="J93" s="235"/>
      <c r="K93" s="235"/>
      <c r="L93" s="235"/>
      <c r="M93" s="235"/>
      <c r="N93" s="235"/>
      <c r="O93" s="235"/>
      <c r="P93" s="235"/>
      <c r="Q93" s="235"/>
      <c r="R93" s="235"/>
      <c r="S93" s="235"/>
      <c r="T93" s="235"/>
      <c r="U93" s="235"/>
      <c r="V93" s="235"/>
      <c r="W93" s="235"/>
      <c r="X93" s="235"/>
      <c r="Y93" s="235"/>
      <c r="Z93" s="235"/>
      <c r="AA93" s="235"/>
    </row>
    <row r="94" s="4" customFormat="1" ht="15.75" customHeight="1">
      <c r="B94" s="523"/>
      <c r="D94" s="522"/>
      <c r="I94" s="235"/>
      <c r="J94" s="235"/>
      <c r="K94" s="235"/>
      <c r="L94" s="235"/>
      <c r="M94" s="235"/>
      <c r="N94" s="235"/>
      <c r="O94" s="235"/>
      <c r="P94" s="235"/>
      <c r="Q94" s="235"/>
      <c r="R94" s="235"/>
      <c r="S94" s="235"/>
      <c r="T94" s="235"/>
      <c r="U94" s="235"/>
      <c r="V94" s="235"/>
      <c r="W94" s="235"/>
      <c r="X94" s="235"/>
      <c r="Y94" s="235"/>
      <c r="Z94" s="235"/>
      <c r="AA94" s="235"/>
    </row>
    <row r="95" s="4" customFormat="1" ht="15.75" customHeight="1">
      <c r="B95" s="523"/>
      <c r="D95" s="522"/>
      <c r="I95" s="235"/>
      <c r="J95" s="235"/>
      <c r="K95" s="235"/>
      <c r="L95" s="235"/>
      <c r="M95" s="235"/>
      <c r="N95" s="235"/>
      <c r="O95" s="235"/>
      <c r="P95" s="235"/>
      <c r="Q95" s="235"/>
      <c r="R95" s="235"/>
      <c r="S95" s="235"/>
      <c r="T95" s="235"/>
      <c r="U95" s="235"/>
      <c r="V95" s="235"/>
      <c r="W95" s="235"/>
      <c r="X95" s="235"/>
      <c r="Y95" s="235"/>
      <c r="Z95" s="235"/>
      <c r="AA95" s="235"/>
    </row>
    <row r="96" s="4" customFormat="1" ht="15.75" customHeight="1">
      <c r="B96" s="523"/>
      <c r="D96" s="522"/>
      <c r="I96" s="235"/>
      <c r="J96" s="235"/>
      <c r="K96" s="235"/>
      <c r="L96" s="235"/>
      <c r="M96" s="235"/>
      <c r="N96" s="235"/>
      <c r="O96" s="235"/>
      <c r="P96" s="235"/>
      <c r="Q96" s="235"/>
      <c r="R96" s="235"/>
      <c r="S96" s="235"/>
      <c r="T96" s="235"/>
      <c r="U96" s="235"/>
      <c r="V96" s="235"/>
      <c r="W96" s="235"/>
      <c r="X96" s="235"/>
      <c r="Y96" s="235"/>
      <c r="Z96" s="235"/>
      <c r="AA96" s="235"/>
    </row>
    <row r="97" s="4" customFormat="1" ht="15.75" customHeight="1">
      <c r="B97" s="523"/>
      <c r="D97" s="522"/>
      <c r="I97" s="235"/>
      <c r="J97" s="235"/>
      <c r="K97" s="235"/>
      <c r="L97" s="235"/>
      <c r="M97" s="235"/>
      <c r="N97" s="235"/>
      <c r="O97" s="235"/>
      <c r="P97" s="235"/>
      <c r="Q97" s="235"/>
      <c r="R97" s="235"/>
      <c r="S97" s="235"/>
      <c r="T97" s="235"/>
      <c r="U97" s="235"/>
      <c r="V97" s="235"/>
      <c r="W97" s="235"/>
      <c r="X97" s="235"/>
      <c r="Y97" s="235"/>
      <c r="Z97" s="235"/>
      <c r="AA97" s="235"/>
    </row>
    <row r="98" s="4" customFormat="1" ht="15.75" customHeight="1">
      <c r="B98" s="523"/>
      <c r="D98" s="522"/>
      <c r="I98" s="235"/>
      <c r="J98" s="235"/>
      <c r="K98" s="235"/>
      <c r="L98" s="235"/>
      <c r="M98" s="235"/>
      <c r="N98" s="235"/>
      <c r="O98" s="235"/>
      <c r="P98" s="235"/>
      <c r="Q98" s="235"/>
      <c r="R98" s="235"/>
      <c r="S98" s="235"/>
      <c r="T98" s="235"/>
      <c r="U98" s="235"/>
      <c r="V98" s="235"/>
      <c r="W98" s="235"/>
      <c r="X98" s="235"/>
      <c r="Y98" s="235"/>
      <c r="Z98" s="235"/>
      <c r="AA98" s="235"/>
    </row>
    <row r="99" s="4" customFormat="1" ht="15.75" customHeight="1">
      <c r="B99" s="523"/>
      <c r="D99" s="522"/>
      <c r="I99" s="235"/>
      <c r="J99" s="235"/>
      <c r="K99" s="235"/>
      <c r="L99" s="235"/>
      <c r="M99" s="235"/>
      <c r="N99" s="235"/>
      <c r="O99" s="235"/>
      <c r="P99" s="235"/>
      <c r="Q99" s="235"/>
      <c r="R99" s="235"/>
      <c r="S99" s="235"/>
      <c r="T99" s="235"/>
      <c r="U99" s="235"/>
      <c r="V99" s="235"/>
      <c r="W99" s="235"/>
      <c r="X99" s="235"/>
      <c r="Y99" s="235"/>
      <c r="Z99" s="235"/>
      <c r="AA99" s="235"/>
    </row>
    <row r="100" s="4" customFormat="1" ht="15.75" customHeight="1">
      <c r="B100" s="523"/>
      <c r="D100" s="522"/>
      <c r="I100" s="235"/>
      <c r="J100" s="235"/>
      <c r="K100" s="235"/>
      <c r="L100" s="235"/>
      <c r="M100" s="235"/>
      <c r="N100" s="235"/>
      <c r="O100" s="235"/>
      <c r="P100" s="235"/>
      <c r="Q100" s="235"/>
      <c r="R100" s="235"/>
      <c r="S100" s="235"/>
      <c r="T100" s="235"/>
      <c r="U100" s="235"/>
      <c r="V100" s="235"/>
      <c r="W100" s="235"/>
      <c r="X100" s="235"/>
      <c r="Y100" s="235"/>
      <c r="Z100" s="235"/>
      <c r="AA100" s="235"/>
    </row>
    <row r="101" s="4" customFormat="1" ht="15.75" customHeight="1">
      <c r="B101" s="523"/>
      <c r="D101" s="522"/>
      <c r="I101" s="235"/>
      <c r="J101" s="235"/>
      <c r="K101" s="235"/>
      <c r="L101" s="235"/>
      <c r="M101" s="235"/>
      <c r="N101" s="235"/>
      <c r="O101" s="235"/>
      <c r="P101" s="235"/>
      <c r="Q101" s="235"/>
      <c r="R101" s="235"/>
      <c r="S101" s="235"/>
      <c r="T101" s="235"/>
      <c r="U101" s="235"/>
      <c r="V101" s="235"/>
      <c r="W101" s="235"/>
      <c r="X101" s="235"/>
      <c r="Y101" s="235"/>
      <c r="Z101" s="235"/>
      <c r="AA101" s="235"/>
    </row>
    <row r="102" s="4" customFormat="1">
      <c r="B102" s="523"/>
      <c r="D102" s="522"/>
      <c r="I102" s="235"/>
      <c r="J102" s="235"/>
      <c r="K102" s="235"/>
      <c r="L102" s="235"/>
      <c r="M102" s="235"/>
      <c r="N102" s="235"/>
      <c r="O102" s="235"/>
      <c r="P102" s="235"/>
      <c r="Q102" s="235"/>
      <c r="R102" s="235"/>
      <c r="S102" s="235"/>
      <c r="T102" s="235"/>
      <c r="U102" s="235"/>
      <c r="V102" s="235"/>
      <c r="W102" s="235"/>
      <c r="X102" s="235"/>
      <c r="Y102" s="235"/>
      <c r="Z102" s="235"/>
      <c r="AA102" s="235"/>
    </row>
    <row r="103" s="4" customFormat="1">
      <c r="B103" s="523"/>
      <c r="D103" s="522"/>
      <c r="I103" s="235"/>
      <c r="J103" s="235"/>
      <c r="K103" s="235"/>
      <c r="L103" s="235"/>
      <c r="M103" s="235"/>
      <c r="N103" s="235"/>
      <c r="O103" s="235"/>
      <c r="P103" s="235"/>
      <c r="Q103" s="235"/>
      <c r="R103" s="235"/>
      <c r="S103" s="235"/>
      <c r="T103" s="235"/>
      <c r="U103" s="235"/>
      <c r="V103" s="235"/>
      <c r="W103" s="235"/>
      <c r="X103" s="235"/>
      <c r="Y103" s="235"/>
      <c r="Z103" s="235"/>
      <c r="AA103" s="235"/>
    </row>
    <row r="104" s="4" customFormat="1">
      <c r="B104" s="523"/>
      <c r="D104" s="522"/>
      <c r="I104" s="235"/>
      <c r="J104" s="235"/>
      <c r="K104" s="235"/>
      <c r="L104" s="235"/>
      <c r="M104" s="235"/>
      <c r="N104" s="235"/>
      <c r="O104" s="235"/>
      <c r="P104" s="235"/>
      <c r="Q104" s="235"/>
      <c r="R104" s="235"/>
      <c r="S104" s="235"/>
      <c r="T104" s="235"/>
      <c r="U104" s="235"/>
      <c r="V104" s="235"/>
      <c r="W104" s="235"/>
      <c r="X104" s="235"/>
      <c r="Y104" s="235"/>
      <c r="Z104" s="235"/>
      <c r="AA104" s="235"/>
    </row>
    <row r="105" s="4" customFormat="1">
      <c r="B105" s="523"/>
      <c r="D105" s="522"/>
      <c r="I105" s="235"/>
      <c r="J105" s="235"/>
      <c r="K105" s="235"/>
      <c r="L105" s="235"/>
      <c r="M105" s="235"/>
      <c r="N105" s="235"/>
      <c r="O105" s="235"/>
      <c r="P105" s="235"/>
      <c r="Q105" s="235"/>
      <c r="R105" s="235"/>
      <c r="S105" s="235"/>
      <c r="T105" s="235"/>
      <c r="U105" s="235"/>
      <c r="V105" s="235"/>
      <c r="W105" s="235"/>
      <c r="X105" s="235"/>
      <c r="Y105" s="235"/>
      <c r="Z105" s="235"/>
      <c r="AA105" s="235"/>
    </row>
    <row r="106" s="4" customFormat="1">
      <c r="B106" s="523"/>
      <c r="D106" s="522"/>
      <c r="I106" s="235"/>
      <c r="J106" s="235"/>
      <c r="K106" s="235"/>
      <c r="L106" s="235"/>
      <c r="M106" s="235"/>
      <c r="N106" s="235"/>
      <c r="O106" s="235"/>
      <c r="P106" s="235"/>
      <c r="Q106" s="235"/>
      <c r="R106" s="235"/>
      <c r="S106" s="235"/>
      <c r="T106" s="235"/>
      <c r="U106" s="235"/>
      <c r="V106" s="235"/>
      <c r="W106" s="235"/>
      <c r="X106" s="235"/>
      <c r="Y106" s="235"/>
      <c r="Z106" s="235"/>
      <c r="AA106" s="235"/>
    </row>
    <row r="107" s="4" customFormat="1">
      <c r="B107" s="523"/>
      <c r="D107" s="522"/>
      <c r="I107" s="235"/>
      <c r="J107" s="235"/>
      <c r="K107" s="235"/>
      <c r="L107" s="235"/>
      <c r="M107" s="235"/>
      <c r="N107" s="235"/>
      <c r="O107" s="235"/>
      <c r="P107" s="235"/>
      <c r="Q107" s="235"/>
      <c r="R107" s="235"/>
      <c r="S107" s="235"/>
      <c r="T107" s="235"/>
      <c r="U107" s="235"/>
      <c r="V107" s="235"/>
      <c r="W107" s="235"/>
      <c r="X107" s="235"/>
      <c r="Y107" s="235"/>
      <c r="Z107" s="235"/>
      <c r="AA107" s="235"/>
    </row>
    <row r="108" s="4" customFormat="1">
      <c r="B108" s="523"/>
      <c r="D108" s="522"/>
      <c r="I108" s="235"/>
      <c r="J108" s="235"/>
      <c r="K108" s="235"/>
      <c r="L108" s="235"/>
      <c r="M108" s="235"/>
      <c r="N108" s="235"/>
      <c r="O108" s="235"/>
      <c r="P108" s="235"/>
      <c r="Q108" s="235"/>
      <c r="R108" s="235"/>
      <c r="S108" s="235"/>
      <c r="T108" s="235"/>
      <c r="U108" s="235"/>
      <c r="V108" s="235"/>
      <c r="W108" s="235"/>
      <c r="X108" s="235"/>
      <c r="Y108" s="235"/>
      <c r="Z108" s="235"/>
      <c r="AA108" s="235"/>
    </row>
    <row r="109" s="4" customFormat="1">
      <c r="B109" s="523"/>
      <c r="D109" s="522"/>
      <c r="I109" s="235"/>
      <c r="J109" s="235"/>
      <c r="K109" s="235"/>
      <c r="L109" s="235"/>
      <c r="M109" s="235"/>
      <c r="N109" s="235"/>
      <c r="O109" s="235"/>
      <c r="P109" s="235"/>
      <c r="Q109" s="235"/>
      <c r="R109" s="235"/>
      <c r="S109" s="235"/>
      <c r="T109" s="235"/>
      <c r="U109" s="235"/>
      <c r="V109" s="235"/>
      <c r="W109" s="235"/>
      <c r="X109" s="235"/>
      <c r="Y109" s="235"/>
      <c r="Z109" s="235"/>
      <c r="AA109" s="235"/>
    </row>
    <row r="110" s="4" customFormat="1">
      <c r="B110" s="523"/>
      <c r="D110" s="522"/>
      <c r="I110" s="235"/>
      <c r="J110" s="235"/>
      <c r="K110" s="235"/>
      <c r="L110" s="235"/>
      <c r="M110" s="235"/>
      <c r="N110" s="235"/>
      <c r="O110" s="235"/>
      <c r="P110" s="235"/>
      <c r="Q110" s="235"/>
      <c r="R110" s="235"/>
      <c r="S110" s="235"/>
      <c r="T110" s="235"/>
      <c r="U110" s="235"/>
      <c r="V110" s="235"/>
      <c r="W110" s="235"/>
      <c r="X110" s="235"/>
      <c r="Y110" s="235"/>
      <c r="Z110" s="235"/>
      <c r="AA110" s="235"/>
    </row>
    <row r="111" s="4" customFormat="1">
      <c r="B111" s="523"/>
      <c r="D111" s="522"/>
      <c r="I111" s="235"/>
      <c r="J111" s="235"/>
      <c r="K111" s="235"/>
      <c r="L111" s="235"/>
      <c r="M111" s="235"/>
      <c r="N111" s="235"/>
      <c r="O111" s="235"/>
      <c r="P111" s="235"/>
      <c r="Q111" s="235"/>
      <c r="R111" s="235"/>
      <c r="S111" s="235"/>
      <c r="T111" s="235"/>
      <c r="U111" s="235"/>
      <c r="V111" s="235"/>
      <c r="W111" s="235"/>
      <c r="X111" s="235"/>
      <c r="Y111" s="235"/>
      <c r="Z111" s="235"/>
      <c r="AA111" s="235"/>
    </row>
    <row r="112" s="4" customFormat="1">
      <c r="B112" s="524"/>
      <c r="D112" s="522"/>
      <c r="I112" s="235"/>
      <c r="J112" s="235"/>
      <c r="K112" s="235"/>
      <c r="L112" s="235"/>
      <c r="M112" s="235"/>
      <c r="N112" s="235"/>
      <c r="O112" s="235"/>
      <c r="P112" s="235"/>
      <c r="Q112" s="235"/>
      <c r="R112" s="235"/>
      <c r="S112" s="235"/>
      <c r="T112" s="235"/>
      <c r="U112" s="235"/>
      <c r="V112" s="235"/>
      <c r="W112" s="235"/>
      <c r="X112" s="235"/>
      <c r="Y112" s="235"/>
      <c r="Z112" s="235"/>
      <c r="AA112" s="235"/>
    </row>
    <row r="113" s="4" customFormat="1">
      <c r="B113" s="524"/>
      <c r="D113" s="522"/>
      <c r="I113" s="235"/>
      <c r="J113" s="235"/>
      <c r="K113" s="235"/>
      <c r="L113" s="235"/>
      <c r="M113" s="235"/>
      <c r="N113" s="235"/>
      <c r="O113" s="235"/>
      <c r="P113" s="235"/>
      <c r="Q113" s="235"/>
      <c r="R113" s="235"/>
      <c r="S113" s="235"/>
      <c r="T113" s="235"/>
      <c r="U113" s="235"/>
      <c r="V113" s="235"/>
      <c r="W113" s="235"/>
      <c r="X113" s="235"/>
      <c r="Y113" s="235"/>
      <c r="Z113" s="235"/>
      <c r="AA113" s="235"/>
    </row>
    <row r="114" s="4" customFormat="1">
      <c r="B114" s="524"/>
      <c r="D114" s="522"/>
      <c r="I114" s="235"/>
      <c r="J114" s="235"/>
      <c r="K114" s="235"/>
      <c r="L114" s="235"/>
      <c r="M114" s="235"/>
      <c r="N114" s="235"/>
      <c r="O114" s="235"/>
      <c r="P114" s="235"/>
      <c r="Q114" s="235"/>
      <c r="R114" s="235"/>
      <c r="S114" s="235"/>
      <c r="T114" s="235"/>
      <c r="U114" s="235"/>
      <c r="V114" s="235"/>
      <c r="W114" s="235"/>
      <c r="X114" s="235"/>
      <c r="Y114" s="235"/>
      <c r="Z114" s="235"/>
      <c r="AA114" s="235"/>
    </row>
    <row r="115" s="4" customFormat="1">
      <c r="B115" s="524"/>
      <c r="D115" s="522"/>
      <c r="I115" s="235"/>
      <c r="J115" s="235"/>
      <c r="K115" s="235"/>
      <c r="L115" s="235"/>
      <c r="M115" s="235"/>
      <c r="N115" s="235"/>
      <c r="O115" s="235"/>
      <c r="P115" s="235"/>
      <c r="Q115" s="235"/>
      <c r="R115" s="235"/>
      <c r="S115" s="235"/>
      <c r="T115" s="235"/>
      <c r="U115" s="235"/>
      <c r="V115" s="235"/>
      <c r="W115" s="235"/>
      <c r="X115" s="235"/>
      <c r="Y115" s="235"/>
      <c r="Z115" s="235"/>
      <c r="AA115" s="235"/>
    </row>
    <row r="116" s="4" customFormat="1">
      <c r="B116" s="524"/>
      <c r="D116" s="522"/>
      <c r="I116" s="235"/>
      <c r="J116" s="235"/>
      <c r="K116" s="235"/>
      <c r="L116" s="235"/>
      <c r="M116" s="235"/>
      <c r="N116" s="235"/>
      <c r="O116" s="235"/>
      <c r="P116" s="235"/>
      <c r="Q116" s="235"/>
      <c r="R116" s="235"/>
      <c r="S116" s="235"/>
      <c r="T116" s="235"/>
      <c r="U116" s="235"/>
      <c r="V116" s="235"/>
      <c r="W116" s="235"/>
      <c r="X116" s="235"/>
      <c r="Y116" s="235"/>
      <c r="Z116" s="235"/>
      <c r="AA116" s="235"/>
    </row>
    <row r="117" s="4" customFormat="1">
      <c r="B117" s="524"/>
      <c r="D117" s="520"/>
      <c r="I117" s="235"/>
      <c r="J117" s="235"/>
      <c r="K117" s="235"/>
      <c r="L117" s="235"/>
      <c r="M117" s="235"/>
      <c r="N117" s="235"/>
      <c r="O117" s="235"/>
      <c r="P117" s="235"/>
      <c r="Q117" s="235"/>
      <c r="R117" s="235"/>
      <c r="S117" s="235"/>
      <c r="T117" s="235"/>
      <c r="U117" s="235"/>
      <c r="V117" s="235"/>
      <c r="W117" s="235"/>
      <c r="X117" s="235"/>
      <c r="Y117" s="235"/>
      <c r="Z117" s="235"/>
      <c r="AA117" s="235"/>
    </row>
    <row r="118" s="4" customFormat="1">
      <c r="B118" s="524"/>
      <c r="D118" s="520"/>
      <c r="I118" s="235"/>
      <c r="J118" s="235"/>
      <c r="K118" s="235"/>
      <c r="L118" s="235"/>
      <c r="M118" s="235"/>
      <c r="N118" s="235"/>
      <c r="O118" s="235"/>
      <c r="P118" s="235"/>
      <c r="Q118" s="235"/>
      <c r="R118" s="235"/>
      <c r="S118" s="235"/>
      <c r="T118" s="235"/>
      <c r="U118" s="235"/>
      <c r="V118" s="235"/>
      <c r="W118" s="235"/>
      <c r="X118" s="235"/>
      <c r="Y118" s="235"/>
      <c r="Z118" s="235"/>
      <c r="AA118" s="235"/>
    </row>
    <row r="119" s="4" customFormat="1">
      <c r="B119" s="524"/>
      <c r="D119" s="520"/>
      <c r="I119" s="235"/>
      <c r="J119" s="235"/>
      <c r="K119" s="235"/>
      <c r="L119" s="235"/>
      <c r="M119" s="235"/>
      <c r="N119" s="235"/>
      <c r="O119" s="235"/>
      <c r="P119" s="235"/>
      <c r="Q119" s="235"/>
      <c r="R119" s="235"/>
      <c r="S119" s="235"/>
      <c r="T119" s="235"/>
      <c r="U119" s="235"/>
      <c r="V119" s="235"/>
      <c r="W119" s="235"/>
      <c r="X119" s="235"/>
      <c r="Y119" s="235"/>
      <c r="Z119" s="235"/>
      <c r="AA119" s="235"/>
    </row>
    <row r="120" s="4" customFormat="1">
      <c r="B120" s="524"/>
      <c r="D120" s="520"/>
      <c r="I120" s="235"/>
      <c r="J120" s="235"/>
      <c r="K120" s="235"/>
      <c r="L120" s="235"/>
      <c r="M120" s="235"/>
      <c r="N120" s="235"/>
      <c r="O120" s="235"/>
      <c r="P120" s="235"/>
      <c r="Q120" s="235"/>
      <c r="R120" s="235"/>
      <c r="S120" s="235"/>
      <c r="T120" s="235"/>
      <c r="U120" s="235"/>
      <c r="V120" s="235"/>
      <c r="W120" s="235"/>
      <c r="X120" s="235"/>
      <c r="Y120" s="235"/>
      <c r="Z120" s="235"/>
      <c r="AA120" s="235"/>
    </row>
    <row r="121" s="4" customFormat="1">
      <c r="B121" s="524"/>
      <c r="D121" s="520"/>
      <c r="I121" s="235"/>
      <c r="J121" s="235"/>
      <c r="K121" s="235"/>
      <c r="L121" s="235"/>
      <c r="M121" s="235"/>
      <c r="N121" s="235"/>
      <c r="O121" s="235"/>
      <c r="P121" s="235"/>
      <c r="Q121" s="235"/>
      <c r="R121" s="235"/>
      <c r="S121" s="235"/>
      <c r="T121" s="235"/>
      <c r="U121" s="235"/>
      <c r="V121" s="235"/>
      <c r="W121" s="235"/>
      <c r="X121" s="235"/>
      <c r="Y121" s="235"/>
      <c r="Z121" s="235"/>
      <c r="AA121" s="235"/>
    </row>
    <row r="122" s="4" customFormat="1">
      <c r="B122" s="524"/>
      <c r="D122" s="520"/>
      <c r="I122" s="235"/>
      <c r="J122" s="235"/>
      <c r="K122" s="235"/>
      <c r="L122" s="235"/>
      <c r="M122" s="235"/>
      <c r="N122" s="235"/>
      <c r="O122" s="235"/>
      <c r="P122" s="235"/>
      <c r="Q122" s="235"/>
      <c r="R122" s="235"/>
      <c r="S122" s="235"/>
      <c r="T122" s="235"/>
      <c r="U122" s="235"/>
      <c r="V122" s="235"/>
      <c r="W122" s="235"/>
      <c r="X122" s="235"/>
      <c r="Y122" s="235"/>
      <c r="Z122" s="235"/>
      <c r="AA122" s="235"/>
    </row>
    <row r="123" s="4" customFormat="1">
      <c r="B123" s="524"/>
      <c r="D123" s="520"/>
      <c r="I123" s="235"/>
      <c r="J123" s="235"/>
      <c r="K123" s="235"/>
      <c r="L123" s="235"/>
      <c r="M123" s="235"/>
      <c r="N123" s="235"/>
      <c r="O123" s="235"/>
      <c r="P123" s="235"/>
      <c r="Q123" s="235"/>
      <c r="R123" s="235"/>
      <c r="S123" s="235"/>
      <c r="T123" s="235"/>
      <c r="U123" s="235"/>
      <c r="V123" s="235"/>
      <c r="W123" s="235"/>
      <c r="X123" s="235"/>
      <c r="Y123" s="235"/>
      <c r="Z123" s="235"/>
      <c r="AA123" s="235"/>
    </row>
    <row r="124" s="4" customFormat="1">
      <c r="B124" s="524"/>
      <c r="D124" s="520"/>
      <c r="I124" s="235"/>
      <c r="J124" s="235"/>
      <c r="K124" s="235"/>
      <c r="L124" s="235"/>
      <c r="M124" s="235"/>
      <c r="N124" s="235"/>
      <c r="O124" s="235"/>
      <c r="P124" s="235"/>
      <c r="Q124" s="235"/>
      <c r="R124" s="235"/>
      <c r="S124" s="235"/>
      <c r="T124" s="235"/>
      <c r="U124" s="235"/>
      <c r="V124" s="235"/>
      <c r="W124" s="235"/>
      <c r="X124" s="235"/>
      <c r="Y124" s="235"/>
      <c r="Z124" s="235"/>
      <c r="AA124" s="235"/>
    </row>
    <row r="125" s="4" customFormat="1">
      <c r="B125" s="524"/>
      <c r="D125" s="520"/>
      <c r="I125" s="235"/>
      <c r="J125" s="235"/>
      <c r="K125" s="235"/>
      <c r="L125" s="235"/>
      <c r="M125" s="235"/>
      <c r="N125" s="235"/>
      <c r="O125" s="235"/>
      <c r="P125" s="235"/>
      <c r="Q125" s="235"/>
      <c r="R125" s="235"/>
      <c r="S125" s="235"/>
      <c r="T125" s="235"/>
      <c r="U125" s="235"/>
      <c r="V125" s="235"/>
      <c r="W125" s="235"/>
      <c r="X125" s="235"/>
      <c r="Y125" s="235"/>
      <c r="Z125" s="235"/>
      <c r="AA125" s="235"/>
    </row>
    <row r="126" s="4" customFormat="1">
      <c r="B126" s="524"/>
      <c r="D126" s="520"/>
      <c r="I126" s="235"/>
      <c r="J126" s="235"/>
      <c r="K126" s="235"/>
      <c r="L126" s="235"/>
      <c r="M126" s="235"/>
      <c r="N126" s="235"/>
      <c r="O126" s="235"/>
      <c r="P126" s="235"/>
      <c r="Q126" s="235"/>
      <c r="R126" s="235"/>
      <c r="S126" s="235"/>
      <c r="T126" s="235"/>
      <c r="U126" s="235"/>
      <c r="V126" s="235"/>
      <c r="W126" s="235"/>
      <c r="X126" s="235"/>
      <c r="Y126" s="235"/>
      <c r="Z126" s="235"/>
      <c r="AA126" s="235"/>
    </row>
    <row r="127" s="4" customFormat="1">
      <c r="B127" s="524"/>
      <c r="D127" s="520"/>
      <c r="I127" s="235"/>
      <c r="J127" s="235"/>
      <c r="K127" s="235"/>
      <c r="L127" s="235"/>
      <c r="M127" s="235"/>
      <c r="N127" s="235"/>
      <c r="O127" s="235"/>
      <c r="P127" s="235"/>
      <c r="Q127" s="235"/>
      <c r="R127" s="235"/>
      <c r="S127" s="235"/>
      <c r="T127" s="235"/>
      <c r="U127" s="235"/>
      <c r="V127" s="235"/>
      <c r="W127" s="235"/>
      <c r="X127" s="235"/>
      <c r="Y127" s="235"/>
      <c r="Z127" s="235"/>
      <c r="AA127" s="235"/>
    </row>
    <row r="128" s="4" customFormat="1">
      <c r="B128" s="524"/>
      <c r="D128" s="520"/>
      <c r="I128" s="235"/>
      <c r="J128" s="235"/>
      <c r="K128" s="235"/>
      <c r="L128" s="235"/>
      <c r="M128" s="235"/>
      <c r="N128" s="235"/>
      <c r="O128" s="235"/>
      <c r="P128" s="235"/>
      <c r="Q128" s="235"/>
      <c r="R128" s="235"/>
      <c r="S128" s="235"/>
      <c r="T128" s="235"/>
      <c r="U128" s="235"/>
      <c r="V128" s="235"/>
      <c r="W128" s="235"/>
      <c r="X128" s="235"/>
      <c r="Y128" s="235"/>
      <c r="Z128" s="235"/>
      <c r="AA128" s="235"/>
    </row>
    <row r="129" s="4" customFormat="1">
      <c r="B129" s="524"/>
      <c r="D129" s="520"/>
      <c r="I129" s="235"/>
      <c r="J129" s="235"/>
      <c r="K129" s="235"/>
      <c r="L129" s="235"/>
      <c r="M129" s="235"/>
      <c r="N129" s="235"/>
      <c r="O129" s="235"/>
      <c r="P129" s="235"/>
      <c r="Q129" s="235"/>
      <c r="R129" s="235"/>
      <c r="S129" s="235"/>
      <c r="T129" s="235"/>
      <c r="U129" s="235"/>
      <c r="V129" s="235"/>
      <c r="W129" s="235"/>
      <c r="X129" s="235"/>
      <c r="Y129" s="235"/>
      <c r="Z129" s="235"/>
      <c r="AA129" s="235"/>
    </row>
    <row r="130" s="4" customFormat="1">
      <c r="B130" s="524"/>
      <c r="D130" s="520"/>
      <c r="I130" s="235"/>
      <c r="J130" s="235"/>
      <c r="K130" s="235"/>
      <c r="L130" s="235"/>
      <c r="M130" s="235"/>
      <c r="N130" s="235"/>
      <c r="O130" s="235"/>
      <c r="P130" s="235"/>
      <c r="Q130" s="235"/>
      <c r="R130" s="235"/>
      <c r="S130" s="235"/>
      <c r="T130" s="235"/>
      <c r="U130" s="235"/>
      <c r="V130" s="235"/>
      <c r="W130" s="235"/>
      <c r="X130" s="235"/>
      <c r="Y130" s="235"/>
      <c r="Z130" s="235"/>
      <c r="AA130" s="235"/>
    </row>
    <row r="131">
      <c r="B131" s="525"/>
      <c r="D131" s="521"/>
    </row>
    <row r="132">
      <c r="B132" s="525"/>
    </row>
    <row r="133">
      <c r="B133" s="525"/>
    </row>
    <row r="134">
      <c r="B134" s="525"/>
    </row>
    <row r="135">
      <c r="B135" s="525"/>
    </row>
    <row r="136">
      <c r="B136" s="525"/>
    </row>
    <row r="137">
      <c r="B137" s="525"/>
    </row>
    <row r="138">
      <c r="B138" s="525"/>
    </row>
    <row r="139">
      <c r="B139" s="525"/>
    </row>
    <row r="140">
      <c r="B140" s="525"/>
    </row>
    <row r="141">
      <c r="B141" s="525"/>
    </row>
    <row r="142">
      <c r="B142" s="525"/>
    </row>
    <row r="143">
      <c r="B143" s="525"/>
    </row>
    <row r="144">
      <c r="B144" s="525"/>
    </row>
    <row r="145">
      <c r="B145" s="525"/>
    </row>
    <row r="146">
      <c r="B146" s="525"/>
    </row>
    <row r="147">
      <c r="B147" s="525"/>
    </row>
    <row r="148">
      <c r="B148" s="525"/>
    </row>
    <row r="149">
      <c r="B149" s="525"/>
    </row>
    <row r="150">
      <c r="B150" s="525"/>
    </row>
    <row r="151">
      <c r="B151" s="525"/>
    </row>
    <row r="152">
      <c r="B152" s="525"/>
    </row>
    <row r="153">
      <c r="B153" s="525"/>
    </row>
  </sheetData>
  <sheetProtection sheet="1" objects="1" scenarios="1"/>
  <mergeCells count="3">
    <mergeCell ref="B62:F62"/>
    <mergeCell ref="B5:E5"/>
    <mergeCell ref="B4:E4"/>
  </mergeCells>
  <phoneticPr fontId="0" type="noConversion"/>
  <printOptions horizontalCentered="1" verticalCentered="1"/>
  <pageMargins left="0.25" right="0.25" top="0.25" bottom="0.25" header="0" footer="0"/>
  <pageSetup scale="57" fitToWidth="1" fitToHeight="1" orientation="landscape" r:id="rId1"/>
  <headerFooter alignWithMargins="0">
    <oddHeader/>
    <oddFooter/>
  </headerFooter>
  <rowBreaks count="1" manualBreakCount="1">
    <brk id="38" max="16383" man="1"/>
  </rowBreaks>
  <colBreaks count="1" manualBreakCount="1">
    <brk id="15" max="104857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pageSetUpPr fitToPage="1"/>
  </sheetPr>
  <dimension ref="A1:V64"/>
  <sheetViews>
    <sheetView showGridLines="0" workbookViewId="0"/>
  </sheetViews>
  <sheetFormatPr defaultRowHeight="12.75"/>
  <cols>
    <col min="1" max="1" width="1.7109375" style="2" customWidth="1"/>
    <col min="2" max="2" width="8.7109375" customWidth="1"/>
    <col min="3" max="4" width="6.7109375" customWidth="1"/>
    <col min="5" max="6" width="3.7109375" customWidth="1"/>
    <col min="7" max="9" width="10.7109375" customWidth="1"/>
    <col min="10" max="11" width="3.7109375" customWidth="1"/>
    <col min="12" max="12" width="13.7109375" customWidth="1"/>
    <col min="13" max="13" width="13.7109375" style="110" customWidth="1"/>
    <col min="14" max="14" width="10.7109375" customWidth="1"/>
    <col min="15" max="16" width="3.7109375" customWidth="1"/>
    <col min="17" max="17" width="13.7109375" customWidth="1"/>
    <col min="18" max="18" width="13.7109375" style="110" customWidth="1"/>
    <col min="19" max="19" width="10.7109375" customWidth="1"/>
    <col min="20" max="20" width="3.7109375" customWidth="1"/>
    <col min="21" max="21" width="2.7109375" customWidth="1"/>
    <col min="22" max="24" width="7" style="236" customWidth="1"/>
    <col min="25" max="38" width="9.140625" style="236" customWidth="1"/>
  </cols>
  <sheetData>
    <row r="1" ht="26.25" customHeight="1">
      <c r="B1" s="220" t="s">
        <v>127</v>
      </c>
      <c r="C1" s="103"/>
      <c r="D1" s="103"/>
      <c r="E1" s="103"/>
      <c r="F1" s="103"/>
      <c r="G1" s="103"/>
      <c r="H1" s="103"/>
      <c r="I1" s="104"/>
      <c r="J1" s="103"/>
      <c r="K1" s="103"/>
      <c r="L1" s="103"/>
      <c r="M1" s="13"/>
      <c r="N1" s="51"/>
      <c r="O1" s="2"/>
      <c r="P1" s="2"/>
      <c r="Q1" s="2"/>
      <c r="R1" s="22"/>
      <c r="S1" s="51"/>
      <c r="T1" s="2"/>
      <c r="U1" s="2"/>
      <c r="V1" s="236"/>
    </row>
    <row r="2" ht="21.75" customHeight="1">
      <c r="B2" s="935" t="s">
        <v>144</v>
      </c>
      <c r="C2" s="935"/>
      <c r="D2" s="935"/>
      <c r="E2" s="935"/>
      <c r="F2" s="935"/>
      <c r="G2" s="935"/>
      <c r="H2" s="935"/>
      <c r="I2" s="935"/>
      <c r="J2" s="935"/>
      <c r="K2" s="935"/>
      <c r="L2" s="935"/>
      <c r="M2" s="935"/>
      <c r="N2" s="935"/>
      <c r="O2" s="935"/>
      <c r="P2" s="935"/>
      <c r="Q2" s="935"/>
      <c r="R2" s="935"/>
      <c r="S2" s="935"/>
      <c r="T2" s="2"/>
      <c r="U2" s="2"/>
    </row>
    <row r="3" ht="19.5" customHeight="1">
      <c r="A3"/>
      <c r="B3" s="115" t="s">
        <v>145</v>
      </c>
      <c r="C3" s="115"/>
      <c r="D3" s="115"/>
      <c r="E3" s="115"/>
      <c r="F3" s="115"/>
      <c r="G3" s="115"/>
      <c r="H3" s="115"/>
      <c r="I3" s="115"/>
      <c r="J3" s="115"/>
      <c r="K3" s="115"/>
      <c r="L3" s="115"/>
      <c r="M3" s="115"/>
      <c r="N3" s="115"/>
      <c r="O3" s="115"/>
      <c r="P3" s="115"/>
      <c r="Q3" s="115"/>
      <c r="R3" s="115"/>
      <c r="S3" s="115"/>
      <c r="T3" s="2"/>
      <c r="U3" s="2"/>
    </row>
    <row r="4" ht="18.75" customHeight="1">
      <c r="A4"/>
      <c r="B4" s="936" t="s">
        <v>146</v>
      </c>
      <c r="C4" s="936"/>
      <c r="D4" s="936"/>
      <c r="E4" s="936"/>
      <c r="F4" s="936"/>
      <c r="G4" s="936"/>
      <c r="H4" s="936"/>
      <c r="I4" s="936"/>
      <c r="J4" s="936"/>
      <c r="K4" s="936"/>
      <c r="L4" s="936"/>
      <c r="M4" s="936"/>
      <c r="N4" s="936"/>
      <c r="O4" s="936"/>
      <c r="P4" s="936"/>
      <c r="Q4" s="200"/>
      <c r="R4" s="203"/>
      <c r="S4" s="200"/>
      <c r="T4" s="222"/>
      <c r="U4" s="2"/>
    </row>
    <row r="5" ht="12" customHeight="1">
      <c r="A5"/>
      <c r="B5" s="129"/>
      <c r="D5" s="13"/>
      <c r="E5" s="13"/>
      <c r="F5" s="2"/>
      <c r="G5" s="2"/>
      <c r="H5" s="2"/>
      <c r="I5" s="2"/>
      <c r="J5" s="2"/>
      <c r="K5" s="2"/>
      <c r="L5" s="2"/>
      <c r="M5" s="2"/>
      <c r="N5" s="9"/>
      <c r="O5" s="2"/>
      <c r="P5" s="2"/>
      <c r="Q5" s="2"/>
      <c r="R5" s="2"/>
      <c r="S5" s="2"/>
      <c r="T5" s="2"/>
      <c r="U5" s="2"/>
    </row>
    <row r="6" ht="17.1" customHeight="1">
      <c r="B6" s="699" t="s">
        <v>147</v>
      </c>
      <c r="C6" s="937"/>
      <c r="D6" s="937"/>
      <c r="E6" s="937"/>
      <c r="F6" s="937"/>
      <c r="G6" s="937"/>
      <c r="H6" s="937"/>
      <c r="I6" s="937"/>
      <c r="J6" s="937"/>
      <c r="K6" s="937"/>
      <c r="L6" s="937"/>
      <c r="M6" s="937"/>
      <c r="N6" s="937"/>
      <c r="O6" s="937"/>
      <c r="P6" s="937"/>
      <c r="Q6" s="937"/>
      <c r="R6" s="937"/>
      <c r="S6" s="937"/>
      <c r="T6" s="938"/>
      <c r="U6" s="2"/>
    </row>
    <row r="7">
      <c r="B7" s="2"/>
      <c r="C7" s="2"/>
      <c r="D7" s="2"/>
      <c r="E7" s="2"/>
      <c r="F7" s="934" t="s">
        <v>22</v>
      </c>
      <c r="G7" s="934"/>
      <c r="H7" s="934"/>
      <c r="I7" s="934"/>
      <c r="J7" s="934"/>
      <c r="K7" s="934" t="s">
        <v>9</v>
      </c>
      <c r="L7" s="934"/>
      <c r="M7" s="934"/>
      <c r="N7" s="934"/>
      <c r="O7" s="934"/>
      <c r="P7" s="934" t="s">
        <v>10</v>
      </c>
      <c r="Q7" s="934"/>
      <c r="R7" s="934"/>
      <c r="S7" s="934"/>
      <c r="T7" s="934"/>
      <c r="U7" s="2"/>
    </row>
    <row r="8" ht="20.1" customHeight="1">
      <c r="B8" s="2"/>
      <c r="C8" s="2"/>
      <c r="D8" s="2"/>
      <c r="E8" s="2"/>
      <c r="F8" s="934"/>
      <c r="G8" s="934"/>
      <c r="H8" s="934"/>
      <c r="I8" s="934"/>
      <c r="J8" s="934"/>
      <c r="K8" s="934"/>
      <c r="L8" s="934"/>
      <c r="M8" s="934"/>
      <c r="N8" s="934"/>
      <c r="O8" s="934"/>
      <c r="P8" s="934"/>
      <c r="Q8" s="934"/>
      <c r="R8" s="934"/>
      <c r="S8" s="934"/>
      <c r="T8" s="934"/>
      <c r="U8" s="2"/>
    </row>
    <row r="9" ht="20.1" customHeight="1">
      <c r="B9" s="2"/>
      <c r="C9" s="2"/>
      <c r="D9" s="2"/>
      <c r="E9" s="2"/>
      <c r="F9" s="2"/>
      <c r="G9" s="22" t="s">
        <v>25</v>
      </c>
      <c r="H9" s="22" t="s">
        <v>15</v>
      </c>
      <c r="I9" s="593" t="s">
        <v>97</v>
      </c>
      <c r="J9" s="3"/>
      <c r="K9" s="3"/>
      <c r="L9" s="22" t="s">
        <v>25</v>
      </c>
      <c r="M9" s="22" t="s">
        <v>15</v>
      </c>
      <c r="N9" s="593" t="s">
        <v>98</v>
      </c>
      <c r="O9" s="2"/>
      <c r="P9" s="2"/>
      <c r="Q9" s="22" t="s">
        <v>25</v>
      </c>
      <c r="R9" s="22" t="s">
        <v>15</v>
      </c>
      <c r="S9" s="593" t="s">
        <v>99</v>
      </c>
      <c r="T9" s="2"/>
      <c r="U9" s="2"/>
    </row>
    <row r="10" ht="15" customHeight="1">
      <c r="B10" s="2"/>
      <c r="C10" s="109"/>
      <c r="D10" s="109"/>
      <c r="E10" s="109"/>
      <c r="F10" s="165"/>
      <c r="G10" s="185"/>
      <c r="H10" s="166"/>
      <c r="I10" s="176"/>
      <c r="J10" s="167"/>
      <c r="K10" s="165"/>
      <c r="L10" s="185"/>
      <c r="M10" s="168"/>
      <c r="N10" s="176"/>
      <c r="O10" s="167"/>
      <c r="P10" s="142"/>
      <c r="Q10" s="187"/>
      <c r="R10" s="168"/>
      <c r="S10" s="176"/>
      <c r="T10" s="167"/>
      <c r="U10" s="2"/>
    </row>
    <row r="11" ht="20.1" customHeight="1">
      <c r="B11" s="2"/>
      <c r="C11" s="180"/>
      <c r="D11" s="105" t="s">
        <v>42</v>
      </c>
      <c r="E11" s="180"/>
      <c r="F11" s="164"/>
      <c r="G11" s="193">
        <v>36.684171042760690172543135780</v>
      </c>
      <c r="H11" s="193">
        <v>34.872528616024973985431841830</v>
      </c>
      <c r="I11" s="193">
        <v>105.19504176685794872312718953</v>
      </c>
      <c r="J11" s="194"/>
      <c r="K11" s="194"/>
      <c r="L11" s="195">
        <v>92.654396728016359918200409</v>
      </c>
      <c r="M11" s="195">
        <v>96.67402648265572547556881761</v>
      </c>
      <c r="N11" s="193">
        <v>95.84207889033880218719246351</v>
      </c>
      <c r="O11" s="194"/>
      <c r="P11" s="193"/>
      <c r="Q11" s="195">
        <v>33.98949737434358589647411853</v>
      </c>
      <c r="R11" s="195">
        <v>33.712677549427679500520291363</v>
      </c>
      <c r="S11" s="193">
        <v>100.82111491897359717720777747</v>
      </c>
      <c r="T11" s="141"/>
      <c r="U11" s="2"/>
    </row>
    <row r="12" ht="15" customHeight="1">
      <c r="B12" s="2"/>
      <c r="C12" s="109"/>
      <c r="D12" s="109"/>
      <c r="E12" s="109"/>
      <c r="F12" s="165"/>
      <c r="G12" s="193"/>
      <c r="H12" s="193"/>
      <c r="I12" s="193"/>
      <c r="J12" s="194"/>
      <c r="K12" s="194"/>
      <c r="L12" s="195"/>
      <c r="M12" s="195"/>
      <c r="N12" s="193"/>
      <c r="O12" s="194"/>
      <c r="P12" s="193"/>
      <c r="Q12" s="195"/>
      <c r="R12" s="195"/>
      <c r="S12" s="193"/>
      <c r="T12" s="167"/>
      <c r="U12" s="2"/>
    </row>
    <row r="13" ht="20.1" customHeight="1">
      <c r="B13" s="111"/>
      <c r="C13" s="188"/>
      <c r="D13" s="189" t="s">
        <v>58</v>
      </c>
      <c r="E13" s="188"/>
      <c r="F13" s="169"/>
      <c r="G13" s="196">
        <v>36.684171042760690172543135780</v>
      </c>
      <c r="H13" s="196">
        <v>34.872528616024973985431841830</v>
      </c>
      <c r="I13" s="196">
        <v>105.19504176685794872312718953</v>
      </c>
      <c r="J13" s="197"/>
      <c r="K13" s="197"/>
      <c r="L13" s="198">
        <v>92.654396728016359918200409</v>
      </c>
      <c r="M13" s="198">
        <v>96.67402648265572547556881761</v>
      </c>
      <c r="N13" s="196">
        <v>95.84207889033880218719246351</v>
      </c>
      <c r="O13" s="197"/>
      <c r="P13" s="196"/>
      <c r="Q13" s="198">
        <v>33.98949737434358589647411853</v>
      </c>
      <c r="R13" s="198">
        <v>33.712677549427679500520291363</v>
      </c>
      <c r="S13" s="196">
        <v>100.82111491897359717720777747</v>
      </c>
      <c r="T13" s="170"/>
      <c r="U13" s="2"/>
    </row>
    <row r="14" ht="15" customHeight="1">
      <c r="B14" s="2"/>
      <c r="C14" s="180"/>
      <c r="D14" s="105"/>
      <c r="E14" s="105"/>
      <c r="F14" s="137"/>
      <c r="G14" s="193"/>
      <c r="H14" s="193"/>
      <c r="I14" s="193"/>
      <c r="J14" s="194"/>
      <c r="K14" s="194"/>
      <c r="L14" s="195"/>
      <c r="M14" s="195"/>
      <c r="N14" s="193"/>
      <c r="O14" s="194"/>
      <c r="P14" s="193"/>
      <c r="Q14" s="195"/>
      <c r="R14" s="195"/>
      <c r="S14" s="193"/>
      <c r="T14" s="167"/>
      <c r="U14" s="2"/>
    </row>
    <row r="15" ht="20.1" customHeight="1">
      <c r="B15" s="2"/>
      <c r="C15" s="180"/>
      <c r="D15" s="105" t="s">
        <v>44</v>
      </c>
      <c r="E15" s="180"/>
      <c r="F15" s="137"/>
      <c r="G15" s="193">
        <v>40.925176946410515672396359960</v>
      </c>
      <c r="H15" s="193">
        <v>43.046546283309957924263674610</v>
      </c>
      <c r="I15" s="193">
        <v>95.07191744738770340353671167</v>
      </c>
      <c r="J15" s="194"/>
      <c r="K15" s="194"/>
      <c r="L15" s="195">
        <v>97.47004323656578134651019148</v>
      </c>
      <c r="M15" s="195">
        <v>107.16408389757165402433436848</v>
      </c>
      <c r="N15" s="193">
        <v>90.95402087298455210091318732</v>
      </c>
      <c r="O15" s="194"/>
      <c r="P15" s="193"/>
      <c r="Q15" s="195">
        <v>39.889787664307381193124368049</v>
      </c>
      <c r="R15" s="195">
        <v>46.130436974053295932678821879</v>
      </c>
      <c r="S15" s="193">
        <v>86.47173163935897613048483123</v>
      </c>
      <c r="T15" s="141"/>
      <c r="U15" s="2"/>
    </row>
    <row r="16" ht="15" customHeight="1">
      <c r="B16" s="2"/>
      <c r="C16" s="180"/>
      <c r="D16" s="105"/>
      <c r="E16" s="180"/>
      <c r="F16" s="137"/>
      <c r="G16" s="193"/>
      <c r="H16" s="193"/>
      <c r="I16" s="193"/>
      <c r="J16" s="194"/>
      <c r="K16" s="194"/>
      <c r="L16" s="195"/>
      <c r="M16" s="195"/>
      <c r="N16" s="193"/>
      <c r="O16" s="194"/>
      <c r="P16" s="193"/>
      <c r="Q16" s="195"/>
      <c r="R16" s="195"/>
      <c r="S16" s="193"/>
      <c r="T16" s="167"/>
      <c r="U16" s="2"/>
    </row>
    <row r="17" ht="20.1" customHeight="1">
      <c r="B17" s="111"/>
      <c r="C17" s="188"/>
      <c r="D17" s="189" t="s">
        <v>45</v>
      </c>
      <c r="E17" s="188"/>
      <c r="F17" s="169"/>
      <c r="G17" s="196">
        <v>53.724115960496973558458107680</v>
      </c>
      <c r="H17" s="196">
        <v>54.042200618647812638091029610</v>
      </c>
      <c r="I17" s="196">
        <v>99.41141431240394473564604244</v>
      </c>
      <c r="J17" s="197"/>
      <c r="K17" s="197"/>
      <c r="L17" s="198">
        <v>107.64326375711574952561669829</v>
      </c>
      <c r="M17" s="198">
        <v>110.30066814530141662748625279</v>
      </c>
      <c r="N17" s="196">
        <v>97.59076310881124557515278010</v>
      </c>
      <c r="O17" s="197"/>
      <c r="P17" s="196"/>
      <c r="Q17" s="198">
        <v>57.83039184453647658489964957</v>
      </c>
      <c r="R17" s="198">
        <v>59.608908362792752982766239505</v>
      </c>
      <c r="S17" s="196">
        <v>97.01635784463813751554127894</v>
      </c>
      <c r="T17" s="170"/>
      <c r="U17" s="2"/>
    </row>
    <row r="18" ht="15" customHeight="1">
      <c r="B18" s="2"/>
      <c r="C18" s="105"/>
      <c r="D18" s="105"/>
      <c r="E18" s="105"/>
      <c r="F18" s="137"/>
      <c r="G18" s="191"/>
      <c r="H18" s="192"/>
      <c r="I18" s="187"/>
      <c r="J18" s="141"/>
      <c r="K18" s="137"/>
      <c r="L18" s="191"/>
      <c r="M18" s="192"/>
      <c r="N18" s="187"/>
      <c r="O18" s="141"/>
      <c r="P18" s="190"/>
      <c r="Q18" s="141"/>
      <c r="R18" s="192"/>
      <c r="S18" s="187"/>
      <c r="T18" s="141"/>
      <c r="U18" s="2"/>
    </row>
    <row r="19" ht="15" customHeight="1">
      <c r="B19" s="2"/>
      <c r="C19" s="105"/>
      <c r="D19" s="105"/>
      <c r="E19" s="105"/>
      <c r="F19" s="137"/>
      <c r="G19" s="138"/>
      <c r="H19" s="139"/>
      <c r="I19" s="140"/>
      <c r="J19" s="141"/>
      <c r="K19" s="137"/>
      <c r="L19" s="138"/>
      <c r="M19" s="139"/>
      <c r="N19" s="140"/>
      <c r="O19" s="141"/>
      <c r="P19" s="142"/>
      <c r="Q19" s="141"/>
      <c r="R19" s="157"/>
      <c r="S19" s="140"/>
      <c r="T19" s="141"/>
      <c r="U19" s="2"/>
    </row>
    <row r="20" ht="17.1" customHeight="1">
      <c r="B20" s="699" t="s">
        <v>148</v>
      </c>
      <c r="C20" s="937"/>
      <c r="D20" s="937"/>
      <c r="E20" s="937"/>
      <c r="F20" s="937"/>
      <c r="G20" s="937"/>
      <c r="H20" s="937"/>
      <c r="I20" s="937"/>
      <c r="J20" s="937"/>
      <c r="K20" s="937"/>
      <c r="L20" s="937"/>
      <c r="M20" s="937"/>
      <c r="N20" s="937"/>
      <c r="O20" s="937"/>
      <c r="P20" s="937"/>
      <c r="Q20" s="937"/>
      <c r="R20" s="937"/>
      <c r="S20" s="937"/>
      <c r="T20" s="938"/>
      <c r="U20" s="2"/>
    </row>
    <row r="21">
      <c r="B21" s="2"/>
      <c r="C21" s="2"/>
      <c r="D21" s="2"/>
      <c r="E21" s="2"/>
      <c r="F21" s="934" t="s">
        <v>72</v>
      </c>
      <c r="G21" s="934"/>
      <c r="H21" s="934"/>
      <c r="I21" s="934"/>
      <c r="J21" s="934"/>
      <c r="K21" s="934" t="s">
        <v>9</v>
      </c>
      <c r="L21" s="934"/>
      <c r="M21" s="934"/>
      <c r="N21" s="934"/>
      <c r="O21" s="934"/>
      <c r="P21" s="934" t="s">
        <v>10</v>
      </c>
      <c r="Q21" s="934"/>
      <c r="R21" s="934"/>
      <c r="S21" s="934"/>
      <c r="T21" s="934"/>
      <c r="U21" s="2"/>
    </row>
    <row r="22" ht="20.1" customHeight="1">
      <c r="B22" s="2"/>
      <c r="C22" s="2"/>
      <c r="D22" s="2"/>
      <c r="E22" s="2"/>
      <c r="F22" s="934"/>
      <c r="G22" s="934"/>
      <c r="H22" s="934"/>
      <c r="I22" s="934"/>
      <c r="J22" s="934"/>
      <c r="K22" s="934"/>
      <c r="L22" s="934"/>
      <c r="M22" s="934"/>
      <c r="N22" s="934"/>
      <c r="O22" s="934"/>
      <c r="P22" s="934"/>
      <c r="Q22" s="934"/>
      <c r="R22" s="934"/>
      <c r="S22" s="934"/>
      <c r="T22" s="934"/>
      <c r="U22" s="2"/>
    </row>
    <row r="23" ht="20.1" customHeight="1">
      <c r="B23" s="2"/>
      <c r="C23" s="2"/>
      <c r="D23" s="2"/>
      <c r="E23" s="2"/>
      <c r="F23" s="2"/>
      <c r="G23" s="22" t="s">
        <v>25</v>
      </c>
      <c r="H23" s="22" t="s">
        <v>15</v>
      </c>
      <c r="I23" s="593" t="s">
        <v>97</v>
      </c>
      <c r="J23" s="3"/>
      <c r="K23" s="3"/>
      <c r="L23" s="22" t="s">
        <v>25</v>
      </c>
      <c r="M23" s="22" t="s">
        <v>15</v>
      </c>
      <c r="N23" s="593" t="s">
        <v>98</v>
      </c>
      <c r="O23" s="2"/>
      <c r="P23" s="2"/>
      <c r="Q23" s="22" t="s">
        <v>25</v>
      </c>
      <c r="R23" s="22" t="s">
        <v>15</v>
      </c>
      <c r="S23" s="593" t="s">
        <v>99</v>
      </c>
      <c r="T23" s="2"/>
      <c r="U23" s="2"/>
    </row>
    <row r="24" ht="15" customHeight="1">
      <c r="B24" s="2"/>
      <c r="C24" s="109"/>
      <c r="D24" s="109"/>
      <c r="E24" s="109"/>
      <c r="F24" s="165"/>
      <c r="G24" s="185"/>
      <c r="H24" s="166"/>
      <c r="I24" s="176"/>
      <c r="J24" s="167"/>
      <c r="K24" s="165"/>
      <c r="L24" s="185"/>
      <c r="M24" s="168"/>
      <c r="N24" s="176"/>
      <c r="O24" s="167"/>
      <c r="P24" s="142"/>
      <c r="Q24" s="187"/>
      <c r="R24" s="168"/>
      <c r="S24" s="176"/>
      <c r="T24" s="167"/>
      <c r="U24" s="2"/>
    </row>
    <row r="25" ht="20.1" customHeight="1">
      <c r="B25" s="2"/>
      <c r="C25" s="180"/>
      <c r="D25" s="105" t="s">
        <v>42</v>
      </c>
      <c r="E25" s="180"/>
      <c r="F25" s="164"/>
      <c r="G25" s="193">
        <v>2.0876826721598654991915668500</v>
      </c>
      <c r="H25" s="193">
        <v>-14.413407821162821420768874280</v>
      </c>
      <c r="I25" s="193">
        <v>19.279994767153373636652054410</v>
      </c>
      <c r="J25" s="193"/>
      <c r="K25" s="193"/>
      <c r="L25" s="193">
        <v>9.454118656257299447124774230</v>
      </c>
      <c r="M25" s="193">
        <v>9.579597900489386168421726970</v>
      </c>
      <c r="N25" s="193">
        <v>-0.1145096776456494605750343300</v>
      </c>
      <c r="O25" s="193"/>
      <c r="P25" s="193"/>
      <c r="Q25" s="193">
        <v>11.739173325304768102078151410</v>
      </c>
      <c r="R25" s="193">
        <v>-6.2145564338628249585242001300</v>
      </c>
      <c r="S25" s="193">
        <v>19.143407629887945496042548540</v>
      </c>
      <c r="T25" s="141"/>
      <c r="U25" s="2"/>
    </row>
    <row r="26" ht="15" customHeight="1">
      <c r="B26" s="2"/>
      <c r="C26" s="109"/>
      <c r="D26" s="109"/>
      <c r="E26" s="109"/>
      <c r="F26" s="165"/>
      <c r="G26" s="193"/>
      <c r="H26" s="193"/>
      <c r="I26" s="193"/>
      <c r="J26" s="193"/>
      <c r="K26" s="193"/>
      <c r="L26" s="193"/>
      <c r="M26" s="193"/>
      <c r="N26" s="193"/>
      <c r="O26" s="193"/>
      <c r="P26" s="193"/>
      <c r="Q26" s="193"/>
      <c r="R26" s="193"/>
      <c r="S26" s="193"/>
      <c r="T26" s="167"/>
      <c r="U26" s="2"/>
    </row>
    <row r="27" ht="20.1" customHeight="1">
      <c r="B27" s="111"/>
      <c r="C27" s="188"/>
      <c r="D27" s="189" t="s">
        <v>58</v>
      </c>
      <c r="E27" s="188"/>
      <c r="F27" s="169"/>
      <c r="G27" s="196">
        <v>2.0876826721598654991915668500</v>
      </c>
      <c r="H27" s="196">
        <v>-14.413407821162821420768874280</v>
      </c>
      <c r="I27" s="196">
        <v>19.279994767153373636652054410</v>
      </c>
      <c r="J27" s="196"/>
      <c r="K27" s="196"/>
      <c r="L27" s="196">
        <v>9.454118656257299447124774230</v>
      </c>
      <c r="M27" s="196">
        <v>9.579597900489386168421726970</v>
      </c>
      <c r="N27" s="196">
        <v>-0.1145096776456494605750343300</v>
      </c>
      <c r="O27" s="196"/>
      <c r="P27" s="196"/>
      <c r="Q27" s="196">
        <v>11.739173325304768102078151410</v>
      </c>
      <c r="R27" s="196">
        <v>-6.2145564338628249585242001300</v>
      </c>
      <c r="S27" s="196">
        <v>19.143407629887945496042548540</v>
      </c>
      <c r="T27" s="170"/>
      <c r="U27" s="2"/>
    </row>
    <row r="28" ht="15" customHeight="1">
      <c r="B28" s="2"/>
      <c r="C28" s="180"/>
      <c r="D28" s="105"/>
      <c r="E28" s="105"/>
      <c r="F28" s="137"/>
      <c r="G28" s="193"/>
      <c r="H28" s="193"/>
      <c r="I28" s="193"/>
      <c r="J28" s="193"/>
      <c r="K28" s="193"/>
      <c r="L28" s="193"/>
      <c r="M28" s="193"/>
      <c r="N28" s="193"/>
      <c r="O28" s="193"/>
      <c r="P28" s="193"/>
      <c r="Q28" s="193"/>
      <c r="R28" s="193"/>
      <c r="S28" s="193"/>
      <c r="T28" s="167"/>
      <c r="U28" s="2"/>
    </row>
    <row r="29" ht="20.1" customHeight="1">
      <c r="B29" s="2"/>
      <c r="C29" s="180"/>
      <c r="D29" s="105" t="s">
        <v>44</v>
      </c>
      <c r="E29" s="180"/>
      <c r="F29" s="137"/>
      <c r="G29" s="193">
        <v>-15.983393876491782010158539680</v>
      </c>
      <c r="H29" s="193">
        <v>-14.558503697176905045425990610</v>
      </c>
      <c r="I29" s="193">
        <v>-1.6676793372654726584495432800</v>
      </c>
      <c r="J29" s="193"/>
      <c r="K29" s="193"/>
      <c r="L29" s="193">
        <v>0.5149148991614614535865005400</v>
      </c>
      <c r="M29" s="193">
        <v>9.837729642116280422513164080</v>
      </c>
      <c r="N29" s="193">
        <v>-8.487807216440050104178536220</v>
      </c>
      <c r="O29" s="193"/>
      <c r="P29" s="193"/>
      <c r="Q29" s="193">
        <v>-15.550779853714073641287574190</v>
      </c>
      <c r="R29" s="193">
        <v>-6.153000288875330332400022900</v>
      </c>
      <c r="S29" s="193">
        <v>-10.013937146566057489635006680</v>
      </c>
      <c r="T29" s="141"/>
      <c r="U29" s="2"/>
    </row>
    <row r="30" ht="15" customHeight="1">
      <c r="B30" s="2"/>
      <c r="C30" s="180"/>
      <c r="D30" s="105"/>
      <c r="E30" s="180"/>
      <c r="F30" s="137"/>
      <c r="G30" s="193"/>
      <c r="H30" s="193"/>
      <c r="I30" s="193"/>
      <c r="J30" s="193"/>
      <c r="K30" s="193"/>
      <c r="L30" s="193"/>
      <c r="M30" s="193"/>
      <c r="N30" s="193"/>
      <c r="O30" s="193"/>
      <c r="P30" s="193"/>
      <c r="Q30" s="193"/>
      <c r="R30" s="193"/>
      <c r="S30" s="193"/>
      <c r="T30" s="167"/>
      <c r="U30" s="2"/>
    </row>
    <row r="31" ht="20.1" customHeight="1">
      <c r="B31" s="111"/>
      <c r="C31" s="188"/>
      <c r="D31" s="189" t="s">
        <v>45</v>
      </c>
      <c r="E31" s="188"/>
      <c r="F31" s="169"/>
      <c r="G31" s="196">
        <v>-9.847107879780412512046208920</v>
      </c>
      <c r="H31" s="196">
        <v>-4.3897195348022404728355513900</v>
      </c>
      <c r="I31" s="196">
        <v>-5.7079514027205489256408206700</v>
      </c>
      <c r="J31" s="196"/>
      <c r="K31" s="196"/>
      <c r="L31" s="196">
        <v>8.660004469116383756662273900</v>
      </c>
      <c r="M31" s="196">
        <v>7.8940061432649012370695273100</v>
      </c>
      <c r="N31" s="196">
        <v>0.7099544758685760493952930300</v>
      </c>
      <c r="O31" s="196"/>
      <c r="P31" s="196"/>
      <c r="Q31" s="196">
        <v>-2.0398633932433605562788126100</v>
      </c>
      <c r="R31" s="196">
        <v>3.1577618786973370754336915100</v>
      </c>
      <c r="S31" s="196">
        <v>-5.0385207834074601863162193800</v>
      </c>
      <c r="T31" s="170"/>
      <c r="U31" s="2"/>
    </row>
    <row r="32" ht="15" customHeight="1">
      <c r="B32" s="2"/>
      <c r="C32" s="105"/>
      <c r="D32" s="105"/>
      <c r="E32" s="105"/>
      <c r="F32" s="137"/>
      <c r="G32" s="191"/>
      <c r="H32" s="192"/>
      <c r="I32" s="187"/>
      <c r="J32" s="141"/>
      <c r="K32" s="137"/>
      <c r="L32" s="191"/>
      <c r="M32" s="192"/>
      <c r="N32" s="187"/>
      <c r="O32" s="141"/>
      <c r="P32" s="190"/>
      <c r="Q32" s="141"/>
      <c r="R32" s="192"/>
      <c r="S32" s="187"/>
      <c r="T32" s="141"/>
      <c r="U32" s="2"/>
    </row>
    <row r="33" ht="15" customHeight="1">
      <c r="B33" s="2"/>
      <c r="C33" s="105"/>
      <c r="D33" s="34"/>
      <c r="E33" s="34"/>
      <c r="F33" s="137"/>
      <c r="G33" s="138"/>
      <c r="H33" s="139"/>
      <c r="I33" s="140"/>
      <c r="J33" s="141"/>
      <c r="K33" s="137"/>
      <c r="L33" s="138"/>
      <c r="M33" s="139"/>
      <c r="N33" s="140"/>
      <c r="O33" s="141"/>
      <c r="P33" s="142"/>
      <c r="Q33" s="141"/>
      <c r="R33" s="139"/>
      <c r="S33" s="140"/>
      <c r="T33" s="141"/>
      <c r="U33" s="2"/>
    </row>
    <row r="34" ht="39.95" customHeight="1">
      <c r="B34" s="933" t="s">
        <v>126</v>
      </c>
      <c r="C34" s="933"/>
      <c r="D34" s="933"/>
      <c r="E34" s="933"/>
      <c r="F34" s="933"/>
      <c r="G34" s="933"/>
      <c r="H34" s="933"/>
      <c r="I34" s="933"/>
      <c r="J34" s="933"/>
      <c r="K34" s="933"/>
      <c r="L34" s="933"/>
      <c r="M34" s="933"/>
      <c r="N34" s="933"/>
      <c r="O34" s="933"/>
      <c r="P34" s="933"/>
      <c r="Q34" s="933"/>
      <c r="R34" s="933"/>
      <c r="S34" s="933"/>
      <c r="T34" s="933"/>
      <c r="U34" s="2"/>
    </row>
    <row r="35" ht="18">
      <c r="B35" s="2"/>
      <c r="C35" s="2"/>
      <c r="D35" s="2"/>
      <c r="E35" s="2"/>
      <c r="F35" s="2"/>
      <c r="G35" s="2"/>
      <c r="H35" s="106"/>
      <c r="I35" s="107"/>
      <c r="J35" s="127"/>
      <c r="K35" s="108"/>
      <c r="L35" s="2"/>
      <c r="M35" s="106"/>
      <c r="N35" s="107"/>
      <c r="O35" s="127"/>
      <c r="P35" s="2"/>
      <c r="Q35" s="2"/>
      <c r="R35" s="13"/>
      <c r="S35" s="51"/>
      <c r="T35" s="2"/>
      <c r="U35" s="2"/>
    </row>
    <row r="36" s="236" customFormat="1">
      <c r="A36" s="236"/>
    </row>
    <row r="37" s="236" customFormat="1"/>
    <row r="38" s="236" customFormat="1"/>
    <row r="39" s="236" customFormat="1"/>
    <row r="40" s="236" customFormat="1"/>
    <row r="41" s="236" customFormat="1"/>
    <row r="42" s="236" customFormat="1"/>
    <row r="43" s="236" customFormat="1"/>
    <row r="44" s="236" customFormat="1"/>
    <row r="45" s="236" customFormat="1"/>
    <row r="46" s="236" customFormat="1"/>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sheetData>
  <mergeCells count="12">
    <mergeCell ref="B34:T34"/>
    <mergeCell ref="K21:O22"/>
    <mergeCell ref="P21:T22"/>
    <mergeCell ref="F21:J22"/>
    <mergeCell ref="K7:O8"/>
    <mergeCell ref="P7:T8"/>
    <mergeCell ref="B2:S2"/>
    <mergeCell ref="B3:S3"/>
    <mergeCell ref="B4:P4"/>
    <mergeCell ref="B6:T6"/>
    <mergeCell ref="B20:T20"/>
    <mergeCell ref="F7:J8"/>
  </mergeCells>
  <phoneticPr fontId="12" type="noConversion"/>
  <printOptions horizontalCentered="1" verticalCentered="1"/>
  <pageMargins left="0.25" right="0.25" top="0.25" bottom="0.25" header="0" footer="0"/>
  <pageSetup scale="86" fitToWidth="1" fitToHeight="1" orientation="landscape" r:id="rId1"/>
  <headerFooter alignWithMargins="0">
    <oddHeader/>
    <oddFooter/>
  </headerFooter>
  <rowBreaks count="1" manualBreakCount="1">
    <brk id="36" max="16383" man="1"/>
  </rowBreaks>
  <colBreaks count="1" manualBreakCount="1">
    <brk id="2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pageSetUpPr fitToPage="1"/>
  </sheetPr>
  <dimension ref="A1:AI82"/>
  <sheetViews>
    <sheetView showGridLines="0" zoomScale="80" workbookViewId="0"/>
  </sheetViews>
  <sheetFormatPr defaultRowHeight="12.75"/>
  <cols>
    <col min="1" max="1" width="2.7109375" customWidth="1"/>
    <col min="2" max="2" width="17.7109375" customWidth="1"/>
    <col min="3" max="3" width="19" customWidth="1"/>
    <col min="4" max="4" width="2.7109375" customWidth="1"/>
    <col min="5" max="12" width="12.7109375" customWidth="1"/>
    <col min="13" max="13" width="2.7109375" customWidth="1"/>
    <col min="14" max="14" width="11.7109375" customWidth="1"/>
    <col min="15" max="15" width="1.7109375" customWidth="1"/>
    <col min="16" max="16" width="10.7109375" style="9" customWidth="1"/>
    <col min="17" max="17" width="1.7109375" style="9" customWidth="1"/>
    <col min="18" max="18" width="10.7109375" customWidth="1"/>
    <col min="19" max="19" width="1.7109375" customWidth="1"/>
    <col min="20" max="20" width="10.7109375" customWidth="1"/>
    <col min="21" max="21" width="2.7109375" customWidth="1"/>
    <col min="22" max="23" width="11.7109375" style="236" customWidth="1"/>
    <col min="24" max="24" width="5.7109375" style="236" customWidth="1"/>
    <col min="25" max="35" width="9.140625" style="236" customWidth="1"/>
  </cols>
  <sheetData>
    <row r="1" ht="30.75" customHeight="1">
      <c r="B1" s="20" t="s">
        <v>129</v>
      </c>
      <c r="E1" s="12"/>
      <c r="F1" s="12"/>
      <c r="G1" s="12"/>
      <c r="H1" s="12"/>
      <c r="I1" s="12"/>
      <c r="J1" s="12"/>
      <c r="K1" s="12"/>
      <c r="L1" s="12"/>
      <c r="M1" s="12"/>
      <c r="N1" s="12"/>
      <c r="O1" s="12"/>
      <c r="Q1" s="231"/>
      <c r="R1" s="2"/>
      <c r="S1" s="2"/>
      <c r="T1" s="2"/>
      <c r="U1" s="2"/>
      <c r="V1" s="236"/>
    </row>
    <row r="2" ht="18" customHeight="1">
      <c r="B2" s="948" t="s">
        <v>144</v>
      </c>
      <c r="C2" s="948"/>
      <c r="D2" s="948"/>
      <c r="E2" s="948"/>
      <c r="F2" s="948"/>
      <c r="G2" s="948"/>
      <c r="H2" s="948"/>
      <c r="I2" s="948"/>
      <c r="J2" s="948"/>
      <c r="K2" s="948"/>
      <c r="L2" s="948"/>
      <c r="M2" s="948"/>
      <c r="N2" s="948"/>
      <c r="O2" s="948"/>
      <c r="P2" s="948"/>
      <c r="Q2" s="948"/>
      <c r="R2" s="948"/>
      <c r="S2" s="948"/>
      <c r="T2" s="948"/>
      <c r="U2" s="2"/>
    </row>
    <row r="3" ht="18" customHeight="1">
      <c r="B3" s="947" t="s">
        <v>145</v>
      </c>
      <c r="C3" s="947"/>
      <c r="D3" s="947"/>
      <c r="E3" s="947"/>
      <c r="F3" s="947"/>
      <c r="G3" s="947"/>
      <c r="H3" s="947"/>
      <c r="I3" s="947"/>
      <c r="J3" s="947"/>
      <c r="K3" s="947"/>
      <c r="L3" s="947"/>
      <c r="M3" s="947"/>
      <c r="N3" s="947"/>
      <c r="O3" s="947"/>
      <c r="P3" s="947"/>
      <c r="Q3" s="947"/>
      <c r="R3" s="947"/>
      <c r="S3" s="947"/>
      <c r="T3" s="947"/>
      <c r="U3" s="2"/>
    </row>
    <row r="4" ht="18" customHeight="1">
      <c r="B4" s="947" t="s">
        <v>146</v>
      </c>
      <c r="C4" s="947"/>
      <c r="D4" s="947"/>
      <c r="E4" s="947"/>
      <c r="F4" s="947"/>
      <c r="G4" s="947"/>
      <c r="H4" s="947"/>
      <c r="I4" s="947"/>
      <c r="J4" s="947"/>
      <c r="K4" s="947"/>
      <c r="L4" s="947"/>
      <c r="M4" s="947"/>
      <c r="N4" s="947"/>
      <c r="O4" s="947"/>
      <c r="P4" s="947"/>
      <c r="Q4" s="947"/>
      <c r="R4" s="947"/>
      <c r="S4" s="947"/>
      <c r="T4" s="947"/>
      <c r="U4" s="2"/>
    </row>
    <row r="5" s="122" customFormat="1" ht="21" customHeight="1">
      <c r="B5" s="163"/>
      <c r="C5" s="163"/>
      <c r="D5" s="237"/>
      <c r="E5" s="719" t="s">
        <v>22</v>
      </c>
      <c r="F5" s="719"/>
      <c r="G5" s="719"/>
      <c r="H5" s="719"/>
      <c r="I5" s="719"/>
      <c r="J5" s="719"/>
      <c r="K5" s="719"/>
      <c r="L5" s="951"/>
      <c r="M5" s="537"/>
      <c r="N5" s="714" t="s">
        <v>28</v>
      </c>
      <c r="O5" s="714"/>
      <c r="P5" s="714"/>
      <c r="Q5" s="714"/>
      <c r="R5" s="714"/>
      <c r="S5" s="714"/>
      <c r="T5" s="715"/>
      <c r="V5" s="236"/>
      <c r="W5" s="236"/>
      <c r="X5" s="236"/>
      <c r="Y5" s="236"/>
      <c r="Z5" s="236"/>
      <c r="AA5" s="236"/>
      <c r="AB5" s="236"/>
      <c r="AC5" s="236"/>
      <c r="AD5" s="236"/>
      <c r="AE5" s="236"/>
      <c r="AF5" s="236"/>
      <c r="AG5" s="236"/>
      <c r="AH5" s="236"/>
      <c r="AI5" s="236"/>
    </row>
    <row r="6" s="122" customFormat="1" ht="15.75" customHeight="1">
      <c r="B6" s="723"/>
      <c r="C6" s="723"/>
      <c r="D6" s="237"/>
      <c r="E6" s="749" t="s">
        <v>42</v>
      </c>
      <c r="F6" s="711" t="s">
        <v>24</v>
      </c>
      <c r="G6" s="751" t="s">
        <v>37</v>
      </c>
      <c r="H6" s="724" t="s">
        <v>24</v>
      </c>
      <c r="I6" s="751" t="s">
        <v>44</v>
      </c>
      <c r="J6" s="711" t="s">
        <v>24</v>
      </c>
      <c r="K6" s="751" t="s">
        <v>45</v>
      </c>
      <c r="L6" s="711" t="s">
        <v>24</v>
      </c>
      <c r="M6" s="538"/>
      <c r="N6" s="711" t="s">
        <v>63</v>
      </c>
      <c r="O6" s="710" t="s">
        <v>64</v>
      </c>
      <c r="P6" s="754"/>
      <c r="Q6" s="710" t="s">
        <v>65</v>
      </c>
      <c r="R6" s="754"/>
      <c r="S6" s="710" t="s">
        <v>66</v>
      </c>
      <c r="T6" s="754"/>
      <c r="V6" s="236"/>
      <c r="W6" s="236"/>
      <c r="X6" s="236"/>
      <c r="Y6" s="236"/>
      <c r="Z6" s="236"/>
      <c r="AA6" s="236"/>
      <c r="AB6" s="236"/>
      <c r="AC6" s="236"/>
      <c r="AD6" s="236"/>
      <c r="AE6" s="236"/>
      <c r="AF6" s="236"/>
      <c r="AG6" s="236"/>
      <c r="AH6" s="236"/>
      <c r="AI6" s="236"/>
    </row>
    <row r="7" s="122" customFormat="1" ht="24" customHeight="1">
      <c r="B7" s="776"/>
      <c r="C7" s="776"/>
      <c r="D7" s="237"/>
      <c r="E7" s="940"/>
      <c r="F7" s="939"/>
      <c r="G7" s="943"/>
      <c r="H7" s="952"/>
      <c r="I7" s="943"/>
      <c r="J7" s="939"/>
      <c r="K7" s="943"/>
      <c r="L7" s="939"/>
      <c r="M7" s="539"/>
      <c r="N7" s="939"/>
      <c r="O7" s="845"/>
      <c r="P7" s="944"/>
      <c r="Q7" s="845"/>
      <c r="R7" s="944"/>
      <c r="S7" s="845"/>
      <c r="T7" s="944"/>
      <c r="V7" s="236"/>
      <c r="W7" s="236"/>
      <c r="X7" s="236"/>
      <c r="Y7" s="236"/>
      <c r="Z7" s="236"/>
      <c r="AA7" s="236"/>
      <c r="AB7" s="236"/>
      <c r="AC7" s="236"/>
      <c r="AD7" s="236"/>
      <c r="AE7" s="236"/>
      <c r="AF7" s="236"/>
      <c r="AG7" s="236"/>
      <c r="AH7" s="236"/>
      <c r="AI7" s="236"/>
    </row>
    <row r="8" ht="20.1" customHeight="1">
      <c r="B8" s="717" t="s">
        <v>149</v>
      </c>
      <c r="C8" s="347"/>
      <c r="D8" s="345"/>
      <c r="E8" s="238">
        <v>36.684171042760690172543135780</v>
      </c>
      <c r="F8" s="239">
        <v>2.0876826721598654991915668500</v>
      </c>
      <c r="G8" s="238">
        <v>36.684171042760690172543135780</v>
      </c>
      <c r="H8" s="239">
        <v>2.0876826721598654991915668500</v>
      </c>
      <c r="I8" s="238">
        <v>40.925176946410515672396359960</v>
      </c>
      <c r="J8" s="239">
        <v>-15.983393876491782010158539680</v>
      </c>
      <c r="K8" s="238">
        <v>53.724115960496973558458107680</v>
      </c>
      <c r="L8" s="239">
        <v>-9.847107879780412512046208920</v>
      </c>
      <c r="M8" s="540"/>
      <c r="N8" s="536">
        <v>0</v>
      </c>
      <c r="O8" s="178"/>
      <c r="P8" s="178">
        <v>0</v>
      </c>
      <c r="Q8" s="178"/>
      <c r="R8" s="178">
        <v>0</v>
      </c>
      <c r="S8" s="178"/>
      <c r="T8" s="249">
        <v>0</v>
      </c>
    </row>
    <row r="9" ht="20.1" customHeight="1">
      <c r="B9" s="708" t="s">
        <v>150</v>
      </c>
      <c r="C9" s="950"/>
      <c r="D9" s="345"/>
      <c r="E9" s="240">
        <v>44.989460870679437485985200370</v>
      </c>
      <c r="F9" s="241">
        <v>2.7741603967123748189693354500</v>
      </c>
      <c r="G9" s="240">
        <v>44.989460870679437485985200370</v>
      </c>
      <c r="H9" s="241">
        <v>2.7741603967123748189693354500</v>
      </c>
      <c r="I9" s="240">
        <v>50.84567352887907614554674900</v>
      </c>
      <c r="J9" s="241">
        <v>1.3987394436027577114996362800</v>
      </c>
      <c r="K9" s="240">
        <v>59.089008479973679516709835620</v>
      </c>
      <c r="L9" s="241">
        <v>0.4420655716560846070929000400</v>
      </c>
      <c r="M9" s="540"/>
      <c r="N9" s="121">
        <v>-0.5569600252804550481908674400</v>
      </c>
      <c r="O9" s="179"/>
      <c r="P9" s="179">
        <v>-0.5569600252804550481908674400</v>
      </c>
      <c r="Q9" s="179"/>
      <c r="R9" s="179">
        <v>-0.299319587504761511679998900</v>
      </c>
      <c r="S9" s="179"/>
      <c r="T9" s="248">
        <v>0.492588052753566344249419200</v>
      </c>
    </row>
    <row r="10" ht="20.1" customHeight="1">
      <c r="B10" s="706" t="s">
        <v>151</v>
      </c>
      <c r="C10" s="949"/>
      <c r="D10" s="345"/>
      <c r="E10" s="242">
        <v>40.927147517216382747372236320</v>
      </c>
      <c r="F10" s="243">
        <v>-2.7265753226640223620923698700</v>
      </c>
      <c r="G10" s="242">
        <v>40.927147517216382747372236320</v>
      </c>
      <c r="H10" s="243">
        <v>-2.7265753226640223620923698700</v>
      </c>
      <c r="I10" s="242">
        <v>45.391837330349759206109840930</v>
      </c>
      <c r="J10" s="243">
        <v>-3.1067753420793184250730789600</v>
      </c>
      <c r="K10" s="242">
        <v>53.288588970494277143257008290</v>
      </c>
      <c r="L10" s="243">
        <v>-2.6320112052012055085366639800</v>
      </c>
      <c r="M10" s="540"/>
      <c r="N10" s="536">
        <v>-1.264699356556467716884845800</v>
      </c>
      <c r="O10" s="178"/>
      <c r="P10" s="178">
        <v>-1.264699356556467716884845800</v>
      </c>
      <c r="Q10" s="178"/>
      <c r="R10" s="178">
        <v>-0.8596472191075583848759961900</v>
      </c>
      <c r="S10" s="178"/>
      <c r="T10" s="249">
        <v>-0.1202755093172495987271095200</v>
      </c>
    </row>
    <row r="11" ht="20.1" customHeight="1">
      <c r="B11" s="708" t="s">
        <v>152</v>
      </c>
      <c r="C11" s="950"/>
      <c r="D11" s="345"/>
      <c r="E11" s="240">
        <v>48.357570842551985323643578700</v>
      </c>
      <c r="F11" s="241">
        <v>3.6400445093311230692511838700</v>
      </c>
      <c r="G11" s="240">
        <v>48.357570842551985323643578700</v>
      </c>
      <c r="H11" s="241">
        <v>3.6400445093311230692511838700</v>
      </c>
      <c r="I11" s="240">
        <v>54.686488522885250076938587090</v>
      </c>
      <c r="J11" s="241">
        <v>0.9097507436864348603869701500</v>
      </c>
      <c r="K11" s="240">
        <v>61.879706789893566836788910370</v>
      </c>
      <c r="L11" s="241">
        <v>-0.738212362705167964012765700</v>
      </c>
      <c r="M11" s="540"/>
      <c r="N11" s="121">
        <v>1.1105626850937808489634748300</v>
      </c>
      <c r="O11" s="179"/>
      <c r="P11" s="179">
        <v>1.1105626850937808489634748300</v>
      </c>
      <c r="Q11" s="179"/>
      <c r="R11" s="179">
        <v>1.7013451837941171312279338500</v>
      </c>
      <c r="S11" s="179"/>
      <c r="T11" s="248">
        <v>2.768287928344511359128637900</v>
      </c>
    </row>
    <row r="12" ht="20.1" customHeight="1">
      <c r="B12" s="706" t="s">
        <v>153</v>
      </c>
      <c r="C12" s="949"/>
      <c r="D12" s="345"/>
      <c r="E12" s="242" t="s">
        <v>154</v>
      </c>
      <c r="F12" s="243"/>
      <c r="G12" s="242"/>
      <c r="H12" s="243"/>
      <c r="I12" s="242"/>
      <c r="J12" s="243"/>
      <c r="K12" s="242"/>
      <c r="L12" s="243"/>
      <c r="M12" s="540"/>
      <c r="N12" s="536"/>
      <c r="O12" s="178"/>
      <c r="P12" s="178"/>
      <c r="Q12" s="178"/>
      <c r="R12" s="178"/>
      <c r="S12" s="178"/>
      <c r="T12" s="249"/>
    </row>
    <row r="13" ht="20.1" customHeight="1">
      <c r="B13" s="734" t="s">
        <v>74</v>
      </c>
      <c r="C13" s="946"/>
      <c r="D13" s="345"/>
      <c r="E13" s="244">
        <v>34.872528616024973985431841830</v>
      </c>
      <c r="F13" s="245">
        <v>-14.413407821162821420768874280</v>
      </c>
      <c r="G13" s="244">
        <v>34.872528616024973985431841830</v>
      </c>
      <c r="H13" s="245">
        <v>-14.413407821162821420768874280</v>
      </c>
      <c r="I13" s="244">
        <v>43.046546283309957924263674610</v>
      </c>
      <c r="J13" s="245">
        <v>-14.558503697176905045425990610</v>
      </c>
      <c r="K13" s="244">
        <v>54.042200618647812638091029610</v>
      </c>
      <c r="L13" s="245">
        <v>-4.3897195348022404728355513900</v>
      </c>
      <c r="M13" s="540"/>
      <c r="N13" s="333">
        <v>0</v>
      </c>
      <c r="O13" s="250"/>
      <c r="P13" s="250">
        <v>0</v>
      </c>
      <c r="Q13" s="250"/>
      <c r="R13" s="250">
        <v>0</v>
      </c>
      <c r="S13" s="250"/>
      <c r="T13" s="251">
        <v>0</v>
      </c>
    </row>
    <row r="14" ht="9.95" customHeight="1">
      <c r="B14" s="54"/>
      <c r="C14" s="54"/>
      <c r="D14" s="54"/>
      <c r="E14" s="535"/>
      <c r="F14" s="535"/>
      <c r="G14" s="535"/>
      <c r="H14" s="535"/>
      <c r="I14" s="535"/>
      <c r="J14" s="535"/>
      <c r="K14" s="535"/>
      <c r="L14" s="535"/>
      <c r="M14" s="156"/>
      <c r="N14" s="156"/>
      <c r="O14" s="156"/>
      <c r="P14" s="156"/>
      <c r="Q14" s="156"/>
      <c r="R14" s="156"/>
      <c r="S14" s="156"/>
      <c r="T14" s="156"/>
    </row>
    <row r="15" ht="21" customHeight="1">
      <c r="B15" s="4"/>
      <c r="C15" s="4"/>
      <c r="D15" s="54"/>
      <c r="E15" s="719" t="s">
        <v>90</v>
      </c>
      <c r="F15" s="719"/>
      <c r="G15" s="719"/>
      <c r="H15" s="719"/>
      <c r="I15" s="719"/>
      <c r="J15" s="719"/>
      <c r="K15" s="719"/>
      <c r="L15" s="942"/>
      <c r="M15" s="537"/>
      <c r="N15" s="719" t="s">
        <v>29</v>
      </c>
      <c r="O15" s="719"/>
      <c r="P15" s="719"/>
      <c r="Q15" s="719"/>
      <c r="R15" s="719"/>
      <c r="S15" s="719"/>
      <c r="T15" s="942"/>
    </row>
    <row r="16" ht="22.5" customHeight="1">
      <c r="B16" s="4"/>
      <c r="C16" s="4"/>
      <c r="D16" s="54"/>
      <c r="E16" s="749" t="s">
        <v>42</v>
      </c>
      <c r="F16" s="711" t="s">
        <v>24</v>
      </c>
      <c r="G16" s="749" t="s">
        <v>37</v>
      </c>
      <c r="H16" s="711" t="s">
        <v>24</v>
      </c>
      <c r="I16" s="749" t="s">
        <v>44</v>
      </c>
      <c r="J16" s="711" t="s">
        <v>24</v>
      </c>
      <c r="K16" s="749" t="s">
        <v>45</v>
      </c>
      <c r="L16" s="711" t="s">
        <v>24</v>
      </c>
      <c r="M16" s="538"/>
      <c r="N16" s="754" t="s">
        <v>63</v>
      </c>
      <c r="O16" s="710" t="s">
        <v>64</v>
      </c>
      <c r="P16" s="754"/>
      <c r="Q16" s="710" t="s">
        <v>65</v>
      </c>
      <c r="R16" s="754"/>
      <c r="S16" s="710" t="s">
        <v>66</v>
      </c>
      <c r="T16" s="754"/>
    </row>
    <row r="17" ht="18.75" customHeight="1">
      <c r="B17" s="4"/>
      <c r="C17" s="4"/>
      <c r="D17" s="54"/>
      <c r="E17" s="940"/>
      <c r="F17" s="939"/>
      <c r="G17" s="940"/>
      <c r="H17" s="939"/>
      <c r="I17" s="940"/>
      <c r="J17" s="939"/>
      <c r="K17" s="940"/>
      <c r="L17" s="939"/>
      <c r="M17" s="539"/>
      <c r="N17" s="944"/>
      <c r="O17" s="845"/>
      <c r="P17" s="944"/>
      <c r="Q17" s="845"/>
      <c r="R17" s="944"/>
      <c r="S17" s="845"/>
      <c r="T17" s="944"/>
    </row>
    <row r="18" ht="20.1" customHeight="1">
      <c r="B18" s="736" t="s">
        <v>149</v>
      </c>
      <c r="C18" s="348"/>
      <c r="D18" s="345"/>
      <c r="E18" s="253">
        <v>92.654396728016359918200409</v>
      </c>
      <c r="F18" s="239">
        <v>9.454118656257299447124774230</v>
      </c>
      <c r="G18" s="253">
        <v>92.654396728016359918200409</v>
      </c>
      <c r="H18" s="239">
        <v>9.454118656257299447124774230</v>
      </c>
      <c r="I18" s="253">
        <v>97.47004323656578134651019148</v>
      </c>
      <c r="J18" s="239">
        <v>0.5149148991614614535865005400</v>
      </c>
      <c r="K18" s="253">
        <v>107.64326375711574952561669829</v>
      </c>
      <c r="L18" s="239">
        <v>8.660004469116383756662273900</v>
      </c>
      <c r="M18" s="540"/>
      <c r="N18" s="238">
        <v>2.0876826722338204592901878900</v>
      </c>
      <c r="O18" s="246"/>
      <c r="P18" s="246">
        <v>2.0876826722338204592901878900</v>
      </c>
      <c r="Q18" s="246"/>
      <c r="R18" s="246">
        <v>-15.983393876491956408925791390</v>
      </c>
      <c r="S18" s="246"/>
      <c r="T18" s="247">
        <v>-9.847107879824655190847856300</v>
      </c>
    </row>
    <row r="19" ht="20.1" customHeight="1">
      <c r="B19" s="730" t="s">
        <v>150</v>
      </c>
      <c r="C19" s="941"/>
      <c r="D19" s="345"/>
      <c r="E19" s="254">
        <v>132.4986314791133237826429969</v>
      </c>
      <c r="F19" s="241">
        <v>4.6610400875561989476638579400</v>
      </c>
      <c r="G19" s="254">
        <v>132.4986314791133237826429969</v>
      </c>
      <c r="H19" s="241">
        <v>4.6610400875561989476638579400</v>
      </c>
      <c r="I19" s="254">
        <v>140.63936931611456524928738081</v>
      </c>
      <c r="J19" s="241">
        <v>4.2580974119502945223457598500</v>
      </c>
      <c r="K19" s="254">
        <v>151.03437353148819215703811661</v>
      </c>
      <c r="L19" s="241">
        <v>5.3728552363856289495924839500</v>
      </c>
      <c r="M19" s="540"/>
      <c r="N19" s="240">
        <v>2.2017494069190353519917332500</v>
      </c>
      <c r="O19" s="179"/>
      <c r="P19" s="179">
        <v>2.2017494069190353519917332500</v>
      </c>
      <c r="Q19" s="179"/>
      <c r="R19" s="179">
        <v>1.0952331550242770680949682200</v>
      </c>
      <c r="S19" s="179"/>
      <c r="T19" s="248">
        <v>0.9368311866867521477411326100</v>
      </c>
    </row>
    <row r="20" ht="20.1" customHeight="1">
      <c r="B20" s="532" t="s">
        <v>151</v>
      </c>
      <c r="C20" s="345"/>
      <c r="D20" s="345"/>
      <c r="E20" s="255">
        <v>71.467153155387095060132131281</v>
      </c>
      <c r="F20" s="243">
        <v>-0.6719379499393065449429136500</v>
      </c>
      <c r="G20" s="255">
        <v>71.467153155387095060132131281</v>
      </c>
      <c r="H20" s="243">
        <v>-0.6719379499393065449429136500</v>
      </c>
      <c r="I20" s="255">
        <v>77.007223079561042524005486968</v>
      </c>
      <c r="J20" s="243">
        <v>1.971169793756557237560413300</v>
      </c>
      <c r="K20" s="255">
        <v>85.41915386811304596060519555</v>
      </c>
      <c r="L20" s="243">
        <v>4.4011322828661139233784778600</v>
      </c>
      <c r="M20" s="540"/>
      <c r="N20" s="242">
        <v>-3.9567916985625584758016500800</v>
      </c>
      <c r="O20" s="178"/>
      <c r="P20" s="178">
        <v>-3.9567916985625584758016500800</v>
      </c>
      <c r="Q20" s="178"/>
      <c r="R20" s="178">
        <v>-3.9397152533997673437033529300</v>
      </c>
      <c r="S20" s="178"/>
      <c r="T20" s="249">
        <v>-2.7491210497209346745052226200</v>
      </c>
    </row>
    <row r="21" ht="20.1" customHeight="1">
      <c r="B21" s="730" t="s">
        <v>152</v>
      </c>
      <c r="C21" s="941"/>
      <c r="D21" s="345"/>
      <c r="E21" s="254">
        <v>141.77678186184719338950624822</v>
      </c>
      <c r="F21" s="241">
        <v>5.059068185477904345342729900</v>
      </c>
      <c r="G21" s="254">
        <v>141.77678186184719338950624822</v>
      </c>
      <c r="H21" s="241">
        <v>5.059068185477904345342729900</v>
      </c>
      <c r="I21" s="254">
        <v>148.19283546754056368298108201</v>
      </c>
      <c r="J21" s="241">
        <v>4.386286788936376120609837900</v>
      </c>
      <c r="K21" s="254">
        <v>155.53252680363120257772798935</v>
      </c>
      <c r="L21" s="241">
        <v>6.2503067553703235366243715300</v>
      </c>
      <c r="M21" s="540"/>
      <c r="N21" s="240">
        <v>4.7910321705525554730888337200</v>
      </c>
      <c r="O21" s="179"/>
      <c r="P21" s="179">
        <v>4.7910321705525554730888337200</v>
      </c>
      <c r="Q21" s="179"/>
      <c r="R21" s="179">
        <v>2.6265739279366296408780638400</v>
      </c>
      <c r="S21" s="179"/>
      <c r="T21" s="248">
        <v>2.0096397219411728110070955400</v>
      </c>
    </row>
    <row r="22" ht="20.1" customHeight="1">
      <c r="B22" s="532" t="s">
        <v>153</v>
      </c>
      <c r="C22" s="345"/>
      <c r="D22" s="345"/>
      <c r="E22" s="255" t="s">
        <v>154</v>
      </c>
      <c r="F22" s="243"/>
      <c r="G22" s="255"/>
      <c r="H22" s="243"/>
      <c r="I22" s="255"/>
      <c r="J22" s="243"/>
      <c r="K22" s="255"/>
      <c r="L22" s="243"/>
      <c r="M22" s="540"/>
      <c r="N22" s="242"/>
      <c r="O22" s="178"/>
      <c r="P22" s="178"/>
      <c r="Q22" s="178"/>
      <c r="R22" s="178"/>
      <c r="S22" s="178"/>
      <c r="T22" s="249"/>
    </row>
    <row r="23" ht="20.1" customHeight="1">
      <c r="B23" s="726" t="s">
        <v>74</v>
      </c>
      <c r="C23" s="349"/>
      <c r="D23" s="345"/>
      <c r="E23" s="256">
        <v>96.67402648265572547556881761</v>
      </c>
      <c r="F23" s="245">
        <v>9.579597900489386168421726970</v>
      </c>
      <c r="G23" s="256">
        <v>96.67402648265572547556881761</v>
      </c>
      <c r="H23" s="245">
        <v>9.579597900489386168421726970</v>
      </c>
      <c r="I23" s="256">
        <v>107.16408389757165402433436848</v>
      </c>
      <c r="J23" s="245">
        <v>9.837729642116280422513164080</v>
      </c>
      <c r="K23" s="256">
        <v>110.30066814530141662748625279</v>
      </c>
      <c r="L23" s="245">
        <v>7.8940061432649012370695273100</v>
      </c>
      <c r="M23" s="540"/>
      <c r="N23" s="244">
        <v>-14.413407821229050279329608940</v>
      </c>
      <c r="O23" s="250"/>
      <c r="P23" s="250">
        <v>-14.413407821229050279329608940</v>
      </c>
      <c r="Q23" s="250"/>
      <c r="R23" s="250">
        <v>-14.558503697259678120922140060</v>
      </c>
      <c r="S23" s="250"/>
      <c r="T23" s="251">
        <v>-4.38971953483826834750317600</v>
      </c>
    </row>
    <row r="24" ht="9.95" customHeight="1">
      <c r="B24" s="54"/>
      <c r="C24" s="54"/>
      <c r="D24" s="54"/>
      <c r="E24" s="535"/>
      <c r="F24" s="535"/>
      <c r="G24" s="535"/>
      <c r="H24" s="535"/>
      <c r="I24" s="535"/>
      <c r="J24" s="535"/>
      <c r="K24" s="535"/>
      <c r="L24" s="535"/>
      <c r="M24" s="156"/>
      <c r="N24" s="156"/>
      <c r="O24" s="156"/>
      <c r="P24" s="156"/>
      <c r="Q24" s="156"/>
      <c r="R24" s="156"/>
      <c r="S24" s="156"/>
      <c r="T24" s="156"/>
    </row>
    <row r="25" s="122" customFormat="1" ht="21" customHeight="1">
      <c r="B25" s="163"/>
      <c r="C25" s="163"/>
      <c r="D25" s="237"/>
      <c r="E25" s="719" t="s">
        <v>10</v>
      </c>
      <c r="F25" s="719"/>
      <c r="G25" s="719"/>
      <c r="H25" s="719"/>
      <c r="I25" s="719"/>
      <c r="J25" s="719"/>
      <c r="K25" s="719"/>
      <c r="L25" s="942"/>
      <c r="M25" s="537"/>
      <c r="N25" s="719" t="s">
        <v>38</v>
      </c>
      <c r="O25" s="719"/>
      <c r="P25" s="719"/>
      <c r="Q25" s="719"/>
      <c r="R25" s="719"/>
      <c r="S25" s="719"/>
      <c r="T25" s="942"/>
      <c r="V25" s="236"/>
      <c r="W25" s="236"/>
      <c r="X25" s="236"/>
      <c r="Y25" s="236"/>
      <c r="Z25" s="236"/>
      <c r="AA25" s="236"/>
      <c r="AB25" s="236"/>
      <c r="AC25" s="236"/>
      <c r="AD25" s="236"/>
      <c r="AE25" s="236"/>
      <c r="AF25" s="236"/>
      <c r="AG25" s="236"/>
      <c r="AH25" s="236"/>
      <c r="AI25" s="236"/>
    </row>
    <row r="26" s="122" customFormat="1" ht="19.5" customHeight="1">
      <c r="B26" s="163"/>
      <c r="C26" s="163"/>
      <c r="D26" s="237"/>
      <c r="E26" s="749" t="s">
        <v>42</v>
      </c>
      <c r="F26" s="711" t="s">
        <v>24</v>
      </c>
      <c r="G26" s="749" t="s">
        <v>37</v>
      </c>
      <c r="H26" s="711" t="s">
        <v>24</v>
      </c>
      <c r="I26" s="749" t="s">
        <v>44</v>
      </c>
      <c r="J26" s="711" t="s">
        <v>24</v>
      </c>
      <c r="K26" s="749" t="s">
        <v>45</v>
      </c>
      <c r="L26" s="711" t="s">
        <v>24</v>
      </c>
      <c r="M26" s="538"/>
      <c r="N26" s="754" t="s">
        <v>63</v>
      </c>
      <c r="O26" s="710" t="s">
        <v>64</v>
      </c>
      <c r="P26" s="754"/>
      <c r="Q26" s="710" t="s">
        <v>65</v>
      </c>
      <c r="R26" s="754"/>
      <c r="S26" s="710" t="s">
        <v>66</v>
      </c>
      <c r="T26" s="754"/>
      <c r="V26" s="236"/>
      <c r="W26" s="236"/>
      <c r="X26" s="236"/>
      <c r="Y26" s="236"/>
      <c r="Z26" s="236"/>
      <c r="AA26" s="236"/>
      <c r="AB26" s="236"/>
      <c r="AC26" s="236"/>
      <c r="AD26" s="236"/>
      <c r="AE26" s="236"/>
      <c r="AF26" s="236"/>
      <c r="AG26" s="236"/>
      <c r="AH26" s="236"/>
      <c r="AI26" s="236"/>
    </row>
    <row r="27" s="122" customFormat="1" ht="25.5" customHeight="1">
      <c r="B27" s="163"/>
      <c r="C27" s="163"/>
      <c r="D27" s="237"/>
      <c r="E27" s="940"/>
      <c r="F27" s="939"/>
      <c r="G27" s="940"/>
      <c r="H27" s="939"/>
      <c r="I27" s="940"/>
      <c r="J27" s="939"/>
      <c r="K27" s="940"/>
      <c r="L27" s="939"/>
      <c r="M27" s="539"/>
      <c r="N27" s="944"/>
      <c r="O27" s="845"/>
      <c r="P27" s="944"/>
      <c r="Q27" s="845"/>
      <c r="R27" s="944"/>
      <c r="S27" s="845"/>
      <c r="T27" s="944"/>
      <c r="V27" s="236"/>
      <c r="W27" s="236"/>
      <c r="X27" s="236"/>
      <c r="Y27" s="236"/>
      <c r="Z27" s="236"/>
      <c r="AA27" s="236"/>
      <c r="AB27" s="236"/>
      <c r="AC27" s="236"/>
      <c r="AD27" s="236"/>
      <c r="AE27" s="236"/>
      <c r="AF27" s="236"/>
      <c r="AG27" s="236"/>
      <c r="AH27" s="236"/>
      <c r="AI27" s="236"/>
    </row>
    <row r="28" ht="20.1" customHeight="1">
      <c r="B28" s="736" t="s">
        <v>149</v>
      </c>
      <c r="C28" s="348"/>
      <c r="D28" s="345"/>
      <c r="E28" s="253">
        <v>33.98949737434358589647411853</v>
      </c>
      <c r="F28" s="239">
        <v>11.739173325304768102078151410</v>
      </c>
      <c r="G28" s="253">
        <v>33.98949737434358589647411853</v>
      </c>
      <c r="H28" s="239">
        <v>11.739173325304768102078151410</v>
      </c>
      <c r="I28" s="253">
        <v>39.889787664307381193124368049</v>
      </c>
      <c r="J28" s="239">
        <v>-15.550779853714073641287574190</v>
      </c>
      <c r="K28" s="253">
        <v>57.83039184453647658489964957</v>
      </c>
      <c r="L28" s="239">
        <v>-2.0398633932433605562788126100</v>
      </c>
      <c r="M28" s="540"/>
      <c r="N28" s="238">
        <v>11.739173325441452106145802510</v>
      </c>
      <c r="O28" s="246"/>
      <c r="P28" s="246">
        <v>11.739173325441452106145802510</v>
      </c>
      <c r="Q28" s="246"/>
      <c r="R28" s="246">
        <v>-15.550779853795240663206048890</v>
      </c>
      <c r="S28" s="246"/>
      <c r="T28" s="247">
        <v>-2.0398633932011230671704202100</v>
      </c>
    </row>
    <row r="29" ht="20.1" customHeight="1">
      <c r="B29" s="730" t="s">
        <v>150</v>
      </c>
      <c r="C29" s="941"/>
      <c r="D29" s="345"/>
      <c r="E29" s="254">
        <v>59.610419963481436396835057821</v>
      </c>
      <c r="F29" s="241">
        <v>7.5645052122782726516807394100</v>
      </c>
      <c r="G29" s="254">
        <v>59.610419963481436396835057821</v>
      </c>
      <c r="H29" s="241">
        <v>7.5645052122782726516807394100</v>
      </c>
      <c r="I29" s="254">
        <v>71.509034575546145288014558125</v>
      </c>
      <c r="J29" s="241">
        <v>5.7163965436682287267691323400</v>
      </c>
      <c r="K29" s="254">
        <v>89.24471378369618035682318784</v>
      </c>
      <c r="L29" s="241">
        <v>5.8386723513955471023745424100</v>
      </c>
      <c r="M29" s="540"/>
      <c r="N29" s="240">
        <v>6.965413916931044425120355300</v>
      </c>
      <c r="O29" s="179"/>
      <c r="P29" s="179">
        <v>6.965413916931044425120355300</v>
      </c>
      <c r="Q29" s="179"/>
      <c r="R29" s="179">
        <v>5.3999666616111197827871632900</v>
      </c>
      <c r="S29" s="179"/>
      <c r="T29" s="248">
        <v>6.3600210065320392044061548800</v>
      </c>
    </row>
    <row r="30" ht="20.1" customHeight="1">
      <c r="B30" s="532" t="s">
        <v>151</v>
      </c>
      <c r="C30" s="345"/>
      <c r="D30" s="345"/>
      <c r="E30" s="255">
        <v>29.249467198260239217107647698</v>
      </c>
      <c r="F30" s="243">
        <v>-3.3801923780592709553509172700</v>
      </c>
      <c r="G30" s="255">
        <v>29.249467198260239217107647698</v>
      </c>
      <c r="H30" s="243">
        <v>-3.3801923780592709553509172700</v>
      </c>
      <c r="I30" s="255">
        <v>34.954993432893904752639003746</v>
      </c>
      <c r="J30" s="243">
        <v>-1.1968453654228354651863466400</v>
      </c>
      <c r="K30" s="255">
        <v>45.518661806852824310427708241</v>
      </c>
      <c r="L30" s="243">
        <v>1.6532827826547014638590317300</v>
      </c>
      <c r="M30" s="540"/>
      <c r="N30" s="242">
        <v>-4.602142463490193083676370700</v>
      </c>
      <c r="O30" s="178"/>
      <c r="P30" s="178">
        <v>-4.602142463490193083676370700</v>
      </c>
      <c r="Q30" s="178"/>
      <c r="R30" s="178">
        <v>-2.0462039366239839984808753400</v>
      </c>
      <c r="S30" s="178"/>
      <c r="T30" s="249">
        <v>1.5310187791565934722564949400</v>
      </c>
    </row>
    <row r="31" ht="20.1" customHeight="1">
      <c r="B31" s="730" t="s">
        <v>152</v>
      </c>
      <c r="C31" s="941"/>
      <c r="D31" s="345"/>
      <c r="E31" s="254">
        <v>68.559807727133150141330792791</v>
      </c>
      <c r="F31" s="241">
        <v>8.883265028532350521494411760</v>
      </c>
      <c r="G31" s="254">
        <v>68.559807727133150141330792791</v>
      </c>
      <c r="H31" s="241">
        <v>8.883265028532350521494411760</v>
      </c>
      <c r="I31" s="254">
        <v>81.04145795969479258418142649</v>
      </c>
      <c r="J31" s="241">
        <v>5.3359418093099279748083530600</v>
      </c>
      <c r="K31" s="254">
        <v>96.24307154899960903994976114</v>
      </c>
      <c r="L31" s="241">
        <v>5.4659538555329698397512632400</v>
      </c>
      <c r="M31" s="540"/>
      <c r="N31" s="240">
        <v>10.092481940311490432562665250</v>
      </c>
      <c r="O31" s="179"/>
      <c r="P31" s="179">
        <v>10.092481940311490432562665250</v>
      </c>
      <c r="Q31" s="179"/>
      <c r="R31" s="179">
        <v>7.1280697820642295938084674900</v>
      </c>
      <c r="S31" s="179"/>
      <c r="T31" s="248">
        <v>8.385555124582024291930251060</v>
      </c>
    </row>
    <row r="32" ht="20.1" customHeight="1">
      <c r="B32" s="532" t="s">
        <v>153</v>
      </c>
      <c r="C32" s="345"/>
      <c r="D32" s="345"/>
      <c r="E32" s="255" t="s">
        <v>154</v>
      </c>
      <c r="F32" s="243"/>
      <c r="G32" s="255"/>
      <c r="H32" s="243"/>
      <c r="I32" s="255"/>
      <c r="J32" s="243"/>
      <c r="K32" s="255"/>
      <c r="L32" s="243"/>
      <c r="M32" s="540"/>
      <c r="N32" s="242"/>
      <c r="O32" s="178"/>
      <c r="P32" s="178"/>
      <c r="Q32" s="178"/>
      <c r="R32" s="178"/>
      <c r="S32" s="178"/>
      <c r="T32" s="249"/>
    </row>
    <row r="33" ht="20.1" customHeight="1">
      <c r="B33" s="726" t="s">
        <v>74</v>
      </c>
      <c r="C33" s="349"/>
      <c r="D33" s="345"/>
      <c r="E33" s="256">
        <v>33.712677549427679500520291363</v>
      </c>
      <c r="F33" s="245">
        <v>-6.2145564338628249585242001300</v>
      </c>
      <c r="G33" s="256">
        <v>33.712677549427679500520291363</v>
      </c>
      <c r="H33" s="245">
        <v>-6.2145564338628249585242001300</v>
      </c>
      <c r="I33" s="256">
        <v>46.130436974053295932678821879</v>
      </c>
      <c r="J33" s="245">
        <v>-6.153000288875330332400022900</v>
      </c>
      <c r="K33" s="256">
        <v>59.608908362792752982766239505</v>
      </c>
      <c r="L33" s="245">
        <v>3.1577618786973370754336915100</v>
      </c>
      <c r="M33" s="540"/>
      <c r="N33" s="244">
        <v>-6.214556433804183064285347400</v>
      </c>
      <c r="O33" s="250"/>
      <c r="P33" s="250">
        <v>-6.214556433804183064285347400</v>
      </c>
      <c r="Q33" s="250"/>
      <c r="R33" s="250">
        <v>-6.1530002887824137640095972500</v>
      </c>
      <c r="S33" s="250"/>
      <c r="T33" s="251">
        <v>3.1577618786787196294428621600</v>
      </c>
    </row>
    <row r="34" ht="9.95" customHeight="1">
      <c r="B34" s="54"/>
      <c r="C34" s="54"/>
      <c r="D34" s="54"/>
      <c r="E34" s="535"/>
      <c r="F34" s="535"/>
      <c r="G34" s="535"/>
      <c r="H34" s="535"/>
      <c r="I34" s="535"/>
      <c r="J34" s="535"/>
      <c r="K34" s="535"/>
      <c r="L34" s="535"/>
      <c r="M34" s="156"/>
      <c r="N34" s="156"/>
      <c r="O34" s="156"/>
      <c r="P34" s="156"/>
      <c r="Q34" s="156"/>
      <c r="R34" s="156"/>
      <c r="S34" s="156"/>
      <c r="T34" s="156"/>
    </row>
    <row r="35" ht="21" customHeight="1">
      <c r="B35" s="9"/>
      <c r="C35" s="155"/>
      <c r="D35" s="252"/>
      <c r="E35" s="719" t="s">
        <v>30</v>
      </c>
      <c r="F35" s="719"/>
      <c r="G35" s="719"/>
      <c r="H35" s="719"/>
      <c r="I35" s="719"/>
      <c r="J35" s="719"/>
      <c r="K35" s="719"/>
      <c r="L35" s="942"/>
      <c r="M35" s="124"/>
      <c r="N35" s="756" t="s">
        <v>56</v>
      </c>
      <c r="O35" s="756"/>
      <c r="P35" s="756"/>
      <c r="Q35" s="756"/>
      <c r="R35" s="756"/>
      <c r="S35" s="756"/>
      <c r="T35" s="756"/>
      <c r="U35" s="125"/>
    </row>
    <row r="36" ht="24.95" customHeight="1">
      <c r="B36" s="9"/>
      <c r="C36" s="155"/>
      <c r="D36" s="252"/>
      <c r="E36" s="745" t="s">
        <v>31</v>
      </c>
      <c r="F36" s="747"/>
      <c r="G36" s="746"/>
      <c r="H36" s="745" t="s">
        <v>32</v>
      </c>
      <c r="I36" s="747"/>
      <c r="J36" s="746"/>
      <c r="K36" s="745" t="s">
        <v>36</v>
      </c>
      <c r="L36" s="746"/>
      <c r="M36" s="124"/>
      <c r="N36" s="741"/>
      <c r="O36" s="741"/>
      <c r="P36" s="741"/>
      <c r="Q36" s="741"/>
      <c r="R36" s="741"/>
      <c r="S36" s="741"/>
      <c r="T36" s="741"/>
      <c r="U36" s="123"/>
    </row>
    <row r="37" ht="24.95" customHeight="1">
      <c r="B37" s="9"/>
      <c r="C37" s="155"/>
      <c r="D37" s="252"/>
      <c r="E37" s="745" t="s">
        <v>33</v>
      </c>
      <c r="F37" s="746"/>
      <c r="G37" s="257" t="s">
        <v>34</v>
      </c>
      <c r="H37" s="745" t="s">
        <v>33</v>
      </c>
      <c r="I37" s="746"/>
      <c r="J37" s="257" t="s">
        <v>34</v>
      </c>
      <c r="K37" s="745" t="s">
        <v>34</v>
      </c>
      <c r="L37" s="746"/>
      <c r="M37" s="124"/>
      <c r="N37" s="741"/>
      <c r="O37" s="741"/>
      <c r="P37" s="741"/>
      <c r="Q37" s="741"/>
      <c r="R37" s="741"/>
      <c r="S37" s="741"/>
      <c r="T37" s="741"/>
      <c r="U37" s="123"/>
    </row>
    <row r="38" ht="18.95" customHeight="1">
      <c r="B38" s="743" t="s">
        <v>150</v>
      </c>
      <c r="C38" s="945"/>
      <c r="D38" s="54"/>
      <c r="E38" s="769">
        <v>266</v>
      </c>
      <c r="F38" s="769"/>
      <c r="G38" s="258">
        <v>25175</v>
      </c>
      <c r="H38" s="758">
        <v>145</v>
      </c>
      <c r="I38" s="758"/>
      <c r="J38" s="259">
        <v>16468</v>
      </c>
      <c r="K38" s="761">
        <v>65.414101290963257199602780540</v>
      </c>
      <c r="L38" s="762"/>
      <c r="N38" s="692"/>
      <c r="O38" s="741"/>
      <c r="P38" s="741"/>
      <c r="Q38" s="692"/>
      <c r="R38" s="692"/>
      <c r="S38" s="741"/>
      <c r="T38" s="741"/>
      <c r="U38" s="123"/>
    </row>
    <row r="39" ht="18.95" customHeight="1">
      <c r="B39" s="532" t="s">
        <v>151</v>
      </c>
      <c r="C39" s="345"/>
      <c r="D39" s="54"/>
      <c r="E39" s="772">
        <v>92</v>
      </c>
      <c r="F39" s="772"/>
      <c r="G39" s="90">
        <v>4450</v>
      </c>
      <c r="H39" s="765">
        <v>29</v>
      </c>
      <c r="I39" s="765"/>
      <c r="J39" s="54">
        <v>1975</v>
      </c>
      <c r="K39" s="766">
        <v>44.382022471910112359550561800</v>
      </c>
      <c r="L39" s="767"/>
      <c r="N39" s="693"/>
      <c r="O39" s="740"/>
      <c r="P39" s="740"/>
      <c r="Q39" s="740"/>
      <c r="R39" s="740"/>
      <c r="S39" s="740"/>
      <c r="T39" s="740"/>
      <c r="U39" s="123"/>
    </row>
    <row r="40" ht="18.95" customHeight="1">
      <c r="B40" s="730" t="s">
        <v>152</v>
      </c>
      <c r="C40" s="941"/>
      <c r="D40" s="54"/>
      <c r="E40" s="770">
        <v>74</v>
      </c>
      <c r="F40" s="770"/>
      <c r="G40" s="126">
        <v>8194</v>
      </c>
      <c r="H40" s="771">
        <v>48</v>
      </c>
      <c r="I40" s="771"/>
      <c r="J40" s="120">
        <v>6732</v>
      </c>
      <c r="K40" s="759">
        <v>82.15767634854771784232365145</v>
      </c>
      <c r="L40" s="760"/>
      <c r="N40" s="763"/>
      <c r="O40" s="763"/>
      <c r="P40" s="763"/>
      <c r="Q40" s="763"/>
      <c r="R40" s="763"/>
      <c r="S40" s="763"/>
      <c r="T40" s="763"/>
      <c r="U40" s="123"/>
    </row>
    <row r="41" ht="18.95" customHeight="1">
      <c r="B41" s="532" t="s">
        <v>153</v>
      </c>
      <c r="C41" s="345"/>
      <c r="D41" s="54"/>
      <c r="E41" s="772">
        <v>8</v>
      </c>
      <c r="F41" s="772"/>
      <c r="G41" s="90">
        <v>457</v>
      </c>
      <c r="H41" s="765">
        <v>5</v>
      </c>
      <c r="I41" s="765"/>
      <c r="J41" s="54">
        <v>288</v>
      </c>
      <c r="K41" s="766">
        <v>63.019693654266958424507658640</v>
      </c>
      <c r="L41" s="767"/>
      <c r="N41" s="763"/>
      <c r="O41" s="763"/>
      <c r="P41" s="763"/>
      <c r="Q41" s="763"/>
      <c r="R41" s="763"/>
      <c r="S41" s="763"/>
      <c r="T41" s="763"/>
      <c r="U41" s="123"/>
    </row>
    <row r="42" ht="18.95" customHeight="1">
      <c r="B42" s="726" t="s">
        <v>74</v>
      </c>
      <c r="C42" s="349"/>
      <c r="D42" s="54"/>
      <c r="E42" s="768">
        <v>6</v>
      </c>
      <c r="F42" s="768"/>
      <c r="G42" s="260">
        <v>496</v>
      </c>
      <c r="H42" s="764">
        <v>6</v>
      </c>
      <c r="I42" s="764"/>
      <c r="J42" s="260">
        <v>496</v>
      </c>
      <c r="K42" s="774">
        <v>100</v>
      </c>
      <c r="L42" s="775"/>
      <c r="N42" s="763"/>
      <c r="O42" s="763"/>
      <c r="P42" s="763"/>
      <c r="Q42" s="763"/>
      <c r="R42" s="763"/>
      <c r="S42" s="763"/>
      <c r="T42" s="763"/>
      <c r="U42" s="123"/>
    </row>
    <row r="43" ht="15" customHeight="1">
      <c r="B43" s="2"/>
      <c r="C43" s="44"/>
      <c r="D43" s="44"/>
      <c r="E43" s="16"/>
      <c r="F43" s="19"/>
      <c r="G43" s="123"/>
      <c r="H43" s="124"/>
      <c r="I43" s="124"/>
      <c r="J43" s="124"/>
      <c r="K43" s="125"/>
      <c r="L43" s="123"/>
      <c r="M43" s="124"/>
      <c r="N43" s="125"/>
      <c r="O43" s="125"/>
      <c r="P43" s="124"/>
      <c r="Q43" s="124"/>
      <c r="R43" s="123"/>
      <c r="S43" s="123"/>
      <c r="T43" s="123"/>
      <c r="U43" s="123"/>
    </row>
    <row r="44" ht="39.95" customHeight="1">
      <c r="B44" s="933" t="s">
        <v>126</v>
      </c>
      <c r="C44" s="933"/>
      <c r="D44" s="933"/>
      <c r="E44" s="933"/>
      <c r="F44" s="933"/>
      <c r="G44" s="933"/>
      <c r="H44" s="933"/>
      <c r="I44" s="933"/>
      <c r="J44" s="933"/>
      <c r="K44" s="933"/>
      <c r="L44" s="933"/>
      <c r="M44" s="933"/>
      <c r="N44" s="933"/>
      <c r="O44" s="933"/>
      <c r="P44" s="933"/>
      <c r="Q44" s="933"/>
      <c r="R44" s="933"/>
      <c r="S44" s="933"/>
      <c r="T44" s="933"/>
      <c r="U44" s="2"/>
    </row>
    <row r="45" ht="12" customHeight="1">
      <c r="B45" s="2"/>
      <c r="C45" s="2"/>
      <c r="D45" s="2"/>
      <c r="E45" s="2"/>
      <c r="F45" s="2"/>
      <c r="G45" s="2"/>
      <c r="H45" s="2"/>
      <c r="I45" s="2"/>
      <c r="J45" s="2"/>
      <c r="K45" s="2"/>
      <c r="L45" s="2"/>
      <c r="M45" s="2"/>
      <c r="N45" s="2"/>
      <c r="O45" s="2"/>
      <c r="R45" s="2"/>
      <c r="S45" s="2"/>
      <c r="T45" s="2"/>
      <c r="U45" s="2"/>
    </row>
    <row r="46" s="236" customFormat="1" ht="18" customHeight="1">
      <c r="A46" s="236"/>
    </row>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row r="65" s="236" customFormat="1"/>
    <row r="66" s="236" customFormat="1"/>
    <row r="67" s="236" customFormat="1"/>
    <row r="68" s="236" customFormat="1"/>
    <row r="69" s="236" customFormat="1"/>
    <row r="70" s="236" customFormat="1"/>
    <row r="71" s="236" customFormat="1"/>
    <row r="72" s="236" customFormat="1"/>
    <row r="73" s="236" customFormat="1"/>
    <row r="74" s="236" customFormat="1"/>
    <row r="75" s="236" customFormat="1"/>
    <row r="76" s="236" customFormat="1"/>
    <row r="77" s="236" customFormat="1"/>
    <row r="78" s="236" customFormat="1"/>
    <row r="79" s="236" customFormat="1"/>
    <row r="80" s="236" customFormat="1"/>
    <row r="81" s="236" customFormat="1"/>
    <row r="82" s="236" customFormat="1"/>
  </sheetData>
  <mergeCells count="106">
    <mergeCell ref="H40:I40"/>
    <mergeCell ref="H39:I39"/>
    <mergeCell ref="K42:L42"/>
    <mergeCell ref="K41:L41"/>
    <mergeCell ref="F16:F17"/>
    <mergeCell ref="G16:G17"/>
    <mergeCell ref="B7:C7"/>
    <mergeCell ref="K36:L36"/>
    <mergeCell ref="B31:C31"/>
    <mergeCell ref="H36:J36"/>
    <mergeCell ref="E39:F39"/>
    <mergeCell ref="L6:L7"/>
    <mergeCell ref="E6:E7"/>
    <mergeCell ref="F6:F7"/>
    <mergeCell ref="H16:H17"/>
    <mergeCell ref="E15:L15"/>
    <mergeCell ref="I6:I7"/>
    <mergeCell ref="J6:J7"/>
    <mergeCell ref="K6:K7"/>
    <mergeCell ref="I16:I17"/>
    <mergeCell ref="J16:J17"/>
    <mergeCell ref="K16:K17"/>
    <mergeCell ref="L16:L17"/>
    <mergeCell ref="E35:L35"/>
    <mergeCell ref="B44:T44"/>
    <mergeCell ref="J26:J27"/>
    <mergeCell ref="K26:K27"/>
    <mergeCell ref="E25:L25"/>
    <mergeCell ref="E26:E27"/>
    <mergeCell ref="F26:F27"/>
    <mergeCell ref="G26:G27"/>
    <mergeCell ref="H26:H27"/>
    <mergeCell ref="I26:I27"/>
    <mergeCell ref="H38:I38"/>
    <mergeCell ref="K40:L40"/>
    <mergeCell ref="K38:L38"/>
    <mergeCell ref="N40:T42"/>
    <mergeCell ref="N37:P37"/>
    <mergeCell ref="H37:I37"/>
    <mergeCell ref="H42:I42"/>
    <mergeCell ref="H41:I41"/>
    <mergeCell ref="Q37:T37"/>
    <mergeCell ref="K39:L39"/>
    <mergeCell ref="E42:F42"/>
    <mergeCell ref="E38:F38"/>
    <mergeCell ref="E40:F40"/>
    <mergeCell ref="E41:F41"/>
    <mergeCell ref="E37:F37"/>
    <mergeCell ref="L26:L27"/>
    <mergeCell ref="E36:G36"/>
    <mergeCell ref="E16:E17"/>
    <mergeCell ref="G6:G7"/>
    <mergeCell ref="N15:T15"/>
    <mergeCell ref="N6:N7"/>
    <mergeCell ref="N16:N17"/>
    <mergeCell ref="O16:P17"/>
    <mergeCell ref="Q16:R17"/>
    <mergeCell ref="S16:T17"/>
    <mergeCell ref="N36:T36"/>
    <mergeCell ref="N25:T25"/>
    <mergeCell ref="N35:T35"/>
    <mergeCell ref="N26:N27"/>
    <mergeCell ref="O26:P27"/>
    <mergeCell ref="Q26:R27"/>
    <mergeCell ref="S26:T27"/>
    <mergeCell ref="S39:T39"/>
    <mergeCell ref="Q39:R39"/>
    <mergeCell ref="O39:P39"/>
    <mergeCell ref="O38:P38"/>
    <mergeCell ref="Q38:R38"/>
    <mergeCell ref="S38:T38"/>
    <mergeCell ref="B38:C38"/>
    <mergeCell ref="B33:C33"/>
    <mergeCell ref="B32:C32"/>
    <mergeCell ref="K37:L37"/>
    <mergeCell ref="B42:C42"/>
    <mergeCell ref="B41:C41"/>
    <mergeCell ref="B40:C40"/>
    <mergeCell ref="B39:C39"/>
    <mergeCell ref="B21:C21"/>
    <mergeCell ref="B20:C20"/>
    <mergeCell ref="B19:C19"/>
    <mergeCell ref="B13:C13"/>
    <mergeCell ref="B30:C30"/>
    <mergeCell ref="B29:C29"/>
    <mergeCell ref="B23:C23"/>
    <mergeCell ref="B22:C22"/>
    <mergeCell ref="B25:C25"/>
    <mergeCell ref="B28:C28"/>
    <mergeCell ref="B18:C18"/>
    <mergeCell ref="B4:T4"/>
    <mergeCell ref="B3:T3"/>
    <mergeCell ref="B2:T2"/>
    <mergeCell ref="B12:C12"/>
    <mergeCell ref="B11:C11"/>
    <mergeCell ref="B10:C10"/>
    <mergeCell ref="B9:C9"/>
    <mergeCell ref="O6:P7"/>
    <mergeCell ref="S6:T7"/>
    <mergeCell ref="Q6:R7"/>
    <mergeCell ref="N5:T5"/>
    <mergeCell ref="B5:C5"/>
    <mergeCell ref="B8:C8"/>
    <mergeCell ref="E5:L5"/>
    <mergeCell ref="B6:C6"/>
    <mergeCell ref="H6:H7"/>
  </mergeCells>
  <phoneticPr fontId="0" type="noConversion"/>
  <printOptions horizontalCentered="1" verticalCentered="1"/>
  <pageMargins left="0.25" right="0.25" top="0.25" bottom="0.25" header="0" footer="0"/>
  <pageSetup scale="66" fitToWidth="1" fitToHeight="1" orientation="landscape" r:id="rId1"/>
  <headerFooter alignWithMargins="0">
    <oddHeader/>
    <oddFooter/>
  </headerFooter>
  <rowBreaks count="1" manualBreakCount="1">
    <brk id="46" max="16383" man="1"/>
  </rowBreaks>
  <colBreaks count="1" manualBreakCount="1">
    <brk id="22" max="1048575" man="1"/>
  </col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9">
    <pageSetUpPr fitToPage="1"/>
  </sheetPr>
  <dimension ref="A1:EI109"/>
  <sheetViews>
    <sheetView showGridLines="0" zoomScale="70" workbookViewId="0"/>
  </sheetViews>
  <sheetFormatPr defaultRowHeight="12.75"/>
  <cols>
    <col min="1" max="1" width="1.5703125" style="34" customWidth="1"/>
    <col min="2" max="2" width="15.7109375" style="34" customWidth="1"/>
    <col min="3" max="3" width="18.7109375" customWidth="1"/>
    <col min="4" max="21" width="11.7109375" customWidth="1"/>
    <col min="22" max="22" width="2.7109375" customWidth="1"/>
    <col min="23" max="37" width="9.140625" style="281" customWidth="1"/>
  </cols>
  <sheetData>
    <row r="1" s="2" customFormat="1" ht="23.25">
      <c r="B1" s="657" t="s">
        <v>135</v>
      </c>
      <c r="C1" s="130"/>
      <c r="P1" s="222"/>
      <c r="Q1" s="222"/>
      <c r="R1" s="222"/>
      <c r="S1" s="222"/>
      <c r="T1" s="222"/>
      <c r="U1" s="222"/>
      <c r="W1" s="281"/>
      <c r="X1" s="281"/>
      <c r="Y1" s="281"/>
      <c r="Z1" s="281"/>
      <c r="AA1" s="281"/>
      <c r="AB1" s="281"/>
      <c r="AC1" s="281"/>
      <c r="AD1" s="281"/>
      <c r="AE1" s="281"/>
      <c r="AF1" s="281"/>
      <c r="AG1" s="281"/>
      <c r="AH1" s="281"/>
      <c r="AI1" s="281"/>
      <c r="AJ1" s="281"/>
      <c r="AK1" s="281"/>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row>
    <row r="2" s="2" customFormat="1" ht="15" customHeight="1">
      <c r="B2" s="66" t="s">
        <v>144</v>
      </c>
      <c r="C2" s="130"/>
      <c r="W2" s="281"/>
      <c r="X2" s="281"/>
      <c r="Y2" s="281"/>
      <c r="Z2" s="281"/>
      <c r="AA2" s="281"/>
      <c r="AB2" s="281"/>
      <c r="AC2" s="281"/>
      <c r="AD2" s="281"/>
      <c r="AE2" s="281"/>
      <c r="AF2" s="281"/>
      <c r="AG2" s="281"/>
      <c r="AH2" s="281"/>
      <c r="AI2" s="281"/>
      <c r="AJ2" s="281"/>
      <c r="AK2" s="281"/>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row>
    <row r="3" s="2" customFormat="1" ht="17.1" customHeight="1">
      <c r="B3" s="66" t="s">
        <v>145</v>
      </c>
      <c r="C3" s="130"/>
      <c r="O3" s="961"/>
      <c r="P3" s="961"/>
      <c r="Q3" s="961"/>
      <c r="R3" s="961"/>
      <c r="S3" s="961"/>
      <c r="T3" s="961"/>
      <c r="U3" s="961"/>
      <c r="W3" s="281"/>
      <c r="X3" s="281"/>
      <c r="Y3" s="281"/>
      <c r="Z3" s="281"/>
      <c r="AA3" s="281"/>
      <c r="AB3" s="281"/>
      <c r="AC3" s="281"/>
      <c r="AD3" s="281"/>
      <c r="AE3" s="281"/>
      <c r="AF3" s="281"/>
      <c r="AG3" s="281"/>
      <c r="AH3" s="281"/>
      <c r="AI3" s="281"/>
      <c r="AJ3" s="281"/>
      <c r="AK3" s="281"/>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row>
    <row r="4" s="2" customFormat="1" ht="15.75" customHeight="1">
      <c r="A4" s="9"/>
      <c r="B4" s="66" t="s">
        <v>146</v>
      </c>
      <c r="C4" s="131"/>
      <c r="D4" s="131"/>
      <c r="E4" s="131"/>
      <c r="G4" s="132"/>
      <c r="H4" s="132"/>
      <c r="I4" s="132"/>
      <c r="J4" s="132"/>
      <c r="K4" s="132"/>
      <c r="L4" s="132"/>
      <c r="M4" s="132"/>
      <c r="N4" s="132"/>
      <c r="O4" s="132"/>
      <c r="P4" s="132"/>
      <c r="Q4" s="132"/>
      <c r="R4" s="132"/>
      <c r="S4" s="132"/>
      <c r="T4" s="132"/>
      <c r="U4" s="132"/>
      <c r="V4" s="132"/>
      <c r="W4" s="281"/>
      <c r="X4" s="281"/>
      <c r="Y4" s="281"/>
      <c r="Z4" s="281"/>
      <c r="AA4" s="281"/>
      <c r="AB4" s="281"/>
      <c r="AC4" s="281"/>
      <c r="AD4" s="281"/>
      <c r="AE4" s="281"/>
      <c r="AF4" s="281"/>
      <c r="AG4" s="281"/>
      <c r="AH4" s="281"/>
      <c r="AI4" s="281"/>
      <c r="AJ4" s="281"/>
      <c r="AK4" s="281"/>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row>
    <row r="5" s="2" customFormat="1" ht="20.1" customHeight="1">
      <c r="A5" s="9"/>
      <c r="B5" s="66"/>
      <c r="C5" s="131"/>
      <c r="D5" s="131"/>
      <c r="E5" s="131"/>
      <c r="G5" s="132"/>
      <c r="H5" s="132"/>
      <c r="I5" s="132"/>
      <c r="J5" s="132"/>
      <c r="K5" s="132"/>
      <c r="L5" s="132"/>
      <c r="M5" s="132"/>
      <c r="N5" s="132"/>
      <c r="O5" s="132"/>
      <c r="P5" s="132"/>
      <c r="Q5" s="132"/>
      <c r="R5" s="132"/>
      <c r="S5" s="132"/>
      <c r="T5" s="132"/>
      <c r="U5" s="132"/>
      <c r="V5" s="132"/>
      <c r="W5" s="281"/>
      <c r="X5" s="281"/>
      <c r="Y5" s="281"/>
      <c r="Z5" s="281"/>
      <c r="AA5" s="281"/>
      <c r="AB5" s="281"/>
      <c r="AC5" s="281"/>
      <c r="AD5" s="281"/>
      <c r="AE5" s="281"/>
      <c r="AF5" s="281"/>
      <c r="AG5" s="281"/>
      <c r="AH5" s="281"/>
      <c r="AI5" s="281"/>
      <c r="AJ5" s="281"/>
      <c r="AK5" s="281"/>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row>
    <row r="6" s="2" customFormat="1" ht="20.1" customHeight="1">
      <c r="A6" s="9"/>
      <c r="B6" s="66"/>
      <c r="C6" s="131"/>
      <c r="D6" s="131"/>
      <c r="E6" s="131"/>
      <c r="G6" s="132"/>
      <c r="H6" s="132"/>
      <c r="I6" s="132"/>
      <c r="J6" s="132"/>
      <c r="K6" s="132"/>
      <c r="L6" s="132"/>
      <c r="M6" s="132"/>
      <c r="N6" s="132"/>
      <c r="O6" s="132"/>
      <c r="P6" s="132"/>
      <c r="Q6" s="132"/>
      <c r="R6" s="132"/>
      <c r="S6" s="132"/>
      <c r="T6" s="132"/>
      <c r="U6" s="132"/>
      <c r="V6" s="132"/>
      <c r="W6" s="281"/>
      <c r="X6" s="281"/>
      <c r="Y6" s="281"/>
      <c r="Z6" s="281"/>
      <c r="AA6" s="281"/>
      <c r="AB6" s="281"/>
      <c r="AC6" s="281"/>
      <c r="AD6" s="281"/>
      <c r="AE6" s="281"/>
      <c r="AF6" s="281"/>
      <c r="AG6" s="281"/>
      <c r="AH6" s="281"/>
      <c r="AI6" s="281"/>
      <c r="AJ6" s="281"/>
      <c r="AK6" s="281"/>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row>
    <row r="7" s="2" customFormat="1" ht="20.1" customHeight="1">
      <c r="A7" s="9"/>
      <c r="B7" s="66"/>
      <c r="C7" s="131"/>
      <c r="D7" s="131"/>
      <c r="E7" s="131"/>
      <c r="G7" s="132"/>
      <c r="H7" s="132"/>
      <c r="I7" s="132"/>
      <c r="J7" s="132"/>
      <c r="K7" s="132"/>
      <c r="L7" s="132"/>
      <c r="M7" s="132"/>
      <c r="N7" s="132"/>
      <c r="O7" s="132"/>
      <c r="P7" s="132"/>
      <c r="Q7" s="132"/>
      <c r="R7" s="132"/>
      <c r="S7" s="132"/>
      <c r="T7" s="132"/>
      <c r="U7" s="132"/>
      <c r="V7" s="132"/>
      <c r="W7" s="281"/>
      <c r="X7" s="281"/>
      <c r="Y7" s="281"/>
      <c r="Z7" s="281"/>
      <c r="AA7" s="281"/>
      <c r="AB7" s="281"/>
      <c r="AC7" s="281"/>
      <c r="AD7" s="281"/>
      <c r="AE7" s="281"/>
      <c r="AF7" s="281"/>
      <c r="AG7" s="281"/>
      <c r="AH7" s="281"/>
      <c r="AI7" s="281"/>
      <c r="AJ7" s="281"/>
      <c r="AK7" s="281"/>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row>
    <row r="8" s="2" customFormat="1" ht="20.1" customHeight="1">
      <c r="A8" s="9"/>
      <c r="B8" s="66"/>
      <c r="C8" s="131"/>
      <c r="D8" s="131"/>
      <c r="E8" s="131"/>
      <c r="G8" s="132"/>
      <c r="H8" s="132"/>
      <c r="I8" s="132"/>
      <c r="J8" s="132"/>
      <c r="K8" s="132"/>
      <c r="L8" s="132"/>
      <c r="M8" s="132"/>
      <c r="N8" s="132"/>
      <c r="O8" s="132"/>
      <c r="P8" s="132"/>
      <c r="Q8" s="132"/>
      <c r="R8" s="132"/>
      <c r="S8" s="132"/>
      <c r="T8" s="132"/>
      <c r="U8" s="132"/>
      <c r="V8" s="132"/>
      <c r="W8" s="281"/>
      <c r="X8" s="281"/>
      <c r="Y8" s="281"/>
      <c r="Z8" s="281"/>
      <c r="AA8" s="281"/>
      <c r="AB8" s="281"/>
      <c r="AC8" s="281"/>
      <c r="AD8" s="281"/>
      <c r="AE8" s="281"/>
      <c r="AF8" s="281"/>
      <c r="AG8" s="281"/>
      <c r="AH8" s="281"/>
      <c r="AI8" s="281"/>
      <c r="AJ8" s="281"/>
      <c r="AK8" s="281"/>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row>
    <row r="9" s="2" customFormat="1" ht="20.1" customHeight="1">
      <c r="A9" s="9"/>
      <c r="B9" s="66"/>
      <c r="C9" s="131"/>
      <c r="D9" s="131"/>
      <c r="E9" s="131"/>
      <c r="G9" s="132"/>
      <c r="H9" s="132"/>
      <c r="I9" s="132"/>
      <c r="J9" s="132"/>
      <c r="K9" s="132"/>
      <c r="L9" s="132"/>
      <c r="M9" s="132"/>
      <c r="N9" s="132"/>
      <c r="O9" s="132"/>
      <c r="P9" s="132"/>
      <c r="Q9" s="132"/>
      <c r="R9" s="132"/>
      <c r="S9" s="132"/>
      <c r="T9" s="132"/>
      <c r="U9" s="132"/>
      <c r="V9" s="132"/>
      <c r="W9" s="281"/>
      <c r="X9" s="281"/>
      <c r="Y9" s="281"/>
      <c r="Z9" s="281"/>
      <c r="AA9" s="281"/>
      <c r="AB9" s="281"/>
      <c r="AC9" s="281"/>
      <c r="AD9" s="281"/>
      <c r="AE9" s="281"/>
      <c r="AF9" s="281"/>
      <c r="AG9" s="281"/>
      <c r="AH9" s="281"/>
      <c r="AI9" s="281"/>
      <c r="AJ9" s="281"/>
      <c r="AK9" s="281"/>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row>
    <row r="10" s="2" customFormat="1" ht="20.1" customHeight="1">
      <c r="A10" s="9"/>
      <c r="B10" s="66"/>
      <c r="C10" s="131"/>
      <c r="D10" s="131"/>
      <c r="E10" s="131"/>
      <c r="G10" s="132"/>
      <c r="H10" s="132"/>
      <c r="I10" s="132"/>
      <c r="J10" s="132"/>
      <c r="K10" s="132"/>
      <c r="L10" s="132"/>
      <c r="M10" s="132"/>
      <c r="N10" s="132"/>
      <c r="O10" s="132"/>
      <c r="P10" s="132"/>
      <c r="Q10" s="132"/>
      <c r="R10" s="132"/>
      <c r="S10" s="132"/>
      <c r="T10" s="132"/>
      <c r="U10" s="132"/>
      <c r="V10" s="132"/>
      <c r="W10" s="281"/>
      <c r="X10" s="281"/>
      <c r="Y10" s="281"/>
      <c r="Z10" s="281"/>
      <c r="AA10" s="281"/>
      <c r="AB10" s="281"/>
      <c r="AC10" s="281"/>
      <c r="AD10" s="281"/>
      <c r="AE10" s="281"/>
      <c r="AF10" s="281"/>
      <c r="AG10" s="281"/>
      <c r="AH10" s="281"/>
      <c r="AI10" s="281"/>
      <c r="AJ10" s="281"/>
      <c r="AK10" s="281"/>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row>
    <row r="11" s="2" customFormat="1" ht="20.1" customHeight="1">
      <c r="A11" s="9"/>
      <c r="B11" s="66"/>
      <c r="C11" s="131"/>
      <c r="D11" s="131"/>
      <c r="E11" s="131"/>
      <c r="G11" s="132"/>
      <c r="H11" s="132"/>
      <c r="I11" s="132"/>
      <c r="J11" s="132"/>
      <c r="K11" s="132"/>
      <c r="L11" s="132"/>
      <c r="M11" s="132"/>
      <c r="N11" s="132"/>
      <c r="O11" s="132"/>
      <c r="P11" s="132"/>
      <c r="Q11" s="132"/>
      <c r="R11" s="132"/>
      <c r="S11" s="132"/>
      <c r="T11" s="132"/>
      <c r="U11" s="132"/>
      <c r="V11" s="132"/>
      <c r="W11" s="281"/>
      <c r="X11" s="281"/>
      <c r="Y11" s="281"/>
      <c r="Z11" s="281"/>
      <c r="AA11" s="281"/>
      <c r="AB11" s="281"/>
      <c r="AC11" s="281"/>
      <c r="AD11" s="281"/>
      <c r="AE11" s="281"/>
      <c r="AF11" s="281"/>
      <c r="AG11" s="281"/>
      <c r="AH11" s="281"/>
      <c r="AI11" s="281"/>
      <c r="AJ11" s="281"/>
      <c r="AK11" s="281"/>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row>
    <row r="12" s="2" customFormat="1" ht="20.1" customHeight="1">
      <c r="A12" s="9"/>
      <c r="B12" s="66"/>
      <c r="C12" s="131"/>
      <c r="D12" s="131"/>
      <c r="E12" s="131"/>
      <c r="G12" s="132"/>
      <c r="H12" s="132"/>
      <c r="I12" s="132"/>
      <c r="J12" s="132"/>
      <c r="K12" s="132"/>
      <c r="L12" s="132"/>
      <c r="M12" s="132"/>
      <c r="N12" s="132"/>
      <c r="O12" s="132"/>
      <c r="P12" s="132"/>
      <c r="Q12" s="132"/>
      <c r="R12" s="132"/>
      <c r="S12" s="132"/>
      <c r="T12" s="132"/>
      <c r="U12" s="132"/>
      <c r="V12" s="132"/>
      <c r="W12" s="281"/>
      <c r="X12" s="281"/>
      <c r="Y12" s="281"/>
      <c r="Z12" s="281"/>
      <c r="AA12" s="281"/>
      <c r="AB12" s="281"/>
      <c r="AC12" s="281"/>
      <c r="AD12" s="281"/>
      <c r="AE12" s="281"/>
      <c r="AF12" s="281"/>
      <c r="AG12" s="281"/>
      <c r="AH12" s="281"/>
      <c r="AI12" s="281"/>
      <c r="AJ12" s="281"/>
      <c r="AK12" s="281"/>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row>
    <row r="13" s="2" customFormat="1" ht="20.1" customHeight="1">
      <c r="A13" s="9"/>
      <c r="B13" s="66"/>
      <c r="C13" s="131"/>
      <c r="D13" s="131"/>
      <c r="E13" s="131"/>
      <c r="G13" s="132"/>
      <c r="H13" s="132"/>
      <c r="I13" s="132"/>
      <c r="J13" s="132"/>
      <c r="K13" s="132"/>
      <c r="L13" s="132"/>
      <c r="M13" s="132"/>
      <c r="N13" s="132"/>
      <c r="O13" s="132"/>
      <c r="P13" s="132"/>
      <c r="Q13" s="132"/>
      <c r="R13" s="132"/>
      <c r="S13" s="132"/>
      <c r="T13" s="132"/>
      <c r="U13" s="132"/>
      <c r="V13" s="132"/>
      <c r="W13" s="281"/>
      <c r="X13" s="1013" t="s">
        <v>43</v>
      </c>
      <c r="Y13" s="1013" t="s">
        <v>46</v>
      </c>
      <c r="Z13" s="1013" t="s">
        <v>47</v>
      </c>
      <c r="AA13" s="1013" t="s">
        <v>48</v>
      </c>
      <c r="AB13" s="1013" t="s">
        <v>49</v>
      </c>
      <c r="AC13" s="1013" t="s">
        <v>50</v>
      </c>
      <c r="AD13" s="1013" t="s">
        <v>51</v>
      </c>
      <c r="AE13" s="1013" t="s">
        <v>40</v>
      </c>
      <c r="AF13" s="1013" t="s">
        <v>52</v>
      </c>
      <c r="AG13" s="281"/>
      <c r="AH13" s="281"/>
      <c r="AI13" s="281"/>
      <c r="AJ13" s="281"/>
      <c r="AK13" s="281"/>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row>
    <row r="14" s="2" customFormat="1" ht="20.1" customHeight="1">
      <c r="A14" s="9"/>
      <c r="B14" s="66"/>
      <c r="C14" s="131"/>
      <c r="D14" s="131"/>
      <c r="E14" s="131"/>
      <c r="G14" s="132"/>
      <c r="H14" s="132"/>
      <c r="I14" s="132"/>
      <c r="J14" s="132"/>
      <c r="K14" s="132"/>
      <c r="L14" s="132"/>
      <c r="M14" s="132"/>
      <c r="N14" s="132"/>
      <c r="O14" s="132"/>
      <c r="P14" s="132"/>
      <c r="Q14" s="132"/>
      <c r="R14" s="132"/>
      <c r="S14" s="132"/>
      <c r="T14" s="132"/>
      <c r="U14" s="132"/>
      <c r="V14" s="132"/>
      <c r="W14" s="281"/>
      <c r="X14" s="1013" t="str">
        <f>D18</f>
      </c>
      <c r="Y14" s="1013" t="str">
        <f>D24</f>
      </c>
      <c r="Z14" s="1013" t="str">
        <f>D30</f>
      </c>
      <c r="AA14" s="1013" t="str">
        <f>D36</f>
      </c>
      <c r="AB14" s="1013" t="str">
        <f>D42</f>
      </c>
      <c r="AC14" s="1013" t="str">
        <f>D48</f>
      </c>
      <c r="AD14" s="1013" t="str">
        <f>D54</f>
      </c>
      <c r="AE14" s="1013" t="str">
        <f>D60</f>
      </c>
      <c r="AF14" s="1013" t="str">
        <f>D66</f>
      </c>
      <c r="AG14" s="281"/>
      <c r="AH14" s="281"/>
      <c r="AI14" s="281"/>
      <c r="AJ14" s="281"/>
      <c r="AK14" s="281"/>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row>
    <row r="15" s="2" customFormat="1" ht="15.95" customHeight="1">
      <c r="D15" s="810" t="s">
        <v>22</v>
      </c>
      <c r="E15" s="810"/>
      <c r="F15" s="810"/>
      <c r="G15" s="810"/>
      <c r="H15" s="810"/>
      <c r="I15" s="962"/>
      <c r="J15" s="810" t="s">
        <v>90</v>
      </c>
      <c r="K15" s="810"/>
      <c r="L15" s="810"/>
      <c r="M15" s="810"/>
      <c r="N15" s="810"/>
      <c r="O15" s="962"/>
      <c r="P15" s="810" t="s">
        <v>10</v>
      </c>
      <c r="Q15" s="810"/>
      <c r="R15" s="810"/>
      <c r="S15" s="810"/>
      <c r="T15" s="810"/>
      <c r="U15" s="962"/>
      <c r="W15" s="281"/>
      <c r="X15" s="1013" t="str">
        <f>F18</f>
      </c>
      <c r="Y15" s="1013" t="str">
        <f>F24</f>
      </c>
      <c r="Z15" s="1013" t="str">
        <f>F30</f>
      </c>
      <c r="AA15" s="1013" t="str">
        <f>F36</f>
      </c>
      <c r="AB15" s="1013" t="str">
        <f>F42</f>
      </c>
      <c r="AC15" s="1013" t="str">
        <f>F48</f>
      </c>
      <c r="AD15" s="1013" t="str">
        <f>F54</f>
      </c>
      <c r="AE15" s="1013" t="str">
        <f>F60</f>
      </c>
      <c r="AF15" s="1013" t="str">
        <f>F66</f>
      </c>
      <c r="AG15" s="281"/>
      <c r="AH15" s="281"/>
      <c r="AI15" s="281"/>
      <c r="AJ15" s="281"/>
      <c r="AK15" s="281"/>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row>
    <row r="16" s="2" customFormat="1" ht="15.95" customHeight="1">
      <c r="D16" s="808" t="s">
        <v>19</v>
      </c>
      <c r="E16" s="809"/>
      <c r="F16" s="808" t="s">
        <v>35</v>
      </c>
      <c r="G16" s="809"/>
      <c r="H16" s="808" t="s">
        <v>97</v>
      </c>
      <c r="I16" s="809"/>
      <c r="J16" s="808" t="s">
        <v>19</v>
      </c>
      <c r="K16" s="809"/>
      <c r="L16" s="808" t="s">
        <v>35</v>
      </c>
      <c r="M16" s="809"/>
      <c r="N16" s="808" t="s">
        <v>98</v>
      </c>
      <c r="O16" s="809"/>
      <c r="P16" s="808" t="s">
        <v>19</v>
      </c>
      <c r="Q16" s="809"/>
      <c r="R16" s="808" t="s">
        <v>35</v>
      </c>
      <c r="S16" s="809"/>
      <c r="T16" s="808" t="s">
        <v>99</v>
      </c>
      <c r="U16" s="809"/>
      <c r="W16" s="281"/>
      <c r="X16" s="1013" t="str">
        <f>J18</f>
      </c>
      <c r="Y16" s="1013" t="str">
        <f>J24</f>
      </c>
      <c r="Z16" s="1013" t="str">
        <f>J30</f>
      </c>
      <c r="AA16" s="1013" t="str">
        <f>J36</f>
      </c>
      <c r="AB16" s="1013" t="str">
        <f>J42</f>
      </c>
      <c r="AC16" s="1013" t="str">
        <f>J48</f>
      </c>
      <c r="AD16" s="1013" t="str">
        <f>J54</f>
      </c>
      <c r="AE16" s="1013" t="str">
        <f>J60</f>
      </c>
      <c r="AF16" s="1013" t="str">
        <f>J66</f>
      </c>
      <c r="AG16" s="281"/>
      <c r="AH16" s="281"/>
      <c r="AI16" s="281"/>
      <c r="AJ16" s="281"/>
      <c r="AK16" s="281"/>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row>
    <row r="17" s="2" customFormat="1" ht="15.95" customHeight="1">
      <c r="B17" s="611" t="s">
        <v>39</v>
      </c>
      <c r="C17" s="611" t="s">
        <v>41</v>
      </c>
      <c r="D17" s="298"/>
      <c r="E17" s="298" t="s">
        <v>24</v>
      </c>
      <c r="F17" s="299"/>
      <c r="G17" s="298" t="s">
        <v>24</v>
      </c>
      <c r="H17" s="299"/>
      <c r="I17" s="298" t="s">
        <v>24</v>
      </c>
      <c r="J17" s="299"/>
      <c r="K17" s="298" t="s">
        <v>24</v>
      </c>
      <c r="L17" s="299"/>
      <c r="M17" s="298" t="s">
        <v>24</v>
      </c>
      <c r="N17" s="299"/>
      <c r="O17" s="298" t="s">
        <v>24</v>
      </c>
      <c r="P17" s="299"/>
      <c r="Q17" s="298" t="s">
        <v>24</v>
      </c>
      <c r="R17" s="299"/>
      <c r="S17" s="298" t="s">
        <v>24</v>
      </c>
      <c r="T17" s="299"/>
      <c r="U17" s="298" t="s">
        <v>24</v>
      </c>
      <c r="W17" s="281"/>
      <c r="X17" s="1013" t="str">
        <f>L18</f>
      </c>
      <c r="Y17" s="1013" t="str">
        <f>L24</f>
      </c>
      <c r="Z17" s="1013" t="str">
        <f>L30</f>
      </c>
      <c r="AA17" s="1013" t="str">
        <f>L36</f>
      </c>
      <c r="AB17" s="1013" t="str">
        <f>L42</f>
      </c>
      <c r="AC17" s="1013" t="str">
        <f>L48</f>
      </c>
      <c r="AD17" s="1013" t="str">
        <f>L54</f>
      </c>
      <c r="AE17" s="1013" t="str">
        <f>L60</f>
      </c>
      <c r="AF17" s="1013" t="str">
        <f>L66</f>
      </c>
      <c r="AG17" s="281"/>
      <c r="AH17" s="281"/>
      <c r="AI17" s="281"/>
      <c r="AJ17" s="281"/>
      <c r="AK17" s="281"/>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row>
    <row r="18" s="2" customFormat="1" ht="15.95" customHeight="1">
      <c r="B18" s="300" t="s">
        <v>43</v>
      </c>
      <c r="C18" s="303" t="s">
        <v>42</v>
      </c>
      <c r="D18" s="307">
        <v>29.069767441860465116279069770</v>
      </c>
      <c r="E18" s="308">
        <v>0.8064516129926508844953967200</v>
      </c>
      <c r="F18" s="308">
        <v>31.199596774193548387096774190</v>
      </c>
      <c r="G18" s="308">
        <v>-5.4095354522024766709905752900</v>
      </c>
      <c r="H18" s="308">
        <v>93.17353571024109301797538540</v>
      </c>
      <c r="I18" s="309">
        <v>6.5714732397581767502514724500</v>
      </c>
      <c r="J18" s="317">
        <v>90.00008217504308274712546264</v>
      </c>
      <c r="K18" s="308">
        <v>5.9842706261751703776151699200</v>
      </c>
      <c r="L18" s="318">
        <v>94.08717181871729962480269788</v>
      </c>
      <c r="M18" s="308">
        <v>3.4029592809319357256742035100</v>
      </c>
      <c r="N18" s="308">
        <v>95.65606068855754403531258223</v>
      </c>
      <c r="O18" s="309">
        <v>2.496361190404036215079630100</v>
      </c>
      <c r="P18" s="317">
        <v>26.162814585768338007885308906</v>
      </c>
      <c r="Q18" s="308">
        <v>6.8389824859277197504223142200</v>
      </c>
      <c r="R18" s="318">
        <v>29.354818223682463945439954631</v>
      </c>
      <c r="S18" s="308">
        <v>-2.19066046010620469622396200</v>
      </c>
      <c r="T18" s="308">
        <v>89.12613386461185537838656818</v>
      </c>
      <c r="U18" s="309">
        <v>9.231882137803691389867909800</v>
      </c>
      <c r="W18" s="281"/>
      <c r="X18" s="1013"/>
      <c r="Y18" s="1013"/>
      <c r="Z18" s="1013"/>
      <c r="AA18" s="1013"/>
      <c r="AB18" s="1013"/>
      <c r="AC18" s="1013"/>
      <c r="AD18" s="1013"/>
      <c r="AE18" s="1013"/>
      <c r="AF18" s="1013"/>
      <c r="AG18" s="281"/>
      <c r="AH18" s="281"/>
      <c r="AI18" s="281"/>
      <c r="AJ18" s="281"/>
      <c r="AK18" s="281"/>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row>
    <row r="19" s="2" customFormat="1" ht="15.95" customHeight="1">
      <c r="B19" s="301"/>
      <c r="C19" s="304" t="s">
        <v>58</v>
      </c>
      <c r="D19" s="310">
        <v>29.069767441860465116279069770</v>
      </c>
      <c r="E19" s="134">
        <v>0.8064516129926508844953967200</v>
      </c>
      <c r="F19" s="134">
        <v>31.199596774193548387096774190</v>
      </c>
      <c r="G19" s="134">
        <v>-5.4095354522024766709905752900</v>
      </c>
      <c r="H19" s="134">
        <v>93.17353571024109301797538540</v>
      </c>
      <c r="I19" s="311">
        <v>6.5714732397581767502514724500</v>
      </c>
      <c r="J19" s="319">
        <v>90.00008217504308274712546264</v>
      </c>
      <c r="K19" s="134">
        <v>5.9842706261751703776151699200</v>
      </c>
      <c r="L19" s="135">
        <v>94.08717181871729962480269788</v>
      </c>
      <c r="M19" s="134">
        <v>3.4029592809319357256742035100</v>
      </c>
      <c r="N19" s="134">
        <v>95.65606068855754403531258223</v>
      </c>
      <c r="O19" s="311">
        <v>2.496361190404036215079630100</v>
      </c>
      <c r="P19" s="319">
        <v>26.162814585768338007885308906</v>
      </c>
      <c r="Q19" s="134">
        <v>6.8389824859277197504223142200</v>
      </c>
      <c r="R19" s="135">
        <v>29.354818223682463945439954631</v>
      </c>
      <c r="S19" s="134">
        <v>-2.19066046010620469622396200</v>
      </c>
      <c r="T19" s="134">
        <v>89.12613386461185537838656818</v>
      </c>
      <c r="U19" s="311">
        <v>9.231882137803691389867909800</v>
      </c>
      <c r="W19" s="281"/>
      <c r="X19" s="281"/>
      <c r="Y19" s="281"/>
      <c r="Z19" s="281"/>
      <c r="AA19" s="281"/>
      <c r="AB19" s="281"/>
      <c r="AC19" s="281"/>
      <c r="AD19" s="281"/>
      <c r="AE19" s="281"/>
      <c r="AF19" s="281"/>
      <c r="AG19" s="281"/>
      <c r="AH19" s="281"/>
      <c r="AI19" s="281"/>
      <c r="AJ19" s="281"/>
      <c r="AK19" s="281"/>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row>
    <row r="20" s="2" customFormat="1" ht="15.95" customHeight="1">
      <c r="B20" s="301"/>
      <c r="C20" s="305" t="s">
        <v>44</v>
      </c>
      <c r="D20" s="312">
        <v>31.127012522361359570661896240</v>
      </c>
      <c r="E20" s="159">
        <v>-27.500000000049239583333299900</v>
      </c>
      <c r="F20" s="159">
        <v>35.732009925558312655086848640</v>
      </c>
      <c r="G20" s="159">
        <v>-11.008111239943995520758708100</v>
      </c>
      <c r="H20" s="159">
        <v>87.11240310067356266149882657</v>
      </c>
      <c r="I20" s="313">
        <v>-18.531901041666312159985940310</v>
      </c>
      <c r="J20" s="320">
        <v>96.41350438901649629803722132</v>
      </c>
      <c r="K20" s="159">
        <v>-6.4106336980595812607019371800</v>
      </c>
      <c r="L20" s="160">
        <v>106.17402360890576354639214711</v>
      </c>
      <c r="M20" s="159">
        <v>12.20938725514994107795935100</v>
      </c>
      <c r="N20" s="159">
        <v>90.80705535297681642312958803</v>
      </c>
      <c r="O20" s="313">
        <v>-16.593995750821239036516941540</v>
      </c>
      <c r="P20" s="320">
        <v>30.010643584416583820855950823</v>
      </c>
      <c r="Q20" s="159">
        <v>-32.147709431098959581007273360</v>
      </c>
      <c r="R20" s="160">
        <v>37.938112654298833624517293261</v>
      </c>
      <c r="S20" s="159">
        <v>-0.1427469154850056403007774200</v>
      </c>
      <c r="T20" s="159">
        <v>79.104208103022496751498215250</v>
      </c>
      <c r="U20" s="313">
        <v>-32.050713921077839335732339100</v>
      </c>
      <c r="W20" s="281"/>
      <c r="X20" s="281"/>
      <c r="Y20" s="281"/>
      <c r="Z20" s="281"/>
      <c r="AA20" s="281"/>
      <c r="AB20" s="281"/>
      <c r="AC20" s="281"/>
      <c r="AD20" s="281"/>
      <c r="AE20" s="281"/>
      <c r="AF20" s="281"/>
      <c r="AG20" s="281"/>
      <c r="AH20" s="281"/>
      <c r="AI20" s="281"/>
      <c r="AJ20" s="281"/>
      <c r="AK20" s="281"/>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row>
    <row r="21" s="2" customFormat="1" ht="15.95" customHeight="1">
      <c r="B21" s="302"/>
      <c r="C21" s="306" t="s">
        <v>45</v>
      </c>
      <c r="D21" s="314">
        <v>42.933810375670840787119856890</v>
      </c>
      <c r="E21" s="315">
        <v>-14.055505819229554800915874560</v>
      </c>
      <c r="F21" s="315">
        <v>43.191687344913151364764267990</v>
      </c>
      <c r="G21" s="315">
        <v>-7.3365496589186185887066905800</v>
      </c>
      <c r="H21" s="315">
        <v>99.40294768488684922620668627</v>
      </c>
      <c r="I21" s="316">
        <v>-7.2509237843971883328988025100</v>
      </c>
      <c r="J21" s="321">
        <v>96.81612810781256461508176971</v>
      </c>
      <c r="K21" s="315">
        <v>6.4820837691231260311009287400</v>
      </c>
      <c r="L21" s="322">
        <v>100.71926503118721229948526654</v>
      </c>
      <c r="M21" s="315">
        <v>8.873674959012321378894433430</v>
      </c>
      <c r="N21" s="315">
        <v>96.12473649189323098178991044</v>
      </c>
      <c r="O21" s="316">
        <v>-2.1966661737060558603545472600</v>
      </c>
      <c r="P21" s="321">
        <v>41.566852854874804128120974472</v>
      </c>
      <c r="Q21" s="315">
        <v>-8.484511711443745584997496370</v>
      </c>
      <c r="R21" s="322">
        <v>43.5023500483648241709160154</v>
      </c>
      <c r="S21" s="315">
        <v>0.8861037300799931884729892200</v>
      </c>
      <c r="T21" s="315">
        <v>95.55082152717774214258987681</v>
      </c>
      <c r="U21" s="316">
        <v>-9.288311368124454105682421210</v>
      </c>
      <c r="W21" s="281"/>
      <c r="X21" s="281"/>
      <c r="Y21" s="281"/>
      <c r="Z21" s="281"/>
      <c r="AA21" s="281"/>
      <c r="AB21" s="281"/>
      <c r="AC21" s="281"/>
      <c r="AD21" s="281"/>
      <c r="AE21" s="281"/>
      <c r="AF21" s="281"/>
      <c r="AG21" s="281"/>
      <c r="AH21" s="281"/>
      <c r="AI21" s="281"/>
      <c r="AJ21" s="281"/>
      <c r="AK21" s="281"/>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row>
    <row r="22" s="2" customFormat="1" ht="5.1" customHeight="1">
      <c r="B22" s="297"/>
      <c r="C22" s="297"/>
      <c r="D22" s="159"/>
      <c r="E22" s="159"/>
      <c r="F22" s="159"/>
      <c r="G22" s="159"/>
      <c r="H22" s="159"/>
      <c r="I22" s="159"/>
      <c r="J22" s="160"/>
      <c r="K22" s="159"/>
      <c r="L22" s="160"/>
      <c r="M22" s="159"/>
      <c r="N22" s="159"/>
      <c r="O22" s="159"/>
      <c r="P22" s="160"/>
      <c r="Q22" s="159"/>
      <c r="R22" s="160"/>
      <c r="S22" s="159"/>
      <c r="T22" s="159"/>
      <c r="U22" s="159"/>
      <c r="W22" s="281"/>
      <c r="X22" s="281"/>
      <c r="Y22" s="281"/>
      <c r="Z22" s="281"/>
      <c r="AA22" s="281"/>
      <c r="AB22" s="281"/>
      <c r="AC22" s="281"/>
      <c r="AD22" s="281"/>
      <c r="AE22" s="281"/>
      <c r="AF22" s="281"/>
      <c r="AG22" s="281"/>
      <c r="AH22" s="281"/>
      <c r="AI22" s="281"/>
      <c r="AJ22" s="281"/>
      <c r="AK22" s="281"/>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row>
    <row r="23" s="9" customFormat="1" ht="5.1" customHeight="1">
      <c r="B23" s="297"/>
      <c r="C23" s="297"/>
      <c r="D23" s="159"/>
      <c r="E23" s="159"/>
      <c r="F23" s="159"/>
      <c r="G23" s="159"/>
      <c r="H23" s="159"/>
      <c r="I23" s="159"/>
      <c r="J23" s="160"/>
      <c r="K23" s="159"/>
      <c r="L23" s="160"/>
      <c r="M23" s="159"/>
      <c r="N23" s="159"/>
      <c r="O23" s="159"/>
      <c r="P23" s="160"/>
      <c r="Q23" s="159"/>
      <c r="R23" s="160"/>
      <c r="S23" s="159"/>
      <c r="T23" s="159"/>
      <c r="U23" s="159"/>
      <c r="W23" s="281"/>
      <c r="X23" s="281"/>
      <c r="Y23" s="281"/>
      <c r="Z23" s="281"/>
      <c r="AA23" s="281"/>
      <c r="AB23" s="281"/>
      <c r="AC23" s="281"/>
      <c r="AD23" s="281"/>
      <c r="AE23" s="281"/>
      <c r="AF23" s="281"/>
      <c r="AG23" s="281"/>
      <c r="AH23" s="281"/>
      <c r="AI23" s="281"/>
      <c r="AJ23" s="281"/>
      <c r="AK23" s="281"/>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54"/>
      <c r="DU23" s="54"/>
      <c r="DV23" s="54"/>
      <c r="DW23" s="54"/>
      <c r="DX23" s="54"/>
      <c r="DY23" s="54"/>
      <c r="DZ23" s="54"/>
      <c r="EA23" s="54"/>
      <c r="EB23" s="54"/>
      <c r="EC23" s="54"/>
      <c r="ED23" s="54"/>
      <c r="EE23" s="54"/>
      <c r="EF23" s="54"/>
      <c r="EG23" s="54"/>
      <c r="EH23" s="54"/>
      <c r="EI23" s="54"/>
    </row>
    <row r="24" s="2" customFormat="1" ht="15.95" customHeight="1">
      <c r="B24" s="323" t="s">
        <v>46</v>
      </c>
      <c r="C24" s="303" t="s">
        <v>42</v>
      </c>
      <c r="D24" s="307">
        <v>38.604651162790697674418604650</v>
      </c>
      <c r="E24" s="308">
        <v>20.289855072516068052930079450</v>
      </c>
      <c r="F24" s="308">
        <v>29.637096774193548387096774190</v>
      </c>
      <c r="G24" s="308">
        <v>-22.955974842799599171973668940</v>
      </c>
      <c r="H24" s="308">
        <v>130.25787059006814826294384847</v>
      </c>
      <c r="I24" s="309">
        <v>56.131322094168945185544176190</v>
      </c>
      <c r="J24" s="317">
        <v>89.97269431995291956877429202</v>
      </c>
      <c r="K24" s="308">
        <v>7.9141992235287898968586735300</v>
      </c>
      <c r="L24" s="318">
        <v>92.34382825223428711238515711</v>
      </c>
      <c r="M24" s="308">
        <v>7.6833771786123814279003610700</v>
      </c>
      <c r="N24" s="308">
        <v>97.43227676702845539642186753</v>
      </c>
      <c r="O24" s="309">
        <v>0.2143525314936444582145201400</v>
      </c>
      <c r="P24" s="317">
        <v>34.733644783981824763759377848</v>
      </c>
      <c r="Q24" s="308">
        <v>29.809833848459471588883621430</v>
      </c>
      <c r="R24" s="318">
        <v>27.368029744109758478872213901</v>
      </c>
      <c r="S24" s="308">
        <v>-17.036391796190448802520766080</v>
      </c>
      <c r="T24" s="308">
        <v>126.91320898417871711728142271</v>
      </c>
      <c r="U24" s="309">
        <v>56.465993535089400851274943820</v>
      </c>
      <c r="W24" s="281"/>
      <c r="X24" s="281"/>
      <c r="Y24" s="281"/>
      <c r="Z24" s="281"/>
      <c r="AA24" s="281"/>
      <c r="AB24" s="281"/>
      <c r="AC24" s="281"/>
      <c r="AD24" s="281"/>
      <c r="AE24" s="281"/>
      <c r="AF24" s="281"/>
      <c r="AG24" s="281"/>
      <c r="AH24" s="281"/>
      <c r="AI24" s="281"/>
      <c r="AJ24" s="281"/>
      <c r="AK24" s="281"/>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row>
    <row r="25" s="2" customFormat="1" ht="15.95" customHeight="1">
      <c r="B25" s="324"/>
      <c r="C25" s="304" t="s">
        <v>58</v>
      </c>
      <c r="D25" s="310">
        <v>38.604651162790697674418604650</v>
      </c>
      <c r="E25" s="134">
        <v>20.289855072516068052930079450</v>
      </c>
      <c r="F25" s="134">
        <v>29.637096774193548387096774190</v>
      </c>
      <c r="G25" s="134">
        <v>-22.955974842799599171973668940</v>
      </c>
      <c r="H25" s="134">
        <v>130.25787059006814826294384847</v>
      </c>
      <c r="I25" s="311">
        <v>56.131322094168945185544176190</v>
      </c>
      <c r="J25" s="319">
        <v>89.97269431995291956877429202</v>
      </c>
      <c r="K25" s="134">
        <v>7.9141992235287898968586735300</v>
      </c>
      <c r="L25" s="135">
        <v>92.34382825223428711238515711</v>
      </c>
      <c r="M25" s="134">
        <v>7.6833771786123814279003610700</v>
      </c>
      <c r="N25" s="134">
        <v>97.43227676702845539642186753</v>
      </c>
      <c r="O25" s="311">
        <v>0.2143525314936444582145201400</v>
      </c>
      <c r="P25" s="319">
        <v>34.733644783981824763759377848</v>
      </c>
      <c r="Q25" s="134">
        <v>29.809833848459471588883621430</v>
      </c>
      <c r="R25" s="135">
        <v>27.368029744109758478872213901</v>
      </c>
      <c r="S25" s="134">
        <v>-17.036391796190448802520766080</v>
      </c>
      <c r="T25" s="134">
        <v>126.91320898417871711728142271</v>
      </c>
      <c r="U25" s="311">
        <v>56.465993535089400851274943820</v>
      </c>
      <c r="W25" s="281"/>
      <c r="X25" s="281"/>
      <c r="Y25" s="281"/>
      <c r="Z25" s="281"/>
      <c r="AA25" s="281"/>
      <c r="AB25" s="281"/>
      <c r="AC25" s="281"/>
      <c r="AD25" s="281"/>
      <c r="AE25" s="281"/>
      <c r="AF25" s="281"/>
      <c r="AG25" s="281"/>
      <c r="AH25" s="281"/>
      <c r="AI25" s="281"/>
      <c r="AJ25" s="281"/>
      <c r="AK25" s="281"/>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row>
    <row r="26" s="2" customFormat="1" ht="15.95" customHeight="1">
      <c r="B26" s="324"/>
      <c r="C26" s="305" t="s">
        <v>44</v>
      </c>
      <c r="D26" s="312">
        <v>37.388193202146690518783542040</v>
      </c>
      <c r="E26" s="159">
        <v>-8.333333333361878654970751340</v>
      </c>
      <c r="F26" s="159">
        <v>39.128411910669975186104218360</v>
      </c>
      <c r="G26" s="159">
        <v>-14.532520325162950294137068710</v>
      </c>
      <c r="H26" s="159">
        <v>95.55254449752551357073684886</v>
      </c>
      <c r="I26" s="313">
        <v>7.2532699166327649073690264100</v>
      </c>
      <c r="J26" s="320">
        <v>96.27765685109200827139575955</v>
      </c>
      <c r="K26" s="159">
        <v>10.975372923446509008911530060</v>
      </c>
      <c r="L26" s="160">
        <v>108.05908115106146501992914225</v>
      </c>
      <c r="M26" s="159">
        <v>20.419216204226859686121371060</v>
      </c>
      <c r="N26" s="159">
        <v>89.09723812704466870436485124</v>
      </c>
      <c r="O26" s="313">
        <v>-7.8424719729072407071950455200</v>
      </c>
      <c r="P26" s="320">
        <v>35.996476353986099693598772352</v>
      </c>
      <c r="Q26" s="159">
        <v>1.7274251798701951471913482500</v>
      </c>
      <c r="R26" s="160">
        <v>42.281802379672468400322770766</v>
      </c>
      <c r="S26" s="159">
        <v>2.9192691339033596299170117900</v>
      </c>
      <c r="T26" s="159">
        <v>85.13467810745087666700627766</v>
      </c>
      <c r="U26" s="313">
        <v>-1.1580377165750780085450917500</v>
      </c>
      <c r="W26" s="281"/>
      <c r="X26" s="281"/>
      <c r="Y26" s="281"/>
      <c r="Z26" s="281"/>
      <c r="AA26" s="281"/>
      <c r="AB26" s="281"/>
      <c r="AC26" s="281"/>
      <c r="AD26" s="281"/>
      <c r="AE26" s="281"/>
      <c r="AF26" s="281"/>
      <c r="AG26" s="281"/>
      <c r="AH26" s="281"/>
      <c r="AI26" s="281"/>
      <c r="AJ26" s="281"/>
      <c r="AK26" s="281"/>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row>
    <row r="27" s="2" customFormat="1" ht="15.95" customHeight="1">
      <c r="B27" s="325"/>
      <c r="C27" s="306" t="s">
        <v>45</v>
      </c>
      <c r="D27" s="314">
        <v>47.137745974955277280858676210</v>
      </c>
      <c r="E27" s="315">
        <v>-3.4798534798029216814930835800</v>
      </c>
      <c r="F27" s="315">
        <v>48.825217121588089330024813900</v>
      </c>
      <c r="G27" s="315">
        <v>-2.8467829037797983070925266100</v>
      </c>
      <c r="H27" s="315">
        <v>96.54385326655681163429461719</v>
      </c>
      <c r="I27" s="316">
        <v>-0.6516208058350620666590271800</v>
      </c>
      <c r="J27" s="321">
        <v>95.37560134422575809255045741</v>
      </c>
      <c r="K27" s="315">
        <v>10.059389186665613348155759300</v>
      </c>
      <c r="L27" s="322">
        <v>102.86381207388535889444496</v>
      </c>
      <c r="M27" s="315">
        <v>13.550073213644165095312963280</v>
      </c>
      <c r="N27" s="315">
        <v>92.72026713894822474289375872</v>
      </c>
      <c r="O27" s="316">
        <v>-3.074136306747009084489950700</v>
      </c>
      <c r="P27" s="321">
        <v>44.957908683727168617865913287</v>
      </c>
      <c r="Q27" s="315">
        <v>6.2294837022179936603861969300</v>
      </c>
      <c r="R27" s="322">
        <v>50.22347958461687052410613296</v>
      </c>
      <c r="S27" s="315">
        <v>10.317549141935575414634383500</v>
      </c>
      <c r="T27" s="315">
        <v>89.51571865505031493425967600</v>
      </c>
      <c r="U27" s="316">
        <v>-3.7057254004764156478669312400</v>
      </c>
      <c r="W27" s="281"/>
      <c r="X27" s="281"/>
      <c r="Y27" s="281"/>
      <c r="Z27" s="281"/>
      <c r="AA27" s="281"/>
      <c r="AB27" s="281"/>
      <c r="AC27" s="281"/>
      <c r="AD27" s="281"/>
      <c r="AE27" s="281"/>
      <c r="AF27" s="281"/>
      <c r="AG27" s="281"/>
      <c r="AH27" s="281"/>
      <c r="AI27" s="281"/>
      <c r="AJ27" s="281"/>
      <c r="AK27" s="281"/>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row>
    <row r="28" s="2" customFormat="1" ht="5.1" customHeight="1">
      <c r="B28" s="54"/>
      <c r="C28" s="297"/>
      <c r="D28" s="159"/>
      <c r="E28" s="159"/>
      <c r="F28" s="159"/>
      <c r="G28" s="159"/>
      <c r="H28" s="159"/>
      <c r="I28" s="159"/>
      <c r="J28" s="160"/>
      <c r="K28" s="159"/>
      <c r="L28" s="160"/>
      <c r="M28" s="159"/>
      <c r="N28" s="159"/>
      <c r="O28" s="159"/>
      <c r="P28" s="160"/>
      <c r="Q28" s="159"/>
      <c r="R28" s="160"/>
      <c r="S28" s="159"/>
      <c r="T28" s="159"/>
      <c r="U28" s="159"/>
      <c r="W28" s="281"/>
      <c r="X28" s="281"/>
      <c r="Y28" s="281"/>
      <c r="Z28" s="281"/>
      <c r="AA28" s="281"/>
      <c r="AB28" s="281"/>
      <c r="AC28" s="281"/>
      <c r="AD28" s="281"/>
      <c r="AE28" s="281"/>
      <c r="AF28" s="281"/>
      <c r="AG28" s="281"/>
      <c r="AH28" s="281"/>
      <c r="AI28" s="281"/>
      <c r="AJ28" s="281"/>
      <c r="AK28" s="281"/>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row>
    <row r="29" s="9" customFormat="1" ht="5.1" customHeight="1">
      <c r="B29" s="54"/>
      <c r="C29" s="297"/>
      <c r="D29" s="159"/>
      <c r="E29" s="159"/>
      <c r="F29" s="159"/>
      <c r="G29" s="159"/>
      <c r="H29" s="159"/>
      <c r="I29" s="159"/>
      <c r="J29" s="160"/>
      <c r="K29" s="159"/>
      <c r="L29" s="160"/>
      <c r="M29" s="159"/>
      <c r="N29" s="159"/>
      <c r="O29" s="159"/>
      <c r="P29" s="160"/>
      <c r="Q29" s="159"/>
      <c r="R29" s="160"/>
      <c r="S29" s="159"/>
      <c r="T29" s="159"/>
      <c r="U29" s="159"/>
      <c r="W29" s="281"/>
      <c r="X29" s="281"/>
      <c r="Y29" s="281"/>
      <c r="Z29" s="281"/>
      <c r="AA29" s="281"/>
      <c r="AB29" s="281"/>
      <c r="AC29" s="281"/>
      <c r="AD29" s="281"/>
      <c r="AE29" s="281"/>
      <c r="AF29" s="281"/>
      <c r="AG29" s="281"/>
      <c r="AH29" s="281"/>
      <c r="AI29" s="281"/>
      <c r="AJ29" s="281"/>
      <c r="AK29" s="281"/>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row>
    <row r="30" s="2" customFormat="1" ht="15.95" customHeight="1">
      <c r="B30" s="323" t="s">
        <v>47</v>
      </c>
      <c r="C30" s="303" t="s">
        <v>42</v>
      </c>
      <c r="D30" s="307">
        <v>39.534883720930232558139534880</v>
      </c>
      <c r="E30" s="308">
        <v>28.787878787898301193755742150</v>
      </c>
      <c r="F30" s="308">
        <v>38.225806451612903225806451610</v>
      </c>
      <c r="G30" s="308">
        <v>-9.971509971605728308482242730</v>
      </c>
      <c r="H30" s="308">
        <v>103.42459032483130022477847312</v>
      </c>
      <c r="I30" s="308">
        <v>43.052359033544625744343148560</v>
      </c>
      <c r="J30" s="317">
        <v>92.94708353275202783884975301</v>
      </c>
      <c r="K30" s="308">
        <v>12.427404771333488466444900320</v>
      </c>
      <c r="L30" s="318">
        <v>102.66082028132627648573494939</v>
      </c>
      <c r="M30" s="308">
        <v>17.021644876917311230398850800</v>
      </c>
      <c r="N30" s="308">
        <v>90.53802928718916472125065108</v>
      </c>
      <c r="O30" s="309">
        <v>-3.9259746437872314400905067600</v>
      </c>
      <c r="P30" s="317">
        <v>36.746521396669406354894088398</v>
      </c>
      <c r="Q30" s="308">
        <v>44.792869781315898568569445120</v>
      </c>
      <c r="R30" s="318">
        <v>39.24292646237794762438577904</v>
      </c>
      <c r="S30" s="308">
        <v>5.3528198892773026611859446300</v>
      </c>
      <c r="T30" s="308">
        <v>93.63858587834297894462852683</v>
      </c>
      <c r="U30" s="309">
        <v>37.436159690188764845247531600</v>
      </c>
      <c r="W30" s="281"/>
      <c r="X30" s="281"/>
      <c r="Y30" s="281"/>
      <c r="Z30" s="281"/>
      <c r="AA30" s="281"/>
      <c r="AB30" s="281"/>
      <c r="AC30" s="281"/>
      <c r="AD30" s="281"/>
      <c r="AE30" s="281"/>
      <c r="AF30" s="281"/>
      <c r="AG30" s="281"/>
      <c r="AH30" s="281"/>
      <c r="AI30" s="281"/>
      <c r="AJ30" s="281"/>
      <c r="AK30" s="281"/>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row>
    <row r="31" s="2" customFormat="1" ht="15.95" customHeight="1">
      <c r="B31" s="324"/>
      <c r="C31" s="304" t="s">
        <v>58</v>
      </c>
      <c r="D31" s="310">
        <v>39.534883720930232558139534880</v>
      </c>
      <c r="E31" s="134">
        <v>28.787878787898301193755742150</v>
      </c>
      <c r="F31" s="134">
        <v>38.225806451612903225806451610</v>
      </c>
      <c r="G31" s="134">
        <v>-9.971509971605728308482242730</v>
      </c>
      <c r="H31" s="134">
        <v>103.42459032483130022477847312</v>
      </c>
      <c r="I31" s="134">
        <v>43.052359033544625744343148560</v>
      </c>
      <c r="J31" s="319">
        <v>92.94708353275202783884975301</v>
      </c>
      <c r="K31" s="134">
        <v>12.427404771333488466444900320</v>
      </c>
      <c r="L31" s="135">
        <v>102.66082028132627648573494939</v>
      </c>
      <c r="M31" s="134">
        <v>17.021644876917311230398850800</v>
      </c>
      <c r="N31" s="134">
        <v>90.53802928718916472125065108</v>
      </c>
      <c r="O31" s="311">
        <v>-3.9259746437872314400905067600</v>
      </c>
      <c r="P31" s="319">
        <v>36.746521396669406354894088398</v>
      </c>
      <c r="Q31" s="134">
        <v>44.792869781315898568569445120</v>
      </c>
      <c r="R31" s="135">
        <v>39.24292646237794762438577904</v>
      </c>
      <c r="S31" s="134">
        <v>5.3528198892773026611859446300</v>
      </c>
      <c r="T31" s="134">
        <v>93.63858587834297894462852683</v>
      </c>
      <c r="U31" s="311">
        <v>37.436159690188764845247531600</v>
      </c>
      <c r="W31" s="281"/>
      <c r="X31" s="281"/>
      <c r="Y31" s="281"/>
      <c r="Z31" s="281"/>
      <c r="AA31" s="281"/>
      <c r="AB31" s="281"/>
      <c r="AC31" s="281"/>
      <c r="AD31" s="281"/>
      <c r="AE31" s="281"/>
      <c r="AF31" s="281"/>
      <c r="AG31" s="281"/>
      <c r="AH31" s="281"/>
      <c r="AI31" s="281"/>
      <c r="AJ31" s="281"/>
      <c r="AK31" s="281"/>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row>
    <row r="32" s="2" customFormat="1" ht="15.95" customHeight="1">
      <c r="B32" s="324"/>
      <c r="C32" s="305" t="s">
        <v>44</v>
      </c>
      <c r="D32" s="312">
        <v>38.103756708407871198568872990</v>
      </c>
      <c r="E32" s="159">
        <v>1.0504913588970154222342436200</v>
      </c>
      <c r="F32" s="159">
        <v>43.7500</v>
      </c>
      <c r="G32" s="159">
        <v>-10.330578512313694419779992840</v>
      </c>
      <c r="H32" s="159">
        <v>87.09430104778941988244313826</v>
      </c>
      <c r="I32" s="159">
        <v>12.692253036020588217480494360</v>
      </c>
      <c r="J32" s="320">
        <v>96.29904979847817949908983481</v>
      </c>
      <c r="K32" s="159">
        <v>15.491378490394347948134598740</v>
      </c>
      <c r="L32" s="160">
        <v>105.2178260770156811171635784</v>
      </c>
      <c r="M32" s="159">
        <v>16.879102550390749201761953160</v>
      </c>
      <c r="N32" s="159">
        <v>91.52351211666840100769157313</v>
      </c>
      <c r="O32" s="313">
        <v>-1.1873158071952121861235882500</v>
      </c>
      <c r="P32" s="320">
        <v>36.693555647720665891424212547</v>
      </c>
      <c r="Q32" s="159">
        <v>16.704605441633178773383005730</v>
      </c>
      <c r="R32" s="160">
        <v>46.032798908694360488759065552</v>
      </c>
      <c r="S32" s="159">
        <v>4.8048150967003982063728753500</v>
      </c>
      <c r="T32" s="159">
        <v>79.71176317237955847048698783</v>
      </c>
      <c r="U32" s="313">
        <v>11.354240102392482483667595470</v>
      </c>
      <c r="W32" s="281"/>
      <c r="X32" s="281"/>
      <c r="Y32" s="281"/>
      <c r="Z32" s="281"/>
      <c r="AA32" s="281"/>
      <c r="AB32" s="281"/>
      <c r="AC32" s="281"/>
      <c r="AD32" s="281"/>
      <c r="AE32" s="281"/>
      <c r="AF32" s="281"/>
      <c r="AG32" s="281"/>
      <c r="AH32" s="281"/>
      <c r="AI32" s="281"/>
      <c r="AJ32" s="281"/>
      <c r="AK32" s="281"/>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row>
    <row r="33" s="2" customFormat="1" ht="15.95" customHeight="1">
      <c r="B33" s="325"/>
      <c r="C33" s="306" t="s">
        <v>45</v>
      </c>
      <c r="D33" s="314">
        <v>48.255813953488372093023255810</v>
      </c>
      <c r="E33" s="315">
        <v>-6.4838435374275302319056857600</v>
      </c>
      <c r="F33" s="315">
        <v>53.369261786600496277915632750</v>
      </c>
      <c r="G33" s="315">
        <v>-0.5619708096359816544750806400</v>
      </c>
      <c r="H33" s="315">
        <v>90.41873981027124348869971148</v>
      </c>
      <c r="I33" s="315">
        <v>-5.9553400001940763015563657900</v>
      </c>
      <c r="J33" s="321">
        <v>96.53760835028920502114268016</v>
      </c>
      <c r="K33" s="315">
        <v>12.323363375323776343022969730</v>
      </c>
      <c r="L33" s="322">
        <v>102.61131213149256509059698761</v>
      </c>
      <c r="M33" s="315">
        <v>12.621153277127143051537421100</v>
      </c>
      <c r="N33" s="315">
        <v>94.08086335215445809040972770</v>
      </c>
      <c r="O33" s="316">
        <v>-0.2644173790943779240227542900</v>
      </c>
      <c r="P33" s="321">
        <v>46.58500868066281405090024682</v>
      </c>
      <c r="Q33" s="315">
        <v>5.0404922379712369992332230200</v>
      </c>
      <c r="R33" s="322">
        <v>54.762899794122020722397159367</v>
      </c>
      <c r="S33" s="315">
        <v>11.988255270153304754369043010</v>
      </c>
      <c r="T33" s="315">
        <v>85.06673104568095055951624918</v>
      </c>
      <c r="U33" s="316">
        <v>-6.2040104253208176775470901800</v>
      </c>
      <c r="W33" s="281"/>
      <c r="X33" s="281"/>
      <c r="Y33" s="281"/>
      <c r="Z33" s="281"/>
      <c r="AA33" s="281"/>
      <c r="AB33" s="281"/>
      <c r="AC33" s="281"/>
      <c r="AD33" s="281"/>
      <c r="AE33" s="281"/>
      <c r="AF33" s="281"/>
      <c r="AG33" s="281"/>
      <c r="AH33" s="281"/>
      <c r="AI33" s="281"/>
      <c r="AJ33" s="281"/>
      <c r="AK33" s="281"/>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row>
    <row r="34" s="2" customFormat="1" ht="5.1" customHeight="1">
      <c r="B34" s="54"/>
      <c r="C34" s="297"/>
      <c r="D34" s="159"/>
      <c r="E34" s="159"/>
      <c r="F34" s="159"/>
      <c r="G34" s="159"/>
      <c r="H34" s="159"/>
      <c r="I34" s="159"/>
      <c r="J34" s="160"/>
      <c r="K34" s="159"/>
      <c r="L34" s="160"/>
      <c r="M34" s="159"/>
      <c r="N34" s="159"/>
      <c r="O34" s="159"/>
      <c r="P34" s="160"/>
      <c r="Q34" s="159"/>
      <c r="R34" s="160"/>
      <c r="S34" s="159"/>
      <c r="T34" s="159"/>
      <c r="U34" s="159"/>
      <c r="W34" s="281"/>
      <c r="X34" s="281"/>
      <c r="Y34" s="281"/>
      <c r="Z34" s="281"/>
      <c r="AA34" s="281"/>
      <c r="AB34" s="281"/>
      <c r="AC34" s="281"/>
      <c r="AD34" s="281"/>
      <c r="AE34" s="281"/>
      <c r="AF34" s="281"/>
      <c r="AG34" s="281"/>
      <c r="AH34" s="281"/>
      <c r="AI34" s="281"/>
      <c r="AJ34" s="281"/>
      <c r="AK34" s="281"/>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row>
    <row r="35" s="9" customFormat="1" ht="5.1" customHeight="1">
      <c r="B35" s="54"/>
      <c r="C35" s="297"/>
      <c r="D35" s="159"/>
      <c r="E35" s="159"/>
      <c r="F35" s="159"/>
      <c r="G35" s="159"/>
      <c r="H35" s="159"/>
      <c r="I35" s="159"/>
      <c r="J35" s="160"/>
      <c r="K35" s="159"/>
      <c r="L35" s="160"/>
      <c r="M35" s="159"/>
      <c r="N35" s="159"/>
      <c r="O35" s="159"/>
      <c r="P35" s="160"/>
      <c r="Q35" s="159"/>
      <c r="R35" s="160"/>
      <c r="S35" s="159"/>
      <c r="T35" s="159"/>
      <c r="U35" s="159"/>
      <c r="W35" s="281"/>
      <c r="X35" s="281"/>
      <c r="Y35" s="281"/>
      <c r="Z35" s="281"/>
      <c r="AA35" s="281"/>
      <c r="AB35" s="281"/>
      <c r="AC35" s="281"/>
      <c r="AD35" s="281"/>
      <c r="AE35" s="281"/>
      <c r="AF35" s="281"/>
      <c r="AG35" s="281"/>
      <c r="AH35" s="281"/>
      <c r="AI35" s="281"/>
      <c r="AJ35" s="281"/>
      <c r="AK35" s="281"/>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c r="EB35" s="54"/>
      <c r="EC35" s="54"/>
      <c r="ED35" s="54"/>
      <c r="EE35" s="54"/>
      <c r="EF35" s="54"/>
      <c r="EG35" s="54"/>
      <c r="EH35" s="54"/>
      <c r="EI35" s="54"/>
    </row>
    <row r="36" s="2" customFormat="1" ht="15.95" customHeight="1">
      <c r="B36" s="323" t="s">
        <v>48</v>
      </c>
      <c r="C36" s="303" t="s">
        <v>42</v>
      </c>
      <c r="D36" s="307">
        <v>36.744186046511627906976744190</v>
      </c>
      <c r="E36" s="308">
        <v>17.037037037071714677640613850</v>
      </c>
      <c r="F36" s="308">
        <v>35.201612903225806451612903230</v>
      </c>
      <c r="G36" s="308">
        <v>-17.054631828915575967185874060</v>
      </c>
      <c r="H36" s="308">
        <v>104.38210927309924600141707802</v>
      </c>
      <c r="I36" s="308">
        <v>41.101353358011695676992685510</v>
      </c>
      <c r="J36" s="317">
        <v>91.63663842104905550531172099</v>
      </c>
      <c r="K36" s="308">
        <v>10.290943583850055777985405650</v>
      </c>
      <c r="L36" s="318">
        <v>94.5927474470511946827356605</v>
      </c>
      <c r="M36" s="308">
        <v>8.722052080872819435255866520</v>
      </c>
      <c r="N36" s="308">
        <v>96.87490943456937076090206400</v>
      </c>
      <c r="O36" s="309">
        <v>1.4430297007861748497237866200</v>
      </c>
      <c r="P36" s="317">
        <v>33.671136908199420394975004459</v>
      </c>
      <c r="Q36" s="308">
        <v>29.081252490440513262038542120</v>
      </c>
      <c r="R36" s="318">
        <v>33.298172790836972966946867589</v>
      </c>
      <c r="S36" s="308">
        <v>-9.820093618500844113944211240</v>
      </c>
      <c r="T36" s="308">
        <v>101.12007382429845275717489854</v>
      </c>
      <c r="U36" s="309">
        <v>43.137487795478372472944903130</v>
      </c>
      <c r="W36" s="281"/>
      <c r="X36" s="281"/>
      <c r="Y36" s="281"/>
      <c r="Z36" s="281"/>
      <c r="AA36" s="281"/>
      <c r="AB36" s="281"/>
      <c r="AC36" s="281"/>
      <c r="AD36" s="281"/>
      <c r="AE36" s="281"/>
      <c r="AF36" s="281"/>
      <c r="AG36" s="281"/>
      <c r="AH36" s="281"/>
      <c r="AI36" s="281"/>
      <c r="AJ36" s="281"/>
      <c r="AK36" s="281"/>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row>
    <row r="37" s="2" customFormat="1" ht="15.95" customHeight="1">
      <c r="B37" s="324"/>
      <c r="C37" s="304" t="s">
        <v>58</v>
      </c>
      <c r="D37" s="310">
        <v>36.744186046511627906976744190</v>
      </c>
      <c r="E37" s="134">
        <v>17.037037037071714677640613850</v>
      </c>
      <c r="F37" s="134">
        <v>35.201612903225806451612903230</v>
      </c>
      <c r="G37" s="134">
        <v>-17.054631828915575967185874060</v>
      </c>
      <c r="H37" s="134">
        <v>104.38210927309924600141707802</v>
      </c>
      <c r="I37" s="134">
        <v>41.101353358011695676992685510</v>
      </c>
      <c r="J37" s="319">
        <v>91.63663842104905550531172099</v>
      </c>
      <c r="K37" s="134">
        <v>10.290943583850055777985405650</v>
      </c>
      <c r="L37" s="135">
        <v>94.5927474470511946827356605</v>
      </c>
      <c r="M37" s="134">
        <v>8.722052080872819435255866520</v>
      </c>
      <c r="N37" s="134">
        <v>96.87490943456937076090206400</v>
      </c>
      <c r="O37" s="311">
        <v>1.4430297007861748497237866200</v>
      </c>
      <c r="P37" s="319">
        <v>33.671136908199420394975004459</v>
      </c>
      <c r="Q37" s="134">
        <v>29.081252490440513262038542120</v>
      </c>
      <c r="R37" s="135">
        <v>33.298172790836972966946867589</v>
      </c>
      <c r="S37" s="134">
        <v>-9.820093618500844113944211240</v>
      </c>
      <c r="T37" s="134">
        <v>101.12007382429845275717489854</v>
      </c>
      <c r="U37" s="311">
        <v>43.137487795478372472944903130</v>
      </c>
      <c r="W37" s="281"/>
      <c r="X37" s="281"/>
      <c r="Y37" s="281"/>
      <c r="Z37" s="281"/>
      <c r="AA37" s="281"/>
      <c r="AB37" s="281"/>
      <c r="AC37" s="281"/>
      <c r="AD37" s="281"/>
      <c r="AE37" s="281"/>
      <c r="AF37" s="281"/>
      <c r="AG37" s="281"/>
      <c r="AH37" s="281"/>
      <c r="AI37" s="281"/>
      <c r="AJ37" s="281"/>
      <c r="AK37" s="281"/>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row>
    <row r="38" s="2" customFormat="1" ht="15.95" customHeight="1">
      <c r="B38" s="324"/>
      <c r="C38" s="305" t="s">
        <v>44</v>
      </c>
      <c r="D38" s="312">
        <v>35.548172757475083056478405320</v>
      </c>
      <c r="E38" s="159">
        <v>-15.079365079407539682539661300</v>
      </c>
      <c r="F38" s="159">
        <v>41.863479262672811059907834100</v>
      </c>
      <c r="G38" s="159">
        <v>-18.743011954892565587364440210</v>
      </c>
      <c r="H38" s="159">
        <v>84.91452068377938016138117340</v>
      </c>
      <c r="I38" s="159">
        <v>4.5087160668681595922300136200</v>
      </c>
      <c r="J38" s="320">
        <v>91.73380716540693893691015913</v>
      </c>
      <c r="K38" s="159">
        <v>7.489059997618598195660456200</v>
      </c>
      <c r="L38" s="160">
        <v>102.43170339410771779970728184</v>
      </c>
      <c r="M38" s="159">
        <v>10.705053417117047456323361140</v>
      </c>
      <c r="N38" s="159">
        <v>89.55606919126051263069645425</v>
      </c>
      <c r="O38" s="313">
        <v>-2.9050104943252705891167474200</v>
      </c>
      <c r="P38" s="320">
        <v>32.609692248167915170263744276</v>
      </c>
      <c r="Q38" s="159">
        <v>-8.719607779901094982812237680</v>
      </c>
      <c r="R38" s="160">
        <v>42.881474908794806400309485642</v>
      </c>
      <c r="S38" s="159">
        <v>-10.044407979494546316542258820</v>
      </c>
      <c r="T38" s="159">
        <v>76.046106897027130387544941470</v>
      </c>
      <c r="U38" s="313">
        <v>1.4727268977004207585995596400</v>
      </c>
      <c r="W38" s="281"/>
      <c r="X38" s="281"/>
      <c r="Y38" s="281"/>
      <c r="Z38" s="281"/>
      <c r="AA38" s="281"/>
      <c r="AB38" s="281"/>
      <c r="AC38" s="281"/>
      <c r="AD38" s="281"/>
      <c r="AE38" s="281"/>
      <c r="AF38" s="281"/>
      <c r="AG38" s="281"/>
      <c r="AH38" s="281"/>
      <c r="AI38" s="281"/>
      <c r="AJ38" s="281"/>
      <c r="AK38" s="281"/>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row>
    <row r="39" s="2" customFormat="1" ht="15.95" customHeight="1">
      <c r="B39" s="325"/>
      <c r="C39" s="306" t="s">
        <v>45</v>
      </c>
      <c r="D39" s="314">
        <v>49.100482667836770513383062750</v>
      </c>
      <c r="E39" s="315">
        <v>-10.885812300888991290809162830</v>
      </c>
      <c r="F39" s="315">
        <v>53.929549604382227632379793060</v>
      </c>
      <c r="G39" s="315">
        <v>-3.2516558811493653250188125900</v>
      </c>
      <c r="H39" s="315">
        <v>91.04560121123422855378112910</v>
      </c>
      <c r="I39" s="315">
        <v>-7.8907360010066248582303671300</v>
      </c>
      <c r="J39" s="321">
        <v>95.19419844802523467380595835</v>
      </c>
      <c r="K39" s="315">
        <v>9.996186829594331499249106400</v>
      </c>
      <c r="L39" s="322">
        <v>101.67170484148706072352962258</v>
      </c>
      <c r="M39" s="315">
        <v>11.166810773919812190884401270</v>
      </c>
      <c r="N39" s="315">
        <v>93.62899795614443215474244611</v>
      </c>
      <c r="O39" s="316">
        <v>-1.0530336674225629736862568900</v>
      </c>
      <c r="P39" s="321">
        <v>46.740810909758770337862600873</v>
      </c>
      <c r="Q39" s="315">
        <v>-1.9777916069516202417445425600</v>
      </c>
      <c r="R39" s="322">
        <v>54.831092496110851334353296535</v>
      </c>
      <c r="S39" s="315">
        <v>7.5520486334957560328171255600</v>
      </c>
      <c r="T39" s="315">
        <v>85.24508409728171769996482901</v>
      </c>
      <c r="U39" s="316">
        <v>-8.860677561610569132635787490</v>
      </c>
      <c r="W39" s="281"/>
      <c r="X39" s="281"/>
      <c r="Y39" s="281"/>
      <c r="Z39" s="281"/>
      <c r="AA39" s="281"/>
      <c r="AB39" s="281"/>
      <c r="AC39" s="281"/>
      <c r="AD39" s="281"/>
      <c r="AE39" s="281"/>
      <c r="AF39" s="281"/>
      <c r="AG39" s="281"/>
      <c r="AH39" s="281"/>
      <c r="AI39" s="281"/>
      <c r="AJ39" s="281"/>
      <c r="AK39" s="281"/>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row>
    <row r="40" s="2" customFormat="1" ht="5.1" customHeight="1">
      <c r="B40" s="54"/>
      <c r="C40" s="297"/>
      <c r="D40" s="159"/>
      <c r="E40" s="159"/>
      <c r="F40" s="159"/>
      <c r="G40" s="159"/>
      <c r="H40" s="159"/>
      <c r="I40" s="159"/>
      <c r="J40" s="160"/>
      <c r="K40" s="159"/>
      <c r="L40" s="160"/>
      <c r="M40" s="159"/>
      <c r="N40" s="159"/>
      <c r="O40" s="159"/>
      <c r="P40" s="160"/>
      <c r="Q40" s="159"/>
      <c r="R40" s="160"/>
      <c r="S40" s="159"/>
      <c r="T40" s="159"/>
      <c r="U40" s="159"/>
      <c r="W40" s="281"/>
      <c r="X40" s="281"/>
      <c r="Y40" s="281"/>
      <c r="Z40" s="281"/>
      <c r="AA40" s="281"/>
      <c r="AB40" s="281"/>
      <c r="AC40" s="281"/>
      <c r="AD40" s="281"/>
      <c r="AE40" s="281"/>
      <c r="AF40" s="281"/>
      <c r="AG40" s="281"/>
      <c r="AH40" s="281"/>
      <c r="AI40" s="281"/>
      <c r="AJ40" s="281"/>
      <c r="AK40" s="281"/>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row>
    <row r="41" s="9" customFormat="1" ht="5.1" customHeight="1">
      <c r="B41" s="54"/>
      <c r="C41" s="297"/>
      <c r="D41" s="159"/>
      <c r="E41" s="159"/>
      <c r="F41" s="159"/>
      <c r="G41" s="159"/>
      <c r="H41" s="159"/>
      <c r="I41" s="159"/>
      <c r="J41" s="160"/>
      <c r="K41" s="159"/>
      <c r="L41" s="160"/>
      <c r="M41" s="159"/>
      <c r="N41" s="159"/>
      <c r="O41" s="159"/>
      <c r="P41" s="160"/>
      <c r="Q41" s="159"/>
      <c r="R41" s="160"/>
      <c r="S41" s="159"/>
      <c r="T41" s="159"/>
      <c r="U41" s="159"/>
      <c r="W41" s="281"/>
      <c r="X41" s="281"/>
      <c r="Y41" s="281"/>
      <c r="Z41" s="281"/>
      <c r="AA41" s="281"/>
      <c r="AB41" s="281"/>
      <c r="AC41" s="281"/>
      <c r="AD41" s="281"/>
      <c r="AE41" s="281"/>
      <c r="AF41" s="281"/>
      <c r="AG41" s="281"/>
      <c r="AH41" s="281"/>
      <c r="AI41" s="281"/>
      <c r="AJ41" s="281"/>
      <c r="AK41" s="281"/>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c r="DY41" s="54"/>
      <c r="DZ41" s="54"/>
      <c r="EA41" s="54"/>
      <c r="EB41" s="54"/>
      <c r="EC41" s="54"/>
      <c r="ED41" s="54"/>
      <c r="EE41" s="54"/>
      <c r="EF41" s="54"/>
      <c r="EG41" s="54"/>
      <c r="EH41" s="54"/>
      <c r="EI41" s="54"/>
    </row>
    <row r="42" s="2" customFormat="1" ht="15.95" customHeight="1">
      <c r="B42" s="323" t="s">
        <v>49</v>
      </c>
      <c r="C42" s="303" t="s">
        <v>42</v>
      </c>
      <c r="D42" s="307">
        <v>40.697674418604651162790697670</v>
      </c>
      <c r="E42" s="308">
        <v>-6.6666666666865777777777735400</v>
      </c>
      <c r="F42" s="308">
        <v>32.812500</v>
      </c>
      <c r="G42" s="308">
        <v>-15.013054830194896686186321350</v>
      </c>
      <c r="H42" s="308">
        <v>124.03100775193798449612403099</v>
      </c>
      <c r="I42" s="308">
        <v>9.820788530321925170540135680</v>
      </c>
      <c r="J42" s="317">
        <v>93.40981299111304832128630753</v>
      </c>
      <c r="K42" s="308">
        <v>9.475842146240032047116880240</v>
      </c>
      <c r="L42" s="318">
        <v>94.4910374569658289708026554</v>
      </c>
      <c r="M42" s="308">
        <v>11.749498020594484706921548520</v>
      </c>
      <c r="N42" s="308">
        <v>98.85573860232089833946874995</v>
      </c>
      <c r="O42" s="309">
        <v>-2.0346005259109971349942562500</v>
      </c>
      <c r="P42" s="317">
        <v>38.015621566150659200523497252</v>
      </c>
      <c r="Q42" s="308">
        <v>2.1774526698016763023869695900</v>
      </c>
      <c r="R42" s="318">
        <v>31.004871665566912631044621304</v>
      </c>
      <c r="S42" s="308">
        <v>-5.0275153897042672178534191900</v>
      </c>
      <c r="T42" s="308">
        <v>122.61176880899367718014882868</v>
      </c>
      <c r="U42" s="309">
        <v>7.5863741892771327404299084400</v>
      </c>
      <c r="W42" s="281"/>
      <c r="X42" s="281"/>
      <c r="Y42" s="281"/>
      <c r="Z42" s="281"/>
      <c r="AA42" s="281"/>
      <c r="AB42" s="281"/>
      <c r="AC42" s="281"/>
      <c r="AD42" s="281"/>
      <c r="AE42" s="281"/>
      <c r="AF42" s="281"/>
      <c r="AG42" s="281"/>
      <c r="AH42" s="281"/>
      <c r="AI42" s="281"/>
      <c r="AJ42" s="281"/>
      <c r="AK42" s="281"/>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row>
    <row r="43" s="2" customFormat="1" ht="15.95" customHeight="1">
      <c r="B43" s="324"/>
      <c r="C43" s="304" t="s">
        <v>58</v>
      </c>
      <c r="D43" s="310">
        <v>40.697674418604651162790697670</v>
      </c>
      <c r="E43" s="134">
        <v>-6.6666666666865777777777735400</v>
      </c>
      <c r="F43" s="134">
        <v>32.812500</v>
      </c>
      <c r="G43" s="134">
        <v>-15.013054830194896686186321350</v>
      </c>
      <c r="H43" s="134">
        <v>124.03100775193798449612403099</v>
      </c>
      <c r="I43" s="134">
        <v>9.820788530321925170540135680</v>
      </c>
      <c r="J43" s="319">
        <v>93.40981299111304832128630753</v>
      </c>
      <c r="K43" s="134">
        <v>9.475842146240032047116880240</v>
      </c>
      <c r="L43" s="135">
        <v>94.4910374569658289708026554</v>
      </c>
      <c r="M43" s="134">
        <v>11.749498020594484706921548520</v>
      </c>
      <c r="N43" s="134">
        <v>98.85573860232089833946874995</v>
      </c>
      <c r="O43" s="311">
        <v>-2.0346005259109971349942562500</v>
      </c>
      <c r="P43" s="319">
        <v>38.015621566150659200523497252</v>
      </c>
      <c r="Q43" s="134">
        <v>2.1774526698016763023869695900</v>
      </c>
      <c r="R43" s="135">
        <v>31.004871665566912631044621304</v>
      </c>
      <c r="S43" s="134">
        <v>-5.0275153897042672178534191900</v>
      </c>
      <c r="T43" s="134">
        <v>122.61176880899367718014882868</v>
      </c>
      <c r="U43" s="311">
        <v>7.5863741892771327404299084400</v>
      </c>
      <c r="W43" s="281"/>
      <c r="X43" s="281"/>
      <c r="Y43" s="281"/>
      <c r="Z43" s="281"/>
      <c r="AA43" s="281"/>
      <c r="AB43" s="281"/>
      <c r="AC43" s="281"/>
      <c r="AD43" s="281"/>
      <c r="AE43" s="281"/>
      <c r="AF43" s="281"/>
      <c r="AG43" s="281"/>
      <c r="AH43" s="281"/>
      <c r="AI43" s="281"/>
      <c r="AJ43" s="281"/>
      <c r="AK43" s="281"/>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row>
    <row r="44" s="2" customFormat="1" ht="15.95" customHeight="1">
      <c r="B44" s="324"/>
      <c r="C44" s="305" t="s">
        <v>44</v>
      </c>
      <c r="D44" s="312">
        <v>39.713774597495527728085867620</v>
      </c>
      <c r="E44" s="159">
        <v>-15.589353612216406193525972970</v>
      </c>
      <c r="F44" s="159">
        <v>44.649503722084367245657568240</v>
      </c>
      <c r="G44" s="159">
        <v>-15.023612750856584180014458910</v>
      </c>
      <c r="H44" s="159">
        <v>88.94561257539475707301899149</v>
      </c>
      <c r="I44" s="159">
        <v>-0.6657624307486224360666718100</v>
      </c>
      <c r="J44" s="320">
        <v>92.16119564235366301307183756</v>
      </c>
      <c r="K44" s="159">
        <v>5.3132023241739032807886740400</v>
      </c>
      <c r="L44" s="160">
        <v>103.06911308800100287499358034</v>
      </c>
      <c r="M44" s="159">
        <v>8.867114158169801860332294400</v>
      </c>
      <c r="N44" s="159">
        <v>89.41689016346419869667777456</v>
      </c>
      <c r="O44" s="313">
        <v>-3.2644493808385236988612743400</v>
      </c>
      <c r="P44" s="320">
        <v>36.600689503761204273527634952</v>
      </c>
      <c r="Q44" s="159">
        <v>-11.104445186414038986857987940</v>
      </c>
      <c r="R44" s="160">
        <v>46.019847484546353485903616283</v>
      </c>
      <c r="S44" s="159">
        <v>-7.4886594860054712269118994600</v>
      </c>
      <c r="T44" s="159">
        <v>79.53240070186831102019019763</v>
      </c>
      <c r="U44" s="313">
        <v>-3.9084783338823169708931159200</v>
      </c>
      <c r="W44" s="281"/>
      <c r="X44" s="281"/>
      <c r="Y44" s="281"/>
      <c r="Z44" s="281"/>
      <c r="AA44" s="281"/>
      <c r="AB44" s="281"/>
      <c r="AC44" s="281"/>
      <c r="AD44" s="281"/>
      <c r="AE44" s="281"/>
      <c r="AF44" s="281"/>
      <c r="AG44" s="281"/>
      <c r="AH44" s="281"/>
      <c r="AI44" s="281"/>
      <c r="AJ44" s="281"/>
      <c r="AK44" s="281"/>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row>
    <row r="45" s="2" customFormat="1" ht="15.95" customHeight="1">
      <c r="B45" s="325"/>
      <c r="C45" s="306" t="s">
        <v>45</v>
      </c>
      <c r="D45" s="314">
        <v>51.028622540250447227191413240</v>
      </c>
      <c r="E45" s="315">
        <v>-12.900763358727829147485548130</v>
      </c>
      <c r="F45" s="315">
        <v>53.869416873449131513647642680</v>
      </c>
      <c r="G45" s="315">
        <v>-3.0290340591124772694042290700</v>
      </c>
      <c r="H45" s="315">
        <v>94.72651738587447166489381975</v>
      </c>
      <c r="I45" s="315">
        <v>-10.180087620861257033546759340</v>
      </c>
      <c r="J45" s="321">
        <v>95.63626797586820704767267557</v>
      </c>
      <c r="K45" s="315">
        <v>9.602197671750239780868716720</v>
      </c>
      <c r="L45" s="322">
        <v>101.14942081389014196473032693</v>
      </c>
      <c r="M45" s="315">
        <v>8.542960221570087847798742770</v>
      </c>
      <c r="N45" s="315">
        <v>94.54949638498160045831941443</v>
      </c>
      <c r="O45" s="316">
        <v>0.9758693221247964902921077300</v>
      </c>
      <c r="P45" s="321">
        <v>48.8018701969882040435574789</v>
      </c>
      <c r="Q45" s="315">
        <v>-4.5373224859731871345985392400</v>
      </c>
      <c r="R45" s="322">
        <v>54.488603163313803987979340974</v>
      </c>
      <c r="S45" s="315">
        <v>5.2551569877427333230399277700</v>
      </c>
      <c r="T45" s="315">
        <v>89.56344513132608326203919182</v>
      </c>
      <c r="U45" s="316">
        <v>-9.303562650836708455921574860</v>
      </c>
      <c r="W45" s="281"/>
      <c r="X45" s="281"/>
      <c r="Y45" s="281"/>
      <c r="Z45" s="281"/>
      <c r="AA45" s="281"/>
      <c r="AB45" s="281"/>
      <c r="AC45" s="281"/>
      <c r="AD45" s="281"/>
      <c r="AE45" s="281"/>
      <c r="AF45" s="281"/>
      <c r="AG45" s="281"/>
      <c r="AH45" s="281"/>
      <c r="AI45" s="281"/>
      <c r="AJ45" s="281"/>
      <c r="AK45" s="281"/>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row>
    <row r="46" s="2" customFormat="1" ht="5.1" customHeight="1">
      <c r="A46" s="54"/>
      <c r="B46" s="54"/>
      <c r="C46" s="297"/>
      <c r="D46" s="159"/>
      <c r="E46" s="159"/>
      <c r="F46" s="159"/>
      <c r="G46" s="159"/>
      <c r="H46" s="159"/>
      <c r="I46" s="159"/>
      <c r="J46" s="160"/>
      <c r="K46" s="159"/>
      <c r="L46" s="160"/>
      <c r="M46" s="159"/>
      <c r="N46" s="159"/>
      <c r="O46" s="159"/>
      <c r="P46" s="160"/>
      <c r="Q46" s="159"/>
      <c r="R46" s="160"/>
      <c r="S46" s="159"/>
      <c r="T46" s="159"/>
      <c r="U46" s="159"/>
      <c r="W46" s="281"/>
      <c r="X46" s="281"/>
      <c r="Y46" s="281"/>
      <c r="Z46" s="281"/>
      <c r="AA46" s="281"/>
      <c r="AB46" s="281"/>
      <c r="AC46" s="281"/>
      <c r="AD46" s="281"/>
      <c r="AE46" s="281"/>
      <c r="AF46" s="281"/>
      <c r="AG46" s="281"/>
      <c r="AH46" s="281"/>
      <c r="AI46" s="281"/>
      <c r="AJ46" s="281"/>
      <c r="AK46" s="281"/>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row>
    <row r="47" s="9" customFormat="1" ht="5.1" customHeight="1">
      <c r="A47" s="54"/>
      <c r="B47" s="54"/>
      <c r="C47" s="297"/>
      <c r="D47" s="159"/>
      <c r="E47" s="159"/>
      <c r="F47" s="159"/>
      <c r="G47" s="159"/>
      <c r="H47" s="159"/>
      <c r="I47" s="159"/>
      <c r="J47" s="160"/>
      <c r="K47" s="159"/>
      <c r="L47" s="160"/>
      <c r="M47" s="159"/>
      <c r="N47" s="159"/>
      <c r="O47" s="159"/>
      <c r="P47" s="160"/>
      <c r="Q47" s="159"/>
      <c r="R47" s="160"/>
      <c r="S47" s="159"/>
      <c r="T47" s="159"/>
      <c r="U47" s="159"/>
      <c r="W47" s="281"/>
      <c r="X47" s="281"/>
      <c r="Y47" s="281"/>
      <c r="Z47" s="281"/>
      <c r="AA47" s="281"/>
      <c r="AB47" s="281"/>
      <c r="AC47" s="281"/>
      <c r="AD47" s="281"/>
      <c r="AE47" s="281"/>
      <c r="AF47" s="281"/>
      <c r="AG47" s="281"/>
      <c r="AH47" s="281"/>
      <c r="AI47" s="281"/>
      <c r="AJ47" s="281"/>
      <c r="AK47" s="281"/>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row>
    <row r="48" s="2" customFormat="1" ht="15.95" customHeight="1">
      <c r="B48" s="323" t="s">
        <v>50</v>
      </c>
      <c r="C48" s="303" t="s">
        <v>42</v>
      </c>
      <c r="D48" s="307">
        <v>37.790697674418604651162790700</v>
      </c>
      <c r="E48" s="308">
        <v>-16.666666666662393162393162170</v>
      </c>
      <c r="F48" s="308">
        <v>38.155241935483870967741935480</v>
      </c>
      <c r="G48" s="308">
        <v>-15.134529148067308813770551230</v>
      </c>
      <c r="H48" s="308">
        <v>99.04457620345418409976469143</v>
      </c>
      <c r="I48" s="308">
        <v>-1.805372082747356621881359500</v>
      </c>
      <c r="J48" s="317">
        <v>94.23259030534964936185378599</v>
      </c>
      <c r="K48" s="308">
        <v>8.261580361256920138525281440</v>
      </c>
      <c r="L48" s="318">
        <v>96.73297737477450299876049716</v>
      </c>
      <c r="M48" s="308">
        <v>10.279220770333642591178911040</v>
      </c>
      <c r="N48" s="308">
        <v>97.41516581283093137448199821</v>
      </c>
      <c r="O48" s="309">
        <v>-1.8295744158080448473113180200</v>
      </c>
      <c r="P48" s="317">
        <v>35.611153313068181444886605172</v>
      </c>
      <c r="Q48" s="308">
        <v>-9.782016365738828557473019190</v>
      </c>
      <c r="R48" s="318">
        <v>36.908701548742086073619806627</v>
      </c>
      <c r="S48" s="308">
        <v>-6.4110200411932016994176512200</v>
      </c>
      <c r="T48" s="308">
        <v>96.48443813738681668868579797</v>
      </c>
      <c r="U48" s="309">
        <v>-3.6019158728146631801603683100</v>
      </c>
      <c r="W48" s="281"/>
      <c r="X48" s="281"/>
      <c r="Y48" s="281"/>
      <c r="Z48" s="281"/>
      <c r="AA48" s="281"/>
      <c r="AB48" s="281"/>
      <c r="AC48" s="281"/>
      <c r="AD48" s="281"/>
      <c r="AE48" s="281"/>
      <c r="AF48" s="281"/>
      <c r="AG48" s="281"/>
      <c r="AH48" s="281"/>
      <c r="AI48" s="281"/>
      <c r="AJ48" s="281"/>
      <c r="AK48" s="281"/>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row>
    <row r="49" s="2" customFormat="1" ht="15.95" customHeight="1">
      <c r="B49" s="324"/>
      <c r="C49" s="304" t="s">
        <v>58</v>
      </c>
      <c r="D49" s="310">
        <v>37.790697674418604651162790700</v>
      </c>
      <c r="E49" s="134">
        <v>-16.666666666662393162393162170</v>
      </c>
      <c r="F49" s="134">
        <v>38.155241935483870967741935480</v>
      </c>
      <c r="G49" s="134">
        <v>-15.134529148067308813770551230</v>
      </c>
      <c r="H49" s="134">
        <v>99.04457620345418409976469143</v>
      </c>
      <c r="I49" s="134">
        <v>-1.805372082747356621881359500</v>
      </c>
      <c r="J49" s="319">
        <v>94.23259030534964936185378599</v>
      </c>
      <c r="K49" s="134">
        <v>8.261580361256920138525281440</v>
      </c>
      <c r="L49" s="135">
        <v>96.73297737477450299876049716</v>
      </c>
      <c r="M49" s="134">
        <v>10.279220770333642591178911040</v>
      </c>
      <c r="N49" s="134">
        <v>97.41516581283093137448199821</v>
      </c>
      <c r="O49" s="311">
        <v>-1.8295744158080448473113180200</v>
      </c>
      <c r="P49" s="319">
        <v>35.611153313068181444886605172</v>
      </c>
      <c r="Q49" s="134">
        <v>-9.782016365738828557473019190</v>
      </c>
      <c r="R49" s="135">
        <v>36.908701548742086073619806627</v>
      </c>
      <c r="S49" s="134">
        <v>-6.4110200411932016994176512200</v>
      </c>
      <c r="T49" s="134">
        <v>96.48443813738681668868579797</v>
      </c>
      <c r="U49" s="311">
        <v>-3.6019158728146631801603683100</v>
      </c>
      <c r="W49" s="281"/>
      <c r="X49" s="281"/>
      <c r="Y49" s="281"/>
      <c r="Z49" s="281"/>
      <c r="AA49" s="281"/>
      <c r="AB49" s="281"/>
      <c r="AC49" s="281"/>
      <c r="AD49" s="281"/>
      <c r="AE49" s="281"/>
      <c r="AF49" s="281"/>
      <c r="AG49" s="281"/>
      <c r="AH49" s="281"/>
      <c r="AI49" s="281"/>
      <c r="AJ49" s="281"/>
      <c r="AK49" s="281"/>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row>
    <row r="50" s="2" customFormat="1" ht="15.95" customHeight="1">
      <c r="B50" s="324"/>
      <c r="C50" s="305" t="s">
        <v>44</v>
      </c>
      <c r="D50" s="312">
        <v>52.236135957066189624329159210</v>
      </c>
      <c r="E50" s="159">
        <v>-19.337016574539733219376671790</v>
      </c>
      <c r="F50" s="159">
        <v>46.308933002481389578163771710</v>
      </c>
      <c r="G50" s="159">
        <v>-17.536592101601691382489794990</v>
      </c>
      <c r="H50" s="159">
        <v>112.79926478601052631611895712</v>
      </c>
      <c r="I50" s="159">
        <v>-2.1833010772590489133425203200</v>
      </c>
      <c r="J50" s="320">
        <v>99.21706806257171354575566393</v>
      </c>
      <c r="K50" s="159">
        <v>-7.6284974153669022830455691100</v>
      </c>
      <c r="L50" s="160">
        <v>109.34985718872475973485875533</v>
      </c>
      <c r="M50" s="159">
        <v>1.3481039579632578846888468100</v>
      </c>
      <c r="N50" s="159">
        <v>90.73360552392619948474822926</v>
      </c>
      <c r="O50" s="313">
        <v>-8.857197147994126776246839600</v>
      </c>
      <c r="P50" s="320">
        <v>51.827162565779857523006536435</v>
      </c>
      <c r="Q50" s="159">
        <v>-25.490390180270719859115682350</v>
      </c>
      <c r="R50" s="160">
        <v>50.638752103835628500044702762</v>
      </c>
      <c r="S50" s="159">
        <v>-16.424899635848083431003136590</v>
      </c>
      <c r="T50" s="159">
        <v>102.34683994491775322618912209</v>
      </c>
      <c r="U50" s="313">
        <v>-10.847118944429234675511853800</v>
      </c>
      <c r="W50" s="281"/>
      <c r="X50" s="281"/>
      <c r="Y50" s="281"/>
      <c r="Z50" s="281"/>
      <c r="AA50" s="281"/>
      <c r="AB50" s="281"/>
      <c r="AC50" s="281"/>
      <c r="AD50" s="281"/>
      <c r="AE50" s="281"/>
      <c r="AF50" s="281"/>
      <c r="AG50" s="281"/>
      <c r="AH50" s="281"/>
      <c r="AI50" s="281"/>
      <c r="AJ50" s="281"/>
      <c r="AK50" s="281"/>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row>
    <row r="51" s="2" customFormat="1" ht="15.95" customHeight="1">
      <c r="B51" s="325"/>
      <c r="C51" s="306" t="s">
        <v>45</v>
      </c>
      <c r="D51" s="314">
        <v>66.055456171735241502683363150</v>
      </c>
      <c r="E51" s="315">
        <v>-10.484848484867581414141410070</v>
      </c>
      <c r="F51" s="315">
        <v>58.692617866004962779156327540</v>
      </c>
      <c r="G51" s="315">
        <v>-6.8316100442647041753849057300</v>
      </c>
      <c r="H51" s="315">
        <v>112.54474339949394940604839838</v>
      </c>
      <c r="I51" s="315">
        <v>-3.9211136334433988998535279600</v>
      </c>
      <c r="J51" s="321">
        <v>122.35754457607948967858925988</v>
      </c>
      <c r="K51" s="315">
        <v>5.3710073715664442718938842600</v>
      </c>
      <c r="L51" s="322">
        <v>121.61284142300844342264704838</v>
      </c>
      <c r="M51" s="315">
        <v>3.4233920056841570489322029500</v>
      </c>
      <c r="N51" s="315">
        <v>100.61235568905854696205280348</v>
      </c>
      <c r="O51" s="316">
        <v>1.8831478334931772263097048500</v>
      </c>
      <c r="P51" s="321">
        <v>80.82383423026359850414863008</v>
      </c>
      <c r="Q51" s="315">
        <v>-5.6769830982947209000164706500</v>
      </c>
      <c r="R51" s="322">
        <v>71.37776029239693767571460214</v>
      </c>
      <c r="S51" s="315">
        <v>-3.6420908306966604914062019300</v>
      </c>
      <c r="T51" s="315">
        <v>113.23391753841479982255503030</v>
      </c>
      <c r="U51" s="316">
        <v>-2.1118061663533632211230344700</v>
      </c>
      <c r="W51" s="281"/>
      <c r="X51" s="281"/>
      <c r="Y51" s="281"/>
      <c r="Z51" s="281"/>
      <c r="AA51" s="281"/>
      <c r="AB51" s="281"/>
      <c r="AC51" s="281"/>
      <c r="AD51" s="281"/>
      <c r="AE51" s="281"/>
      <c r="AF51" s="281"/>
      <c r="AG51" s="281"/>
      <c r="AH51" s="281"/>
      <c r="AI51" s="281"/>
      <c r="AJ51" s="281"/>
      <c r="AK51" s="281"/>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row>
    <row r="52" s="2" customFormat="1" ht="5.1" customHeight="1">
      <c r="B52" s="54"/>
      <c r="C52" s="297"/>
      <c r="D52" s="159"/>
      <c r="E52" s="159"/>
      <c r="F52" s="159"/>
      <c r="G52" s="159"/>
      <c r="H52" s="159"/>
      <c r="I52" s="159"/>
      <c r="J52" s="160"/>
      <c r="K52" s="159"/>
      <c r="L52" s="160"/>
      <c r="M52" s="159"/>
      <c r="N52" s="159"/>
      <c r="O52" s="159"/>
      <c r="P52" s="160"/>
      <c r="Q52" s="159"/>
      <c r="R52" s="160"/>
      <c r="S52" s="159"/>
      <c r="T52" s="159"/>
      <c r="U52" s="159"/>
      <c r="W52" s="281"/>
      <c r="X52" s="281"/>
      <c r="Y52" s="281"/>
      <c r="Z52" s="281"/>
      <c r="AA52" s="281"/>
      <c r="AB52" s="281"/>
      <c r="AC52" s="281"/>
      <c r="AD52" s="281"/>
      <c r="AE52" s="281"/>
      <c r="AF52" s="281"/>
      <c r="AG52" s="281"/>
      <c r="AH52" s="281"/>
      <c r="AI52" s="281"/>
      <c r="AJ52" s="281"/>
      <c r="AK52" s="281"/>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row>
    <row r="53" s="9" customFormat="1" ht="5.1" customHeight="1">
      <c r="B53" s="54"/>
      <c r="C53" s="297"/>
      <c r="D53" s="159"/>
      <c r="E53" s="159"/>
      <c r="F53" s="159"/>
      <c r="G53" s="159"/>
      <c r="H53" s="159"/>
      <c r="I53" s="159"/>
      <c r="J53" s="160"/>
      <c r="K53" s="159"/>
      <c r="L53" s="160"/>
      <c r="M53" s="159"/>
      <c r="N53" s="159"/>
      <c r="O53" s="159"/>
      <c r="P53" s="160"/>
      <c r="Q53" s="159"/>
      <c r="R53" s="160"/>
      <c r="S53" s="159"/>
      <c r="T53" s="159"/>
      <c r="U53" s="159"/>
      <c r="W53" s="281"/>
      <c r="X53" s="281"/>
      <c r="Y53" s="281"/>
      <c r="Z53" s="281"/>
      <c r="AA53" s="281"/>
      <c r="AB53" s="281"/>
      <c r="AC53" s="281"/>
      <c r="AD53" s="281"/>
      <c r="AE53" s="281"/>
      <c r="AF53" s="281"/>
      <c r="AG53" s="281"/>
      <c r="AH53" s="281"/>
      <c r="AI53" s="281"/>
      <c r="AJ53" s="281"/>
      <c r="AK53" s="281"/>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row>
    <row r="54" s="2" customFormat="1" ht="15.95" customHeight="1">
      <c r="B54" s="323" t="s">
        <v>51</v>
      </c>
      <c r="C54" s="303" t="s">
        <v>42</v>
      </c>
      <c r="D54" s="307">
        <v>33.139534883720930232558139530</v>
      </c>
      <c r="E54" s="308">
        <v>-24.000000000016213333333329890</v>
      </c>
      <c r="F54" s="308">
        <v>39.163306451612903225806451610</v>
      </c>
      <c r="G54" s="308">
        <v>-17.340425531976800362154774830</v>
      </c>
      <c r="H54" s="308">
        <v>84.61883810723807979916448105</v>
      </c>
      <c r="I54" s="308">
        <v>-8.056628056548084751121190660</v>
      </c>
      <c r="J54" s="317">
        <v>97.13439382314588063514154489</v>
      </c>
      <c r="K54" s="308">
        <v>13.854732109554849752157542020</v>
      </c>
      <c r="L54" s="318">
        <v>99.88545878205884200070524438</v>
      </c>
      <c r="M54" s="308">
        <v>6.9072048132610813221786281300</v>
      </c>
      <c r="N54" s="308">
        <v>97.24578032428567601792772753</v>
      </c>
      <c r="O54" s="309">
        <v>6.4986520866246512622670578700</v>
      </c>
      <c r="P54" s="317">
        <v>32.189886325112297652343418946</v>
      </c>
      <c r="Q54" s="308">
        <v>-13.470403596582796673916712730</v>
      </c>
      <c r="R54" s="318">
        <v>39.118448323417197698864906696</v>
      </c>
      <c r="S54" s="308">
        <v>-11.630959425557721379109643880</v>
      </c>
      <c r="T54" s="308">
        <v>82.28824941877065018540392054</v>
      </c>
      <c r="U54" s="309">
        <v>-2.0815481973842468261951468900</v>
      </c>
      <c r="W54" s="281"/>
      <c r="X54" s="281"/>
      <c r="Y54" s="281"/>
      <c r="Z54" s="281"/>
      <c r="AA54" s="281"/>
      <c r="AB54" s="281"/>
      <c r="AC54" s="281"/>
      <c r="AD54" s="281"/>
      <c r="AE54" s="281"/>
      <c r="AF54" s="281"/>
      <c r="AG54" s="281"/>
      <c r="AH54" s="281"/>
      <c r="AI54" s="281"/>
      <c r="AJ54" s="281"/>
      <c r="AK54" s="281"/>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row>
    <row r="55" s="2" customFormat="1" ht="15.95" customHeight="1">
      <c r="B55" s="324"/>
      <c r="C55" s="304" t="s">
        <v>58</v>
      </c>
      <c r="D55" s="310">
        <v>33.139534883720930232558139530</v>
      </c>
      <c r="E55" s="134">
        <v>-24.000000000016213333333329890</v>
      </c>
      <c r="F55" s="134">
        <v>39.163306451612903225806451610</v>
      </c>
      <c r="G55" s="134">
        <v>-17.340425531976800362154774830</v>
      </c>
      <c r="H55" s="134">
        <v>84.61883810723807979916448105</v>
      </c>
      <c r="I55" s="134">
        <v>-8.056628056548084751121190660</v>
      </c>
      <c r="J55" s="319">
        <v>97.13439382314588063514154489</v>
      </c>
      <c r="K55" s="134">
        <v>13.854732109554849752157542020</v>
      </c>
      <c r="L55" s="135">
        <v>99.88545878205884200070524438</v>
      </c>
      <c r="M55" s="134">
        <v>6.9072048132610813221786281300</v>
      </c>
      <c r="N55" s="134">
        <v>97.24578032428567601792772753</v>
      </c>
      <c r="O55" s="311">
        <v>6.4986520866246512622670578700</v>
      </c>
      <c r="P55" s="319">
        <v>32.189886325112297652343418946</v>
      </c>
      <c r="Q55" s="134">
        <v>-13.470403596582796673916712730</v>
      </c>
      <c r="R55" s="135">
        <v>39.118448323417197698864906696</v>
      </c>
      <c r="S55" s="134">
        <v>-11.630959425557721379109643880</v>
      </c>
      <c r="T55" s="134">
        <v>82.28824941877065018540392054</v>
      </c>
      <c r="U55" s="311">
        <v>-2.0815481973842468261951468900</v>
      </c>
      <c r="W55" s="281"/>
      <c r="X55" s="281"/>
      <c r="Y55" s="281"/>
      <c r="Z55" s="281"/>
      <c r="AA55" s="281"/>
      <c r="AB55" s="281"/>
      <c r="AC55" s="281"/>
      <c r="AD55" s="281"/>
      <c r="AE55" s="281"/>
      <c r="AF55" s="281"/>
      <c r="AG55" s="281"/>
      <c r="AH55" s="281"/>
      <c r="AI55" s="281"/>
      <c r="AJ55" s="281"/>
      <c r="AK55" s="281"/>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row>
    <row r="56" s="2" customFormat="1" ht="15.95" customHeight="1">
      <c r="B56" s="324"/>
      <c r="C56" s="305" t="s">
        <v>44</v>
      </c>
      <c r="D56" s="312">
        <v>52.772808586762075134168157420</v>
      </c>
      <c r="E56" s="159">
        <v>-20.911528150187268649957916880</v>
      </c>
      <c r="F56" s="159">
        <v>49.86042183622828784119106700</v>
      </c>
      <c r="G56" s="159">
        <v>-13.830072366648124714581754380</v>
      </c>
      <c r="H56" s="159">
        <v>105.84107924343232180207038868</v>
      </c>
      <c r="I56" s="159">
        <v>-8.218012916924426809094445960</v>
      </c>
      <c r="J56" s="320">
        <v>106.21057053249664137407559006</v>
      </c>
      <c r="K56" s="159">
        <v>-4.6806130616861311381613992900</v>
      </c>
      <c r="L56" s="160">
        <v>115.06158276364965438557763823</v>
      </c>
      <c r="M56" s="159">
        <v>4.8729144001325581637538382200</v>
      </c>
      <c r="N56" s="159">
        <v>92.30758692995886983103505393</v>
      </c>
      <c r="O56" s="313">
        <v>-9.109623315437346654293392350</v>
      </c>
      <c r="P56" s="320">
        <v>56.050301086022377827106080624</v>
      </c>
      <c r="Q56" s="159">
        <v>-24.613353493899567941198169730</v>
      </c>
      <c r="R56" s="160">
        <v>57.370190537396656149136493007</v>
      </c>
      <c r="S56" s="159">
        <v>-9.631085554452039055741049280</v>
      </c>
      <c r="T56" s="159">
        <v>97.69934623013465910843666820</v>
      </c>
      <c r="U56" s="313">
        <v>-16.579006211744563637195433130</v>
      </c>
      <c r="W56" s="281"/>
      <c r="X56" s="281"/>
      <c r="Y56" s="281"/>
      <c r="Z56" s="281"/>
      <c r="AA56" s="281"/>
      <c r="AB56" s="281"/>
      <c r="AC56" s="281"/>
      <c r="AD56" s="281"/>
      <c r="AE56" s="281"/>
      <c r="AF56" s="281"/>
      <c r="AG56" s="281"/>
      <c r="AH56" s="281"/>
      <c r="AI56" s="281"/>
      <c r="AJ56" s="281"/>
      <c r="AK56" s="281"/>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row>
    <row r="57" s="2" customFormat="1" ht="15.95" customHeight="1">
      <c r="B57" s="325"/>
      <c r="C57" s="306" t="s">
        <v>45</v>
      </c>
      <c r="D57" s="314">
        <v>71.690518783542039355992844360</v>
      </c>
      <c r="E57" s="315">
        <v>-9.537246049631994048377307020</v>
      </c>
      <c r="F57" s="315">
        <v>66.381048387096774193548387100</v>
      </c>
      <c r="G57" s="315">
        <v>-6.3556309140293522903407769100</v>
      </c>
      <c r="H57" s="315">
        <v>107.99847324718336687927257667</v>
      </c>
      <c r="I57" s="315">
        <v>-3.3975509330332063827953995700</v>
      </c>
      <c r="J57" s="321">
        <v>133.28083008549511455115448536</v>
      </c>
      <c r="K57" s="315">
        <v>8.958004908914424356403875630</v>
      </c>
      <c r="L57" s="322">
        <v>132.82112346409014721470412614</v>
      </c>
      <c r="M57" s="315">
        <v>4.2790592768904283664631728300</v>
      </c>
      <c r="N57" s="315">
        <v>100.34610957158434809306011203</v>
      </c>
      <c r="O57" s="316">
        <v>4.4869465302859826081470297100</v>
      </c>
      <c r="P57" s="321">
        <v>95.54971852730262460890010735</v>
      </c>
      <c r="Q57" s="315">
        <v>-1.4335881100767192288304000700</v>
      </c>
      <c r="R57" s="322">
        <v>88.16805423498322776298655954</v>
      </c>
      <c r="S57" s="315">
        <v>-2.3485328512579397218079185100</v>
      </c>
      <c r="T57" s="315">
        <v>108.37226630024951985819459697</v>
      </c>
      <c r="U57" s="316">
        <v>0.9369493033379893485079626700</v>
      </c>
      <c r="W57" s="281"/>
      <c r="X57" s="281"/>
      <c r="Y57" s="281"/>
      <c r="Z57" s="281"/>
      <c r="AA57" s="281"/>
      <c r="AB57" s="281"/>
      <c r="AC57" s="281"/>
      <c r="AD57" s="281"/>
      <c r="AE57" s="281"/>
      <c r="AF57" s="281"/>
      <c r="AG57" s="281"/>
      <c r="AH57" s="281"/>
      <c r="AI57" s="281"/>
      <c r="AJ57" s="281"/>
      <c r="AK57" s="281"/>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row>
    <row r="58" s="2" customFormat="1" ht="5.1" customHeight="1">
      <c r="B58" s="54"/>
      <c r="C58" s="297"/>
      <c r="D58" s="159"/>
      <c r="E58" s="159"/>
      <c r="F58" s="159"/>
      <c r="G58" s="159"/>
      <c r="H58" s="159"/>
      <c r="I58" s="159"/>
      <c r="J58" s="160"/>
      <c r="K58" s="159"/>
      <c r="L58" s="160"/>
      <c r="M58" s="159"/>
      <c r="N58" s="159"/>
      <c r="O58" s="159"/>
      <c r="P58" s="160"/>
      <c r="Q58" s="159"/>
      <c r="R58" s="160"/>
      <c r="S58" s="159"/>
      <c r="T58" s="159"/>
      <c r="U58" s="159"/>
      <c r="W58" s="281"/>
      <c r="X58" s="281"/>
      <c r="Y58" s="281"/>
      <c r="Z58" s="281"/>
      <c r="AA58" s="281"/>
      <c r="AB58" s="281"/>
      <c r="AC58" s="281"/>
      <c r="AD58" s="281"/>
      <c r="AE58" s="281"/>
      <c r="AF58" s="281"/>
      <c r="AG58" s="281"/>
      <c r="AH58" s="281"/>
      <c r="AI58" s="281"/>
      <c r="AJ58" s="281"/>
      <c r="AK58" s="281"/>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row>
    <row r="59" s="2" customFormat="1" ht="15.95" customHeight="1">
      <c r="B59" s="806" t="s">
        <v>57</v>
      </c>
      <c r="C59" s="611"/>
      <c r="D59" s="526"/>
      <c r="E59" s="527"/>
      <c r="F59" s="527"/>
      <c r="G59" s="527"/>
      <c r="H59" s="527"/>
      <c r="I59" s="527"/>
      <c r="J59" s="527"/>
      <c r="K59" s="527"/>
      <c r="L59" s="527"/>
      <c r="M59" s="527"/>
      <c r="N59" s="527"/>
      <c r="O59" s="527"/>
      <c r="P59" s="527"/>
      <c r="Q59" s="527"/>
      <c r="R59" s="527"/>
      <c r="S59" s="527"/>
      <c r="T59" s="527"/>
      <c r="U59" s="528"/>
      <c r="W59" s="281"/>
      <c r="X59" s="281"/>
      <c r="Y59" s="281"/>
      <c r="Z59" s="281"/>
      <c r="AA59" s="281"/>
      <c r="AB59" s="281"/>
      <c r="AC59" s="281"/>
      <c r="AD59" s="281"/>
      <c r="AE59" s="281"/>
      <c r="AF59" s="281"/>
      <c r="AG59" s="281"/>
      <c r="AH59" s="281"/>
      <c r="AI59" s="281"/>
      <c r="AJ59" s="281"/>
      <c r="AK59" s="281"/>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row>
    <row r="60" ht="15.95" customHeight="1">
      <c r="B60" s="344" t="s">
        <v>40</v>
      </c>
      <c r="C60" s="348" t="s">
        <v>42</v>
      </c>
      <c r="D60" s="238">
        <v>37.108190091001011122345803840</v>
      </c>
      <c r="E60" s="327">
        <v>12.576687116582374195490988590</v>
      </c>
      <c r="F60" s="327">
        <v>33.537868162692847124824684430</v>
      </c>
      <c r="G60" s="327">
        <v>-13.692758854107117155346306620</v>
      </c>
      <c r="H60" s="327">
        <v>110.64564363775463879731116634</v>
      </c>
      <c r="I60" s="239">
        <v>30.437128590705851029728653740</v>
      </c>
      <c r="J60" s="326">
        <v>91.67907679082549753481317673</v>
      </c>
      <c r="K60" s="327">
        <v>9.236767728492881863934885570</v>
      </c>
      <c r="L60" s="328">
        <v>96.06070691417563178825233998</v>
      </c>
      <c r="M60" s="327">
        <v>10.136214462356568497355534560</v>
      </c>
      <c r="N60" s="327">
        <v>95.43868636393847323554716994</v>
      </c>
      <c r="O60" s="239">
        <v>-0.8166675587007374857495413200</v>
      </c>
      <c r="P60" s="326">
        <v>34.020446089214315060946851224</v>
      </c>
      <c r="Q60" s="327">
        <v>22.975134221800374655177812870</v>
      </c>
      <c r="R60" s="328">
        <v>32.216713241026995724215765496</v>
      </c>
      <c r="S60" s="327">
        <v>-4.9444717948631817886046275500</v>
      </c>
      <c r="T60" s="327">
        <v>105.59874880693548853426581370</v>
      </c>
      <c r="U60" s="239">
        <v>29.371890876975069314601679630</v>
      </c>
    </row>
    <row r="61" ht="15.95" customHeight="1">
      <c r="B61" s="345" t="s">
        <v>67</v>
      </c>
      <c r="C61" s="304" t="s">
        <v>58</v>
      </c>
      <c r="D61" s="240">
        <v>37.108190091001011122345803840</v>
      </c>
      <c r="E61" s="121">
        <v>12.576687116582374195490988590</v>
      </c>
      <c r="F61" s="121">
        <v>33.537868162692847124824684430</v>
      </c>
      <c r="G61" s="121">
        <v>-13.692758854107117155346306620</v>
      </c>
      <c r="H61" s="121">
        <v>110.64564363775463879731116634</v>
      </c>
      <c r="I61" s="241">
        <v>30.437128590705851029728653740</v>
      </c>
      <c r="J61" s="329">
        <v>91.67907679082549753481317673</v>
      </c>
      <c r="K61" s="121">
        <v>9.236767728492881863934885570</v>
      </c>
      <c r="L61" s="136">
        <v>96.06070691417563178825233998</v>
      </c>
      <c r="M61" s="121">
        <v>10.136214462356568497355534560</v>
      </c>
      <c r="N61" s="121">
        <v>95.43868636393847323554716994</v>
      </c>
      <c r="O61" s="241">
        <v>-0.8166675587007374857495413200</v>
      </c>
      <c r="P61" s="329">
        <v>34.020446089214315060946851224</v>
      </c>
      <c r="Q61" s="121">
        <v>22.975134221800374655177812870</v>
      </c>
      <c r="R61" s="136">
        <v>32.216713241026995724215765496</v>
      </c>
      <c r="S61" s="121">
        <v>-4.9444717948631817886046275500</v>
      </c>
      <c r="T61" s="121">
        <v>105.59874880693548853426581370</v>
      </c>
      <c r="U61" s="241">
        <v>29.371890876975069314601679630</v>
      </c>
    </row>
    <row r="62" ht="15.95" customHeight="1">
      <c r="B62" s="345"/>
      <c r="C62" s="305" t="s">
        <v>44</v>
      </c>
      <c r="D62" s="341">
        <v>36.363636363636363636363636360</v>
      </c>
      <c r="E62" s="156">
        <v>-13.422818792008336336201027590</v>
      </c>
      <c r="F62" s="156">
        <v>41.037390029325513196480938420</v>
      </c>
      <c r="G62" s="156">
        <v>-14.099366967121459789561575990</v>
      </c>
      <c r="H62" s="156">
        <v>88.61098704784428159623519393</v>
      </c>
      <c r="I62" s="331">
        <v>0.7875939341943998153881354800</v>
      </c>
      <c r="J62" s="330">
        <v>94.47722656845208375899907663</v>
      </c>
      <c r="K62" s="156">
        <v>5.8250572723325536782418439700</v>
      </c>
      <c r="L62" s="186">
        <v>104.85204986224015295582423505</v>
      </c>
      <c r="M62" s="156">
        <v>13.636817196227516896476255600</v>
      </c>
      <c r="N62" s="156">
        <v>90.10527375727718341847110799</v>
      </c>
      <c r="O62" s="331">
        <v>-6.8743212953270094012101280200</v>
      </c>
      <c r="P62" s="330">
        <v>34.355355115800757730545118774</v>
      </c>
      <c r="Q62" s="156">
        <v>-8.379648401655378177657488730</v>
      </c>
      <c r="R62" s="186">
        <v>43.028544655710356024210128715</v>
      </c>
      <c r="S62" s="156">
        <v>-2.3852546701944874859222058800</v>
      </c>
      <c r="T62" s="156">
        <v>79.84317245842451913003504566</v>
      </c>
      <c r="U62" s="331">
        <v>-6.14086909851045824483151300</v>
      </c>
    </row>
    <row r="63" ht="15.95" customHeight="1">
      <c r="B63" s="346"/>
      <c r="C63" s="349" t="s">
        <v>45</v>
      </c>
      <c r="D63" s="244">
        <v>47.696694288514657399982179450</v>
      </c>
      <c r="E63" s="333">
        <v>-9.684494685384423038652379960</v>
      </c>
      <c r="F63" s="333">
        <v>50.649641577060931899641577060</v>
      </c>
      <c r="G63" s="333">
        <v>-3.2877076019883162696589537200</v>
      </c>
      <c r="H63" s="333">
        <v>94.16985550807837169637963750</v>
      </c>
      <c r="I63" s="245">
        <v>-6.6142440891827090000422141800</v>
      </c>
      <c r="J63" s="332">
        <v>95.88580908538799273663796435</v>
      </c>
      <c r="K63" s="333">
        <v>9.672577531292059494401107190</v>
      </c>
      <c r="L63" s="334">
        <v>101.82542240555461758424745546</v>
      </c>
      <c r="M63" s="333">
        <v>10.954488689727346593878580570</v>
      </c>
      <c r="N63" s="333">
        <v>94.16686601450783497051864485</v>
      </c>
      <c r="O63" s="245">
        <v>-1.1553486241111064183437085400</v>
      </c>
      <c r="P63" s="332">
        <v>45.734361225526323186244589074</v>
      </c>
      <c r="Q63" s="333">
        <v>-0.948657411030527022616340700</v>
      </c>
      <c r="R63" s="334">
        <v>51.574211482741709309584116664</v>
      </c>
      <c r="S63" s="333">
        <v>7.3066295301686798255872840200</v>
      </c>
      <c r="T63" s="333">
        <v>88.67680166252742395075072242</v>
      </c>
      <c r="U63" s="245">
        <v>-7.6931751348667427487628159100</v>
      </c>
    </row>
    <row r="64" ht="5.1" customHeight="1">
      <c r="B64" s="54"/>
      <c r="C64" s="54"/>
      <c r="D64" s="156"/>
      <c r="E64" s="156"/>
      <c r="F64" s="156"/>
      <c r="G64" s="156"/>
      <c r="H64" s="156"/>
      <c r="I64" s="156"/>
      <c r="J64" s="156"/>
      <c r="K64" s="156"/>
      <c r="L64" s="156"/>
      <c r="M64" s="156"/>
      <c r="N64" s="156"/>
      <c r="O64" s="156"/>
      <c r="P64" s="156"/>
      <c r="Q64" s="156"/>
      <c r="R64" s="156"/>
      <c r="S64" s="156"/>
      <c r="T64" s="156"/>
      <c r="U64" s="156"/>
    </row>
    <row r="65" s="4" customFormat="1" ht="5.1" customHeight="1">
      <c r="A65" s="54"/>
      <c r="B65" s="54"/>
      <c r="C65" s="54"/>
      <c r="D65" s="156"/>
      <c r="E65" s="156"/>
      <c r="F65" s="156"/>
      <c r="G65" s="156"/>
      <c r="H65" s="156"/>
      <c r="I65" s="156"/>
      <c r="J65" s="156"/>
      <c r="K65" s="156"/>
      <c r="L65" s="156"/>
      <c r="M65" s="156"/>
      <c r="N65" s="156"/>
      <c r="O65" s="156"/>
      <c r="P65" s="156"/>
      <c r="Q65" s="156"/>
      <c r="R65" s="156"/>
      <c r="S65" s="156"/>
      <c r="T65" s="156"/>
      <c r="U65" s="156"/>
      <c r="W65" s="281"/>
      <c r="X65" s="281"/>
      <c r="Y65" s="281"/>
      <c r="Z65" s="281"/>
      <c r="AA65" s="281"/>
      <c r="AB65" s="281"/>
      <c r="AC65" s="281"/>
      <c r="AD65" s="281"/>
      <c r="AE65" s="281"/>
      <c r="AF65" s="281"/>
      <c r="AG65" s="281"/>
      <c r="AH65" s="281"/>
      <c r="AI65" s="281"/>
      <c r="AJ65" s="281"/>
      <c r="AK65" s="281"/>
    </row>
    <row r="66" ht="15.95" customHeight="1">
      <c r="B66" s="347" t="s">
        <v>52</v>
      </c>
      <c r="C66" s="348" t="s">
        <v>42</v>
      </c>
      <c r="D66" s="238">
        <v>35.465116279069767441860465120</v>
      </c>
      <c r="E66" s="327">
        <v>-20.261437908413345294544745970</v>
      </c>
      <c r="F66" s="327">
        <v>38.659274193548387096774193550</v>
      </c>
      <c r="G66" s="327">
        <v>-16.266375545833977231555458650</v>
      </c>
      <c r="H66" s="327">
        <v>91.73766714180245992843193372</v>
      </c>
      <c r="I66" s="239">
        <v>-4.7711566154920682618869702400</v>
      </c>
      <c r="J66" s="326">
        <v>95.58835096530362626822593565</v>
      </c>
      <c r="K66" s="327">
        <v>10.897938375814873921251215820</v>
      </c>
      <c r="L66" s="328">
        <v>98.32976880467015580483029415</v>
      </c>
      <c r="M66" s="327">
        <v>8.473033728273160982245391930</v>
      </c>
      <c r="N66" s="327">
        <v>97.21201638860627677786367443</v>
      </c>
      <c r="O66" s="239">
        <v>2.2354907613350856960309935700</v>
      </c>
      <c r="P66" s="326">
        <v>33.900519819090239548615012061</v>
      </c>
      <c r="Q66" s="327">
        <v>-11.571578549974993185018238370</v>
      </c>
      <c r="R66" s="328">
        <v>38.013574936079641886242356661</v>
      </c>
      <c r="S66" s="327">
        <v>-9.171597303943319626618467890</v>
      </c>
      <c r="T66" s="327">
        <v>89.18003601628176924432669805</v>
      </c>
      <c r="U66" s="239">
        <v>-2.6423246196278809879084238400</v>
      </c>
    </row>
    <row r="67" ht="15.95" customHeight="1">
      <c r="B67" s="345" t="s">
        <v>55</v>
      </c>
      <c r="C67" s="304" t="s">
        <v>58</v>
      </c>
      <c r="D67" s="240">
        <v>35.465116279069767441860465120</v>
      </c>
      <c r="E67" s="121">
        <v>-20.261437908413345294544745970</v>
      </c>
      <c r="F67" s="121">
        <v>38.659274193548387096774193550</v>
      </c>
      <c r="G67" s="121">
        <v>-16.266375545833977231555458650</v>
      </c>
      <c r="H67" s="121">
        <v>91.73766714180245992843193372</v>
      </c>
      <c r="I67" s="241">
        <v>-4.7711566154920682618869702400</v>
      </c>
      <c r="J67" s="329">
        <v>95.58835096530362626822593565</v>
      </c>
      <c r="K67" s="121">
        <v>10.897938375814873921251215820</v>
      </c>
      <c r="L67" s="136">
        <v>98.32976880467015580483029415</v>
      </c>
      <c r="M67" s="121">
        <v>8.473033728273160982245391930</v>
      </c>
      <c r="N67" s="121">
        <v>97.21201638860627677786367443</v>
      </c>
      <c r="O67" s="241">
        <v>2.2354907613350856960309935700</v>
      </c>
      <c r="P67" s="329">
        <v>33.900519819090239548615012061</v>
      </c>
      <c r="Q67" s="121">
        <v>-11.571578549974993185018238370</v>
      </c>
      <c r="R67" s="136">
        <v>38.013574936079641886242356661</v>
      </c>
      <c r="S67" s="121">
        <v>-9.171597303943319626618467890</v>
      </c>
      <c r="T67" s="121">
        <v>89.18003601628176924432669805</v>
      </c>
      <c r="U67" s="241">
        <v>-2.6423246196278809879084238400</v>
      </c>
    </row>
    <row r="68" ht="15.95" customHeight="1">
      <c r="B68" s="345"/>
      <c r="C68" s="305" t="s">
        <v>44</v>
      </c>
      <c r="D68" s="342">
        <v>52.504472271914132379248658320</v>
      </c>
      <c r="E68" s="161">
        <v>-20.136054421712857050303075380</v>
      </c>
      <c r="F68" s="161">
        <v>48.084677419354838709677419350</v>
      </c>
      <c r="G68" s="161">
        <v>-15.655603917282691777148123700</v>
      </c>
      <c r="H68" s="161">
        <v>109.19169076245262356971297752</v>
      </c>
      <c r="I68" s="336">
        <v>-5.3120903256709883716288624900</v>
      </c>
      <c r="J68" s="335">
        <v>102.73169025784914746288407655</v>
      </c>
      <c r="K68" s="161">
        <v>-6.1369531241686495765279823100</v>
      </c>
      <c r="L68" s="162">
        <v>112.3111856395203630733624174</v>
      </c>
      <c r="M68" s="161">
        <v>3.2092646639931975091324618300</v>
      </c>
      <c r="N68" s="161">
        <v>91.47057763916817675853352111</v>
      </c>
      <c r="O68" s="336">
        <v>-9.055599629154911096240252130</v>
      </c>
      <c r="P68" s="335">
        <v>53.938731825901117675056308529</v>
      </c>
      <c r="Q68" s="161">
        <v>-25.037267325034121287320989820</v>
      </c>
      <c r="R68" s="162">
        <v>54.004471320616142324590597884</v>
      </c>
      <c r="S68" s="161">
        <v>-12.948769017815049573652141890</v>
      </c>
      <c r="T68" s="161">
        <v>99.87827027449520461930769125</v>
      </c>
      <c r="U68" s="336">
        <v>-13.886648322806196525208027390</v>
      </c>
    </row>
    <row r="69" ht="15.95" customHeight="1">
      <c r="B69" s="346"/>
      <c r="C69" s="349" t="s">
        <v>45</v>
      </c>
      <c r="D69" s="343">
        <v>68.872987477638640429338103760</v>
      </c>
      <c r="E69" s="338">
        <v>-9.994155464634669401175943350</v>
      </c>
      <c r="F69" s="338">
        <v>62.536833126550868486352357320</v>
      </c>
      <c r="G69" s="338">
        <v>-6.5795951464019740407727218600</v>
      </c>
      <c r="H69" s="338">
        <v>110.13187594295298817827826479</v>
      </c>
      <c r="I69" s="340">
        <v>-3.6550476565149750434551981100</v>
      </c>
      <c r="J69" s="337">
        <v>128.04261817075262171453797951</v>
      </c>
      <c r="K69" s="338">
        <v>7.2990599049903078083616487500</v>
      </c>
      <c r="L69" s="339">
        <v>127.56147581419725431646921361</v>
      </c>
      <c r="M69" s="338">
        <v>3.9050156656482140380758316100</v>
      </c>
      <c r="N69" s="338">
        <v>100.37718468956366643777881008</v>
      </c>
      <c r="O69" s="340">
        <v>3.2664873948719620993305892700</v>
      </c>
      <c r="P69" s="337">
        <v>88.18677637878311155652436872</v>
      </c>
      <c r="Q69" s="338">
        <v>-3.4245749540391910645416724600</v>
      </c>
      <c r="R69" s="339">
        <v>79.77290726369008271935058084</v>
      </c>
      <c r="S69" s="338">
        <v>-2.9315137018749868544353084200</v>
      </c>
      <c r="T69" s="338">
        <v>110.54727651741454448952476422</v>
      </c>
      <c r="U69" s="340">
        <v>-0.5079519326647481620788703200</v>
      </c>
    </row>
    <row r="70" ht="5.1" customHeight="1">
      <c r="B70" s="54"/>
      <c r="C70" s="54"/>
      <c r="D70" s="161"/>
      <c r="E70" s="161"/>
      <c r="F70" s="161"/>
      <c r="G70" s="161"/>
      <c r="H70" s="161"/>
      <c r="I70" s="161"/>
      <c r="J70" s="162"/>
      <c r="K70" s="161"/>
      <c r="L70" s="162"/>
      <c r="M70" s="161"/>
      <c r="N70" s="161"/>
      <c r="O70" s="161"/>
      <c r="P70" s="162"/>
      <c r="Q70" s="161"/>
      <c r="R70" s="162"/>
      <c r="S70" s="161"/>
      <c r="T70" s="161"/>
      <c r="U70" s="161"/>
    </row>
    <row r="71" s="4" customFormat="1" ht="5.1" customHeight="1">
      <c r="A71" s="54"/>
      <c r="B71" s="54"/>
      <c r="C71" s="54"/>
      <c r="D71" s="161"/>
      <c r="E71" s="161"/>
      <c r="F71" s="161"/>
      <c r="G71" s="161"/>
      <c r="H71" s="161"/>
      <c r="I71" s="161"/>
      <c r="J71" s="162"/>
      <c r="K71" s="161"/>
      <c r="L71" s="162"/>
      <c r="M71" s="161"/>
      <c r="N71" s="161"/>
      <c r="O71" s="161"/>
      <c r="P71" s="162"/>
      <c r="Q71" s="161"/>
      <c r="R71" s="162"/>
      <c r="S71" s="161"/>
      <c r="T71" s="161"/>
      <c r="U71" s="161"/>
      <c r="W71" s="281"/>
      <c r="X71" s="281"/>
      <c r="Y71" s="281"/>
      <c r="Z71" s="281"/>
      <c r="AA71" s="281"/>
      <c r="AB71" s="281"/>
      <c r="AC71" s="281"/>
      <c r="AD71" s="281"/>
      <c r="AE71" s="281"/>
      <c r="AF71" s="281"/>
      <c r="AG71" s="281"/>
      <c r="AH71" s="281"/>
      <c r="AI71" s="281"/>
      <c r="AJ71" s="281"/>
      <c r="AK71" s="281"/>
    </row>
    <row r="72" ht="15.95" customHeight="1">
      <c r="B72" s="347" t="s">
        <v>12</v>
      </c>
      <c r="C72" s="348" t="s">
        <v>42</v>
      </c>
      <c r="D72" s="238">
        <v>36.684171042760690172543135780</v>
      </c>
      <c r="E72" s="327">
        <v>2.0876826721598654991915668500</v>
      </c>
      <c r="F72" s="327">
        <v>34.872528616024973985431841830</v>
      </c>
      <c r="G72" s="327">
        <v>-14.413407821162821420768874280</v>
      </c>
      <c r="H72" s="327">
        <v>105.19504176685794872312718953</v>
      </c>
      <c r="I72" s="239">
        <v>19.279994767153373636652054410</v>
      </c>
      <c r="J72" s="326">
        <v>92.654396728016359918200409</v>
      </c>
      <c r="K72" s="327">
        <v>9.454118656257299447124774230</v>
      </c>
      <c r="L72" s="328">
        <v>96.67402648265572547556881761</v>
      </c>
      <c r="M72" s="327">
        <v>9.579597900489386168421726970</v>
      </c>
      <c r="N72" s="327">
        <v>95.84207889033880218719246351</v>
      </c>
      <c r="O72" s="239">
        <v>-0.1145096776456494605750343300</v>
      </c>
      <c r="P72" s="326">
        <v>33.98949737434358589647411853</v>
      </c>
      <c r="Q72" s="327">
        <v>11.739173325304768102078151410</v>
      </c>
      <c r="R72" s="328">
        <v>33.712677549427679500520291363</v>
      </c>
      <c r="S72" s="327">
        <v>-6.2145564338628249585242001300</v>
      </c>
      <c r="T72" s="327">
        <v>100.82111491897359717720777747</v>
      </c>
      <c r="U72" s="239">
        <v>19.143407629887945496042548540</v>
      </c>
    </row>
    <row r="73" ht="15.95" customHeight="1">
      <c r="B73" s="345"/>
      <c r="C73" s="304" t="s">
        <v>58</v>
      </c>
      <c r="D73" s="240">
        <v>36.684171042760690172543135780</v>
      </c>
      <c r="E73" s="121">
        <v>2.0876826721598654991915668500</v>
      </c>
      <c r="F73" s="121">
        <v>34.872528616024973985431841830</v>
      </c>
      <c r="G73" s="121">
        <v>-14.413407821162821420768874280</v>
      </c>
      <c r="H73" s="121">
        <v>105.19504176685794872312718953</v>
      </c>
      <c r="I73" s="241">
        <v>19.279994767153373636652054410</v>
      </c>
      <c r="J73" s="329">
        <v>92.654396728016359918200409</v>
      </c>
      <c r="K73" s="121">
        <v>9.454118656257299447124774230</v>
      </c>
      <c r="L73" s="136">
        <v>96.67402648265572547556881761</v>
      </c>
      <c r="M73" s="121">
        <v>9.579597900489386168421726970</v>
      </c>
      <c r="N73" s="121">
        <v>95.84207889033880218719246351</v>
      </c>
      <c r="O73" s="241">
        <v>-0.1145096776456494605750343300</v>
      </c>
      <c r="P73" s="329">
        <v>33.98949737434358589647411853</v>
      </c>
      <c r="Q73" s="121">
        <v>11.739173325304768102078151410</v>
      </c>
      <c r="R73" s="136">
        <v>33.712677549427679500520291363</v>
      </c>
      <c r="S73" s="121">
        <v>-6.2145564338628249585242001300</v>
      </c>
      <c r="T73" s="121">
        <v>100.82111491897359717720777747</v>
      </c>
      <c r="U73" s="241">
        <v>19.143407629887945496042548540</v>
      </c>
    </row>
    <row r="74" ht="15.95" customHeight="1">
      <c r="B74" s="345"/>
      <c r="C74" s="305" t="s">
        <v>44</v>
      </c>
      <c r="D74" s="341">
        <v>40.925176946410515672396359960</v>
      </c>
      <c r="E74" s="156">
        <v>-15.983393876491782010158539680</v>
      </c>
      <c r="F74" s="156">
        <v>43.046546283309957924263674610</v>
      </c>
      <c r="G74" s="156">
        <v>-14.558503697176905045425990610</v>
      </c>
      <c r="H74" s="156">
        <v>95.07191744738770340353671167</v>
      </c>
      <c r="I74" s="331">
        <v>-1.6676793372654726584495432800</v>
      </c>
      <c r="J74" s="330">
        <v>97.47004323656578134651019148</v>
      </c>
      <c r="K74" s="156">
        <v>0.5149148991614614535865005400</v>
      </c>
      <c r="L74" s="186">
        <v>107.16408389757165402433436848</v>
      </c>
      <c r="M74" s="156">
        <v>9.837729642116280422513164080</v>
      </c>
      <c r="N74" s="156">
        <v>90.95402087298455210091318732</v>
      </c>
      <c r="O74" s="331">
        <v>-8.487807216440050104178536220</v>
      </c>
      <c r="P74" s="330">
        <v>39.889787664307381193124368049</v>
      </c>
      <c r="Q74" s="156">
        <v>-15.550779853714073641287574190</v>
      </c>
      <c r="R74" s="186">
        <v>46.130436974053295932678821879</v>
      </c>
      <c r="S74" s="156">
        <v>-6.153000288875330332400022900</v>
      </c>
      <c r="T74" s="156">
        <v>86.47173163935897613048483123</v>
      </c>
      <c r="U74" s="331">
        <v>-10.013937146566057489635006680</v>
      </c>
    </row>
    <row r="75" ht="15.95" customHeight="1">
      <c r="B75" s="346"/>
      <c r="C75" s="349" t="s">
        <v>45</v>
      </c>
      <c r="D75" s="244">
        <v>53.724115960496973558458107680</v>
      </c>
      <c r="E75" s="333">
        <v>-9.847107879780412512046208920</v>
      </c>
      <c r="F75" s="333">
        <v>54.042200618647812638091029610</v>
      </c>
      <c r="G75" s="333">
        <v>-4.3897195348022404728355513900</v>
      </c>
      <c r="H75" s="333">
        <v>99.41141431240394473564604244</v>
      </c>
      <c r="I75" s="245">
        <v>-5.7079514027205489256408206700</v>
      </c>
      <c r="J75" s="332">
        <v>107.64326375711574952561669829</v>
      </c>
      <c r="K75" s="333">
        <v>8.660004469116383756662273900</v>
      </c>
      <c r="L75" s="334">
        <v>110.30066814530141662748625279</v>
      </c>
      <c r="M75" s="333">
        <v>7.8940061432649012370695273100</v>
      </c>
      <c r="N75" s="333">
        <v>97.59076310881124557515278010</v>
      </c>
      <c r="O75" s="245">
        <v>0.7099544758685760493952930300</v>
      </c>
      <c r="P75" s="332">
        <v>57.83039184453647658489964957</v>
      </c>
      <c r="Q75" s="333">
        <v>-2.0398633932433605562788126100</v>
      </c>
      <c r="R75" s="334">
        <v>59.608908362792752982766239505</v>
      </c>
      <c r="S75" s="333">
        <v>3.1577618786973370754336915100</v>
      </c>
      <c r="T75" s="333">
        <v>97.01635784463813751554127894</v>
      </c>
      <c r="U75" s="245">
        <v>-5.0385207834074601863162193800</v>
      </c>
    </row>
    <row r="76" ht="9.95" customHeight="1"/>
    <row r="77" ht="24" customHeight="1">
      <c r="B77" s="816" t="s">
        <v>126</v>
      </c>
      <c r="C77" s="816"/>
      <c r="D77" s="816"/>
      <c r="E77" s="816"/>
      <c r="F77" s="816"/>
      <c r="G77" s="816"/>
      <c r="H77" s="816"/>
      <c r="I77" s="816"/>
      <c r="J77" s="816"/>
      <c r="K77" s="816"/>
      <c r="L77" s="816"/>
      <c r="M77" s="816"/>
      <c r="N77" s="816"/>
      <c r="O77" s="816"/>
      <c r="P77" s="816"/>
      <c r="Q77" s="816"/>
      <c r="R77" s="816"/>
      <c r="S77" s="816"/>
      <c r="T77" s="816"/>
      <c r="U77" s="816"/>
    </row>
    <row r="78" ht="9.95" customHeight="1">
      <c r="S78" s="55"/>
    </row>
    <row r="79" s="235" customFormat="1">
      <c r="A79" s="235"/>
    </row>
    <row r="80" s="235" customFormat="1"/>
    <row r="81" s="235" customFormat="1"/>
    <row r="82" s="235" customFormat="1"/>
    <row r="83" s="235" customFormat="1"/>
    <row r="84" s="235" customFormat="1"/>
    <row r="85" s="235" customFormat="1"/>
    <row r="86" s="235" customFormat="1"/>
    <row r="87" s="235" customFormat="1"/>
    <row r="88" s="235" customFormat="1"/>
    <row r="89" s="235" customFormat="1"/>
    <row r="90" s="235" customFormat="1"/>
    <row r="91" s="235" customFormat="1"/>
    <row r="92" s="235" customFormat="1"/>
    <row r="93" s="235" customFormat="1"/>
    <row r="94" s="235" customFormat="1"/>
    <row r="95" s="235" customFormat="1"/>
    <row r="96" s="235" customFormat="1"/>
    <row r="97" s="235" customFormat="1"/>
    <row r="98" s="235" customFormat="1"/>
    <row r="99" s="235" customFormat="1"/>
    <row r="100" s="235" customFormat="1"/>
    <row r="101" s="235" customFormat="1"/>
    <row r="102" s="235" customFormat="1"/>
    <row r="103" s="235" customFormat="1"/>
    <row r="104" s="235" customFormat="1"/>
    <row r="105" s="235" customFormat="1"/>
    <row r="106" s="235" customFormat="1"/>
    <row r="107" s="235" customFormat="1"/>
    <row r="108" s="235" customFormat="1"/>
    <row r="109" s="235" customFormat="1"/>
  </sheetData>
  <mergeCells count="15">
    <mergeCell ref="B77:U77"/>
    <mergeCell ref="J16:K16"/>
    <mergeCell ref="T16:U16"/>
    <mergeCell ref="L16:M16"/>
    <mergeCell ref="N16:O16"/>
    <mergeCell ref="O3:U3"/>
    <mergeCell ref="B59:C59"/>
    <mergeCell ref="P16:Q16"/>
    <mergeCell ref="R16:S16"/>
    <mergeCell ref="D15:I15"/>
    <mergeCell ref="J15:O15"/>
    <mergeCell ref="P15:U15"/>
    <mergeCell ref="D16:E16"/>
    <mergeCell ref="F16:G16"/>
    <mergeCell ref="H16:I16"/>
  </mergeCells>
  <phoneticPr fontId="12" type="noConversion"/>
  <printOptions horizontalCentered="1" verticalCentered="1"/>
  <pageMargins left="0.25" right="0.25" top="0.25" bottom="0.25" header="0" footer="0"/>
  <pageSetup scale="53" fitToWidth="1" fitToHeight="1" orientation="landscape" r:id="rId1"/>
  <headerFooter alignWithMargins="0">
    <oddHeader/>
    <oddFooter/>
  </headerFooter>
  <rowBreaks count="1" manualBreakCount="1">
    <brk id="79" max="16383" man="1"/>
  </rowBreaks>
  <colBreaks count="1" manualBreakCount="1">
    <brk id="23" max="1048575" man="1"/>
  </colBreaks>
  <drawing r:id="rId37"/>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8">
    <pageSetUpPr fitToPage="1"/>
  </sheetPr>
  <dimension ref="A1:AW94"/>
  <sheetViews>
    <sheetView showGridLines="0" zoomScale="55" zoomScaleNormal="75" workbookViewId="0"/>
  </sheetViews>
  <sheetFormatPr defaultRowHeight="12.75"/>
  <cols>
    <col min="1" max="1" width="2.140625" customWidth="1"/>
    <col min="2" max="2" width="23" customWidth="1"/>
    <col min="3" max="30" width="10.28515625" customWidth="1"/>
    <col min="31" max="33" width="10.28515625" style="34" customWidth="1"/>
    <col min="34" max="34" width="2.7109375" customWidth="1"/>
    <col min="35" max="38" width="9.28515625" style="236" customWidth="1"/>
    <col min="39" max="49" width="9.140625" style="236" customWidth="1"/>
  </cols>
  <sheetData>
    <row r="1" ht="39.95" customHeight="1">
      <c r="A1" s="7"/>
      <c r="B1" s="656" t="s">
        <v>137</v>
      </c>
      <c r="AA1" s="955"/>
      <c r="AB1" s="955"/>
      <c r="AC1" s="955"/>
      <c r="AD1" s="955"/>
      <c r="AE1" s="955"/>
      <c r="AF1" s="955"/>
      <c r="AG1" s="955"/>
      <c r="AH1"/>
    </row>
    <row r="2" ht="21.95" customHeight="1">
      <c r="A2" s="6"/>
      <c r="B2" s="935" t="s">
        <v>144</v>
      </c>
      <c r="C2" s="935"/>
      <c r="D2" s="935"/>
      <c r="E2" s="935"/>
      <c r="F2" s="935"/>
      <c r="G2" s="935"/>
      <c r="H2" s="935"/>
      <c r="I2" s="935"/>
      <c r="J2" s="935"/>
      <c r="K2" s="935"/>
      <c r="L2" s="935"/>
      <c r="M2" s="935"/>
      <c r="N2" s="935"/>
      <c r="O2" s="935"/>
      <c r="P2" s="935"/>
      <c r="Q2" s="935"/>
      <c r="R2" s="935"/>
      <c r="S2" s="935"/>
      <c r="T2" s="935"/>
      <c r="U2" s="935"/>
      <c r="V2" s="935"/>
      <c r="W2" s="935"/>
      <c r="X2" s="935"/>
      <c r="Y2" s="935"/>
      <c r="Z2" s="935"/>
      <c r="AA2" s="935"/>
      <c r="AB2" s="935"/>
      <c r="AC2" s="935"/>
      <c r="AD2" s="935"/>
      <c r="AE2" s="935"/>
      <c r="AF2" s="935"/>
      <c r="AG2" s="935"/>
    </row>
    <row r="3" ht="21.95" customHeight="1">
      <c r="A3" s="6"/>
      <c r="B3" s="935" t="s">
        <v>145</v>
      </c>
      <c r="C3" s="935"/>
      <c r="D3" s="935"/>
      <c r="E3" s="935"/>
      <c r="F3" s="935"/>
      <c r="G3" s="935"/>
      <c r="H3" s="935"/>
      <c r="I3" s="935"/>
      <c r="J3" s="935"/>
      <c r="K3" s="935"/>
      <c r="L3" s="935"/>
      <c r="M3" s="935"/>
      <c r="N3" s="935"/>
      <c r="O3" s="935"/>
      <c r="P3" s="935"/>
      <c r="Q3" s="935"/>
      <c r="R3" s="935"/>
      <c r="S3" s="935"/>
      <c r="T3" s="935"/>
      <c r="U3" s="956"/>
      <c r="V3" s="956"/>
      <c r="W3" s="956"/>
      <c r="X3" s="956"/>
      <c r="Y3" s="956"/>
      <c r="Z3" s="956"/>
      <c r="AA3" s="956"/>
      <c r="AB3" s="956"/>
      <c r="AC3" s="956"/>
      <c r="AD3" s="956"/>
      <c r="AE3" s="956"/>
      <c r="AF3" s="956"/>
      <c r="AG3" s="956"/>
    </row>
    <row r="4" ht="21.95" customHeight="1">
      <c r="A4" s="6"/>
      <c r="B4" s="935" t="s">
        <v>224</v>
      </c>
      <c r="C4" s="935"/>
      <c r="D4" s="935"/>
      <c r="E4" s="935"/>
      <c r="F4" s="935"/>
      <c r="G4" s="935"/>
      <c r="H4" s="935"/>
      <c r="I4" s="935"/>
      <c r="J4" s="935"/>
      <c r="K4" s="935"/>
      <c r="L4" s="935"/>
      <c r="M4" s="935"/>
      <c r="N4" s="935"/>
      <c r="O4" s="935"/>
      <c r="P4" s="935"/>
      <c r="Q4" s="935"/>
      <c r="R4" s="935"/>
      <c r="S4" s="935"/>
      <c r="T4" s="935"/>
      <c r="U4" s="935"/>
      <c r="V4" s="935"/>
      <c r="W4" s="935"/>
      <c r="X4" s="935"/>
      <c r="Y4" s="935"/>
      <c r="Z4" s="935"/>
      <c r="AA4" s="935"/>
      <c r="AB4" s="935"/>
      <c r="AC4" s="935"/>
      <c r="AD4" s="935"/>
      <c r="AE4" s="935"/>
      <c r="AF4" s="935"/>
      <c r="AG4" s="935"/>
      <c r="AH4" s="4"/>
    </row>
    <row r="5" ht="21.9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1.95" customHeight="1">
      <c r="A6" s="6"/>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ht="21.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1.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1.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1.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21.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ht="21.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1.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1.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1.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ht="21.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ht="21.9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1.95" customHeight="1">
      <c r="AE18"/>
      <c r="AF18"/>
      <c r="AG18"/>
    </row>
    <row r="19" ht="21.95" customHeight="1">
      <c r="AE19"/>
      <c r="AF19"/>
      <c r="AG19"/>
    </row>
    <row r="20" ht="30" customHeight="1">
      <c r="AE20"/>
      <c r="AF20"/>
      <c r="AG20"/>
    </row>
    <row r="21" ht="31.5" customHeight="1">
      <c r="AE21"/>
      <c r="AF21"/>
      <c r="AG21"/>
    </row>
    <row r="22" ht="30" customHeight="1">
      <c r="A22" s="8"/>
      <c r="B22" s="25"/>
      <c r="X22" s="792"/>
      <c r="Y22" s="792"/>
      <c r="Z22" s="792"/>
      <c r="AA22" s="792"/>
      <c r="AB22" s="792"/>
      <c r="AC22" s="792"/>
      <c r="AD22" s="792"/>
      <c r="AE22"/>
      <c r="AF22"/>
      <c r="AG22"/>
    </row>
    <row r="23" s="82" customFormat="1" ht="21.95" customHeight="1">
      <c r="B23" s="25"/>
      <c r="C23" s="41" t="s">
        <v>225</v>
      </c>
      <c r="D23" s="41" t="s">
        <v>227</v>
      </c>
      <c r="E23" s="41" t="s">
        <v>228</v>
      </c>
      <c r="F23" s="41" t="s">
        <v>229</v>
      </c>
      <c r="G23" s="41" t="s">
        <v>230</v>
      </c>
      <c r="H23" s="41" t="s">
        <v>231</v>
      </c>
      <c r="I23" s="41" t="s">
        <v>232</v>
      </c>
      <c r="J23" s="41" t="s">
        <v>225</v>
      </c>
      <c r="K23" s="41" t="s">
        <v>227</v>
      </c>
      <c r="L23" s="41" t="s">
        <v>228</v>
      </c>
      <c r="M23" s="41" t="s">
        <v>229</v>
      </c>
      <c r="N23" s="41" t="s">
        <v>230</v>
      </c>
      <c r="O23" s="41" t="s">
        <v>231</v>
      </c>
      <c r="P23" s="41" t="s">
        <v>232</v>
      </c>
      <c r="Q23" s="41" t="s">
        <v>225</v>
      </c>
      <c r="R23" s="41" t="s">
        <v>227</v>
      </c>
      <c r="S23" s="41" t="s">
        <v>228</v>
      </c>
      <c r="T23" s="41" t="s">
        <v>229</v>
      </c>
      <c r="U23" s="41" t="s">
        <v>230</v>
      </c>
      <c r="V23" s="41" t="s">
        <v>231</v>
      </c>
      <c r="W23" s="41" t="s">
        <v>232</v>
      </c>
      <c r="X23" s="42" t="s">
        <v>225</v>
      </c>
      <c r="Y23" s="42" t="s">
        <v>227</v>
      </c>
      <c r="Z23" s="42" t="s">
        <v>228</v>
      </c>
      <c r="AA23" s="42" t="s">
        <v>229</v>
      </c>
      <c r="AB23" s="42" t="s">
        <v>230</v>
      </c>
      <c r="AC23" s="42" t="s">
        <v>231</v>
      </c>
      <c r="AD23" s="42" t="s">
        <v>232</v>
      </c>
      <c r="AE23" s="42" t="s">
        <v>225</v>
      </c>
      <c r="AF23" s="42" t="s">
        <v>227</v>
      </c>
      <c r="AG23" s="42" t="s">
        <v>228</v>
      </c>
      <c r="AH23" s="96"/>
      <c r="AI23" s="236"/>
      <c r="AJ23" s="236"/>
      <c r="AK23" s="236"/>
      <c r="AL23" s="236"/>
      <c r="AM23" s="236"/>
      <c r="AN23" s="236"/>
      <c r="AO23" s="236"/>
      <c r="AP23" s="236"/>
      <c r="AQ23" s="236"/>
      <c r="AR23" s="236"/>
      <c r="AS23" s="236"/>
      <c r="AT23" s="236"/>
      <c r="AU23" s="236"/>
      <c r="AV23" s="236"/>
      <c r="AW23" s="236"/>
    </row>
    <row r="24" s="35" customFormat="1" ht="20.1" customHeight="1">
      <c r="B24" s="784" t="s">
        <v>22</v>
      </c>
      <c r="C24" s="350" t="s">
        <v>226</v>
      </c>
      <c r="D24" s="351"/>
      <c r="E24" s="351"/>
      <c r="F24" s="351"/>
      <c r="G24" s="351"/>
      <c r="H24" s="351"/>
      <c r="I24" s="351"/>
      <c r="J24" s="351"/>
      <c r="K24" s="351"/>
      <c r="L24" s="351"/>
      <c r="M24" s="351"/>
      <c r="N24" s="351"/>
      <c r="O24" s="351"/>
      <c r="P24" s="351"/>
      <c r="Q24" s="351"/>
      <c r="R24" s="351"/>
      <c r="S24" s="352"/>
      <c r="T24" s="352"/>
      <c r="U24" s="352"/>
      <c r="V24" s="352"/>
      <c r="W24" s="352"/>
      <c r="X24" s="352"/>
      <c r="Y24" s="352"/>
      <c r="Z24" s="352"/>
      <c r="AA24" s="352"/>
      <c r="AB24" s="352"/>
      <c r="AC24" s="352"/>
      <c r="AD24" s="352"/>
      <c r="AE24" s="352"/>
      <c r="AF24" s="352"/>
      <c r="AG24" s="353"/>
      <c r="AH24" s="529"/>
      <c r="AI24" s="236"/>
      <c r="AJ24" s="236"/>
      <c r="AK24" s="236"/>
      <c r="AL24" s="236"/>
      <c r="AM24" s="236"/>
      <c r="AN24" s="236"/>
      <c r="AO24" s="236"/>
      <c r="AP24" s="236"/>
      <c r="AQ24" s="236"/>
      <c r="AR24" s="236"/>
      <c r="AS24" s="236"/>
      <c r="AT24" s="236"/>
      <c r="AU24" s="236"/>
      <c r="AV24" s="236"/>
      <c r="AW24" s="236"/>
    </row>
    <row r="25" s="36" customFormat="1" ht="20.1" customHeight="1">
      <c r="B25" s="964"/>
      <c r="C25" s="354">
        <v>1</v>
      </c>
      <c r="D25" s="355">
        <v>2</v>
      </c>
      <c r="E25" s="355">
        <v>3</v>
      </c>
      <c r="F25" s="355">
        <v>4</v>
      </c>
      <c r="G25" s="355">
        <v>5</v>
      </c>
      <c r="H25" s="355">
        <v>6</v>
      </c>
      <c r="I25" s="355">
        <v>7</v>
      </c>
      <c r="J25" s="355">
        <v>8</v>
      </c>
      <c r="K25" s="355">
        <v>9</v>
      </c>
      <c r="L25" s="355">
        <v>10</v>
      </c>
      <c r="M25" s="355">
        <v>11</v>
      </c>
      <c r="N25" s="355">
        <v>12</v>
      </c>
      <c r="O25" s="355">
        <v>13</v>
      </c>
      <c r="P25" s="355">
        <v>14</v>
      </c>
      <c r="Q25" s="355">
        <v>15</v>
      </c>
      <c r="R25" s="355">
        <v>16</v>
      </c>
      <c r="S25" s="355">
        <v>17</v>
      </c>
      <c r="T25" s="355">
        <v>18</v>
      </c>
      <c r="U25" s="355">
        <v>19</v>
      </c>
      <c r="V25" s="355">
        <v>20</v>
      </c>
      <c r="W25" s="355">
        <v>21</v>
      </c>
      <c r="X25" s="355">
        <v>22</v>
      </c>
      <c r="Y25" s="355">
        <v>23</v>
      </c>
      <c r="Z25" s="355">
        <v>24</v>
      </c>
      <c r="AA25" s="355">
        <v>25</v>
      </c>
      <c r="AB25" s="355">
        <v>26</v>
      </c>
      <c r="AC25" s="355">
        <v>27</v>
      </c>
      <c r="AD25" s="355">
        <v>28</v>
      </c>
      <c r="AE25" s="355">
        <v>29</v>
      </c>
      <c r="AF25" s="355">
        <v>30</v>
      </c>
      <c r="AG25" s="356">
        <v>31</v>
      </c>
      <c r="AH25" s="529"/>
      <c r="AI25" s="236"/>
      <c r="AJ25" s="236"/>
      <c r="AK25" s="236"/>
      <c r="AL25" s="236"/>
      <c r="AM25" s="236"/>
      <c r="AN25" s="236"/>
      <c r="AO25" s="236"/>
      <c r="AP25" s="236"/>
      <c r="AQ25" s="236"/>
      <c r="AR25" s="236"/>
      <c r="AS25" s="236"/>
      <c r="AT25" s="236"/>
      <c r="AU25" s="236"/>
      <c r="AV25" s="236"/>
      <c r="AW25" s="236"/>
    </row>
    <row r="26" ht="24.95" customHeight="1">
      <c r="B26" s="263" t="s">
        <v>19</v>
      </c>
      <c r="C26" s="573">
        <v>48.837209302325581395348837210</v>
      </c>
      <c r="D26" s="574">
        <v>44.186046511627906976744186050</v>
      </c>
      <c r="E26" s="574">
        <v>51.162790697674418604651162790</v>
      </c>
      <c r="F26" s="574">
        <v>55.813953488372093023255813950</v>
      </c>
      <c r="G26" s="574">
        <v>48.837209302325581395348837210</v>
      </c>
      <c r="H26" s="574">
        <v>39.534883720930232558139534880</v>
      </c>
      <c r="I26" s="574">
        <v>23.255813953488372093023255810</v>
      </c>
      <c r="J26" s="574">
        <v>39.534883720930232558139534880</v>
      </c>
      <c r="K26" s="574">
        <v>37.209302325581395348837209300</v>
      </c>
      <c r="L26" s="574">
        <v>34.883720930232558139534883720</v>
      </c>
      <c r="M26" s="574">
        <v>39.534883720930232558139534880</v>
      </c>
      <c r="N26" s="574">
        <v>32.558139534883720930232558140</v>
      </c>
      <c r="O26" s="574">
        <v>32.558139534883720930232558140</v>
      </c>
      <c r="P26" s="574">
        <v>37.209302325581395348837209300</v>
      </c>
      <c r="Q26" s="574">
        <v>27.906976744186046511627906980</v>
      </c>
      <c r="R26" s="574">
        <v>41.860465116279069767441860470</v>
      </c>
      <c r="S26" s="574">
        <v>39.534883720930232558139534880</v>
      </c>
      <c r="T26" s="574">
        <v>34.883720930232558139534883720</v>
      </c>
      <c r="U26" s="574">
        <v>46.511627906976744186046511630</v>
      </c>
      <c r="V26" s="574">
        <v>32.558139534883720930232558140</v>
      </c>
      <c r="W26" s="574">
        <v>37.209302325581395348837209300</v>
      </c>
      <c r="X26" s="574">
        <v>39.534883720930232558139534880</v>
      </c>
      <c r="Y26" s="574">
        <v>41.860465116279069767441860470</v>
      </c>
      <c r="Z26" s="574">
        <v>32.558139534883720930232558140</v>
      </c>
      <c r="AA26" s="574">
        <v>32.558139534883720930232558140</v>
      </c>
      <c r="AB26" s="574">
        <v>23.255813953488372093023255810</v>
      </c>
      <c r="AC26" s="574">
        <v>27.906976744186046511627906980</v>
      </c>
      <c r="AD26" s="574">
        <v>18.604651162790697674418604650</v>
      </c>
      <c r="AE26" s="574">
        <v>37.209302325581395348837209300</v>
      </c>
      <c r="AF26" s="574">
        <v>32.558139534883720930232558140</v>
      </c>
      <c r="AG26" s="575">
        <v>25.581395348837209302325581400</v>
      </c>
      <c r="AH26" s="530"/>
    </row>
    <row r="27" ht="24.95" customHeight="1">
      <c r="B27" s="38" t="s">
        <v>35</v>
      </c>
      <c r="C27" s="271">
        <v>25.806451612903225806451612900</v>
      </c>
      <c r="D27" s="97">
        <v>29.032258064516129032258064520</v>
      </c>
      <c r="E27" s="97">
        <v>32.783018867924528301886792450</v>
      </c>
      <c r="F27" s="97">
        <v>28.225806451612903225806451610</v>
      </c>
      <c r="G27" s="97">
        <v>31.451612903225806451612903230</v>
      </c>
      <c r="H27" s="97">
        <v>33.467741935483870967741935480</v>
      </c>
      <c r="I27" s="97">
        <v>27.620967741935483870967741940</v>
      </c>
      <c r="J27" s="97">
        <v>32.661290322580645161290322580</v>
      </c>
      <c r="K27" s="97">
        <v>71.774193548387096774193548390</v>
      </c>
      <c r="L27" s="97">
        <v>50.0</v>
      </c>
      <c r="M27" s="97">
        <v>50.201612903225806451612903230</v>
      </c>
      <c r="N27" s="97">
        <v>53.830645161290322580645161290</v>
      </c>
      <c r="O27" s="97">
        <v>50.201612903225806451612903230</v>
      </c>
      <c r="P27" s="97">
        <v>49.193548387096774193548387100</v>
      </c>
      <c r="Q27" s="97">
        <v>40.322580645161290322580645160</v>
      </c>
      <c r="R27" s="97">
        <v>33.064516129032258064516129030</v>
      </c>
      <c r="S27" s="97">
        <v>34.072580645161290322580645160</v>
      </c>
      <c r="T27" s="97">
        <v>29.838709677419354838709677420</v>
      </c>
      <c r="U27" s="97">
        <v>36.290322580645161290322580650</v>
      </c>
      <c r="V27" s="97">
        <v>39.112903225806451612903225810</v>
      </c>
      <c r="W27" s="97">
        <v>29.838709677419354838709677420</v>
      </c>
      <c r="X27" s="97">
        <v>31.2500</v>
      </c>
      <c r="Y27" s="97">
        <v>36.693548387096774193548387100</v>
      </c>
      <c r="Z27" s="97">
        <v>36.491935483870967741935483870</v>
      </c>
      <c r="AA27" s="97">
        <v>35.483870967741935483870967740</v>
      </c>
      <c r="AB27" s="97">
        <v>45.766129032258064516129032260</v>
      </c>
      <c r="AC27" s="97">
        <v>48.790322580645161290322580650</v>
      </c>
      <c r="AD27" s="97">
        <v>30.040322580645161290322580650</v>
      </c>
      <c r="AE27" s="97">
        <v>32.056451612903225806451612900</v>
      </c>
      <c r="AF27" s="97">
        <v>38.911290322580645161290322580</v>
      </c>
      <c r="AG27" s="272">
        <v>39.717741935483870967741935480</v>
      </c>
      <c r="AH27" s="530"/>
    </row>
    <row r="28" ht="24.95" customHeight="1">
      <c r="A28" s="23"/>
      <c r="B28" s="40" t="s">
        <v>97</v>
      </c>
      <c r="C28" s="581">
        <v>189.24418604653528343023256110</v>
      </c>
      <c r="D28" s="582">
        <v>152.19638242902512202124609924</v>
      </c>
      <c r="E28" s="582">
        <v>156.06491550956967078838192999</v>
      </c>
      <c r="F28" s="582">
        <v>197.74086378746581110583772522</v>
      </c>
      <c r="G28" s="582">
        <v>155.27728085880361451309583409</v>
      </c>
      <c r="H28" s="582">
        <v>118.12832726248159688347114923</v>
      </c>
      <c r="I28" s="582">
        <v>84.19623153974489850285058382</v>
      </c>
      <c r="J28" s="582">
        <v>121.04507608376404334279733304</v>
      </c>
      <c r="K28" s="582">
        <v>51.842174026643410656981883800</v>
      </c>
      <c r="L28" s="582">
        <v>69.767441860465116279069767440</v>
      </c>
      <c r="M28" s="582">
        <v>78.752218175066167199853886630</v>
      </c>
      <c r="N28" s="582">
        <v>60.482536364417312433145531110</v>
      </c>
      <c r="O28" s="582">
        <v>64.854767908878020046938494880</v>
      </c>
      <c r="P28" s="582">
        <v>75.638581776586728998831272230</v>
      </c>
      <c r="Q28" s="582">
        <v>69.209302325514954418604714950</v>
      </c>
      <c r="R28" s="582">
        <v>126.60238230301631088914417929</v>
      </c>
      <c r="S28" s="582">
        <v>116.03137470745039837215017056</v>
      </c>
      <c r="T28" s="582">
        <v>116.90760527977413491429838272</v>
      </c>
      <c r="U28" s="582">
        <v>128.16537467716207866781530041</v>
      </c>
      <c r="V28" s="582">
        <v>83.24142891394324385113708774</v>
      </c>
      <c r="W28" s="582">
        <v>124.70144563175907724191827489</v>
      </c>
      <c r="X28" s="582">
        <v>126.51162790697674418604651162</v>
      </c>
      <c r="Y28" s="582">
        <v>114.08126756962963354049477318</v>
      </c>
      <c r="Z28" s="582">
        <v>89.22009507894739164477337245</v>
      </c>
      <c r="AA28" s="582">
        <v>91.75475687114437824332128902</v>
      </c>
      <c r="AB28" s="582">
        <v>50.814465730923626208226884440</v>
      </c>
      <c r="AC28" s="582">
        <v>57.197770517062361034558941450</v>
      </c>
      <c r="AD28" s="582">
        <v>61.932261588980260893339325400</v>
      </c>
      <c r="AE28" s="582">
        <v>116.07430159427817158395449222</v>
      </c>
      <c r="AF28" s="582">
        <v>83.67273165437457512516336206</v>
      </c>
      <c r="AG28" s="583">
        <v>64.407980167604584647411573640</v>
      </c>
      <c r="AH28" s="531"/>
    </row>
    <row r="29" ht="24.95" customHeight="1">
      <c r="B29" s="25" t="s">
        <v>68</v>
      </c>
      <c r="R29" s="4"/>
      <c r="S29" s="4"/>
      <c r="T29" s="4"/>
      <c r="U29" s="4"/>
      <c r="V29" s="4"/>
      <c r="W29" s="4"/>
      <c r="X29" s="4"/>
      <c r="Y29" s="4"/>
      <c r="Z29" s="4"/>
      <c r="AA29" s="4"/>
      <c r="AB29" s="4"/>
      <c r="AC29" s="4"/>
      <c r="AD29" s="4"/>
      <c r="AE29" s="4"/>
      <c r="AF29" s="4"/>
      <c r="AG29" s="4"/>
      <c r="AH29" s="4"/>
    </row>
    <row r="30" ht="24.95" customHeight="1">
      <c r="B30" s="37" t="s">
        <v>19</v>
      </c>
      <c r="C30" s="573">
        <v>0.0000000000523809523809798200</v>
      </c>
      <c r="D30" s="574">
        <v>26.666666666784888888888999240</v>
      </c>
      <c r="E30" s="574">
        <v>29.411764705981314878892809240</v>
      </c>
      <c r="F30" s="574">
        <v>19.999999999940000000000029990</v>
      </c>
      <c r="G30" s="574">
        <v>-12.500000000043749999999978120</v>
      </c>
      <c r="H30" s="574">
        <v>-26.086956521706994328922481310</v>
      </c>
      <c r="I30" s="574">
        <v>66.666666666583333333333374970</v>
      </c>
      <c r="J30" s="574">
        <v>88.88888888924567901234635293</v>
      </c>
      <c r="K30" s="574">
        <v>59.999999999920000000000039990</v>
      </c>
      <c r="L30" s="574">
        <v>36.363636363834710743801941390</v>
      </c>
      <c r="M30" s="574">
        <v>-19.047619047576643990929683010</v>
      </c>
      <c r="N30" s="574">
        <v>-39.130434782582230623818514010</v>
      </c>
      <c r="O30" s="574">
        <v>-30.000000000034999999999982500</v>
      </c>
      <c r="P30" s="574">
        <v>-0.0000000000499999999999750100</v>
      </c>
      <c r="Q30" s="574">
        <v>-14.285714285757142857142835700</v>
      </c>
      <c r="R30" s="574">
        <v>28.571428571364285714285746440</v>
      </c>
      <c r="S30" s="574">
        <v>88.88888888924567901234635293</v>
      </c>
      <c r="T30" s="574">
        <v>0.0000000000933333333334204400</v>
      </c>
      <c r="U30" s="574">
        <v>42.857142857071428571428607150</v>
      </c>
      <c r="V30" s="574">
        <v>16.666666666608333333333362500</v>
      </c>
      <c r="W30" s="574">
        <v>59.999999999920000000000039990</v>
      </c>
      <c r="X30" s="574">
        <v>30.769230769381656804733901900</v>
      </c>
      <c r="Y30" s="574">
        <v>12.499999999943750000000028140</v>
      </c>
      <c r="Z30" s="574">
        <v>-17.647058823466435986159121390</v>
      </c>
      <c r="AA30" s="574">
        <v>-26.315789473637673130193876420</v>
      </c>
      <c r="AB30" s="574">
        <v>-41.176470588190311418685086720</v>
      </c>
      <c r="AC30" s="574">
        <v>-40.000000000029999999999984990</v>
      </c>
      <c r="AD30" s="574">
        <v>-27.272727272621487603305631260</v>
      </c>
      <c r="AE30" s="574">
        <v>33.333333333266666666666699990</v>
      </c>
      <c r="AF30" s="574">
        <v>27.272727272912396694215145310</v>
      </c>
      <c r="AG30" s="575">
        <v>0.0000000001454545454547570400</v>
      </c>
      <c r="AH30" s="530"/>
    </row>
    <row r="31" ht="24.95" customHeight="1">
      <c r="B31" s="38" t="s">
        <v>35</v>
      </c>
      <c r="C31" s="271">
        <v>-9.219858155904753282027898680</v>
      </c>
      <c r="D31" s="97">
        <v>-11.111111111163786008230421450</v>
      </c>
      <c r="E31" s="97">
        <v>-13.046110382343870932583374120</v>
      </c>
      <c r="F31" s="97">
        <v>-15.151515151622112029384621830</v>
      </c>
      <c r="G31" s="97">
        <v>-22.772277227698304087834518260</v>
      </c>
      <c r="H31" s="97">
        <v>-24.200913242092199912428757420</v>
      </c>
      <c r="I31" s="97">
        <v>-4.8611111110582561728394767900</v>
      </c>
      <c r="J31" s="97">
        <v>-17.346938775597917534360589970</v>
      </c>
      <c r="K31" s="97">
        <v>62.557077625392631513104592560</v>
      </c>
      <c r="L31" s="97">
        <v>15.887850467350371211459547860</v>
      </c>
      <c r="M31" s="97">
        <v>23.880597014885928566124613450</v>
      </c>
      <c r="N31" s="97">
        <v>15.086206896519976218787166900</v>
      </c>
      <c r="O31" s="97">
        <v>-14.432989690707535338505683710</v>
      </c>
      <c r="P31" s="97">
        <v>7.4889867840424770517573531600</v>
      </c>
      <c r="Q31" s="97">
        <v>-5.6603773585546457814168308100</v>
      </c>
      <c r="R31" s="97">
        <v>-28.384279475967521595698019400</v>
      </c>
      <c r="S31" s="97">
        <v>-15.500000000081119999999922130</v>
      </c>
      <c r="T31" s="97">
        <v>-21.276595744781349026708789770</v>
      </c>
      <c r="U31" s="97">
        <v>-20.353982300828569191009436140</v>
      </c>
      <c r="V31" s="97">
        <v>-6.7307692308409763313608915500</v>
      </c>
      <c r="W31" s="97">
        <v>0.0000000000648648648649069400</v>
      </c>
      <c r="X31" s="97">
        <v>-17.112299465183905745088468130</v>
      </c>
      <c r="Y31" s="97">
        <v>-17.272727272769388429752044670</v>
      </c>
      <c r="Z31" s="97">
        <v>-24.896265560136058263459639260</v>
      </c>
      <c r="AA31" s="97">
        <v>-16.981132075528088287646811110</v>
      </c>
      <c r="AB31" s="97">
        <v>-2.1551724138200951248513599700</v>
      </c>
      <c r="AC31" s="97">
        <v>9.009009009079717555393276940</v>
      </c>
      <c r="AD31" s="97">
        <v>-6.2893081760911989240931915500</v>
      </c>
      <c r="AE31" s="97">
        <v>-27.064220183443413854052664030</v>
      </c>
      <c r="AF31" s="97">
        <v>-13.452914798293213215628620270</v>
      </c>
      <c r="AG31" s="272">
        <v>-14.718614718685601844043343580</v>
      </c>
      <c r="AH31" s="530"/>
    </row>
    <row r="32" ht="24.95" customHeight="1">
      <c r="A32" s="23"/>
      <c r="B32" s="40" t="s">
        <v>97</v>
      </c>
      <c r="C32" s="581">
        <v>10.156249999880928454421228260</v>
      </c>
      <c r="D32" s="582">
        <v>42.500000000215461021505626410</v>
      </c>
      <c r="E32" s="582">
        <v>48.828034346662797766226481870</v>
      </c>
      <c r="F32" s="582">
        <v>41.428571428850434311224942210</v>
      </c>
      <c r="G32" s="582">
        <v>13.301282051369115328114798900</v>
      </c>
      <c r="H32" s="582">
        <v>-2.4882137244066536253497597600</v>
      </c>
      <c r="I32" s="582">
        <v>75.182481751962278224732491650</v>
      </c>
      <c r="J32" s="582">
        <v>128.53223593989556527411129303</v>
      </c>
      <c r="K32" s="582">
        <v>-1.5730337077784830646178457800</v>
      </c>
      <c r="L32" s="582">
        <v>17.668621700906249462508928310</v>
      </c>
      <c r="M32" s="582">
        <v>-34.652897303421910124708148240</v>
      </c>
      <c r="N32" s="582">
        <v>-47.109591271772732463364149290</v>
      </c>
      <c r="O32" s="582">
        <v>-18.192771084295774190719327060</v>
      </c>
      <c r="P32" s="582">
        <v>-6.9672131147003535616631170700</v>
      </c>
      <c r="Q32" s="582">
        <v>-9.142857142899774535878804860</v>
      </c>
      <c r="R32" s="582">
        <v>79.52961672494635103445315610</v>
      </c>
      <c r="S32" s="582">
        <v>123.53714661418629052093110335</v>
      </c>
      <c r="T32" s="582">
        <v>27.027027027316080884721338680</v>
      </c>
      <c r="U32" s="582">
        <v>79.36507936522177801347561573</v>
      </c>
      <c r="V32" s="582">
        <v>25.085910653110393655735197480</v>
      </c>
      <c r="W32" s="582">
        <v>60.000000000101461203138688330</v>
      </c>
      <c r="X32" s="582">
        <v>57.766749379501126869508608630</v>
      </c>
      <c r="Y32" s="582">
        <v>35.989010989075459208932942390</v>
      </c>
      <c r="Z32" s="582">
        <v>9.652258693457700586692728030</v>
      </c>
      <c r="AA32" s="582">
        <v>-11.244019138570732375336737560</v>
      </c>
      <c r="AB32" s="582">
        <v>-39.880798134255496011118261020</v>
      </c>
      <c r="AC32" s="582">
        <v>-44.95867768593557565420567300</v>
      </c>
      <c r="AD32" s="582">
        <v>-22.391702257398035773256899940</v>
      </c>
      <c r="AE32" s="582">
        <v>82.80922431856942382672529665</v>
      </c>
      <c r="AF32" s="582">
        <v>47.056052755530500627987242010</v>
      </c>
      <c r="AG32" s="583">
        <v>17.258883248716207502790771270</v>
      </c>
      <c r="AH32" s="531"/>
    </row>
    <row r="33" ht="30" customHeight="1">
      <c r="A33" s="8"/>
      <c r="B33" s="25"/>
      <c r="X33" s="792"/>
      <c r="Y33" s="792"/>
      <c r="Z33" s="792"/>
      <c r="AA33" s="792"/>
      <c r="AB33" s="792"/>
      <c r="AC33" s="792"/>
      <c r="AD33" s="792"/>
      <c r="AE33"/>
      <c r="AF33"/>
      <c r="AG33" s="4"/>
      <c r="AH33" s="4"/>
    </row>
    <row r="34" s="35" customFormat="1" ht="20.1" customHeight="1">
      <c r="B34" s="784" t="s">
        <v>9</v>
      </c>
      <c r="C34" s="350" t="s">
        <v>226</v>
      </c>
      <c r="D34" s="351"/>
      <c r="E34" s="351"/>
      <c r="F34" s="351"/>
      <c r="G34" s="351"/>
      <c r="H34" s="351"/>
      <c r="I34" s="351"/>
      <c r="J34" s="351"/>
      <c r="K34" s="351"/>
      <c r="L34" s="351"/>
      <c r="M34" s="351"/>
      <c r="N34" s="351"/>
      <c r="O34" s="351"/>
      <c r="P34" s="351"/>
      <c r="Q34" s="351"/>
      <c r="R34" s="351"/>
      <c r="S34" s="352"/>
      <c r="T34" s="352"/>
      <c r="U34" s="352"/>
      <c r="V34" s="352"/>
      <c r="W34" s="352"/>
      <c r="X34" s="352"/>
      <c r="Y34" s="352"/>
      <c r="Z34" s="352"/>
      <c r="AA34" s="352"/>
      <c r="AB34" s="352"/>
      <c r="AC34" s="352"/>
      <c r="AD34" s="352"/>
      <c r="AE34" s="352"/>
      <c r="AF34" s="352"/>
      <c r="AG34" s="353"/>
      <c r="AH34" s="529"/>
      <c r="AI34" s="236"/>
      <c r="AJ34" s="236"/>
      <c r="AK34" s="236"/>
      <c r="AL34" s="236"/>
      <c r="AM34" s="236"/>
      <c r="AN34" s="236"/>
      <c r="AO34" s="236"/>
      <c r="AP34" s="236"/>
      <c r="AQ34" s="236"/>
      <c r="AR34" s="236"/>
      <c r="AS34" s="236"/>
      <c r="AT34" s="236"/>
      <c r="AU34" s="236"/>
      <c r="AV34" s="236"/>
      <c r="AW34" s="236"/>
    </row>
    <row r="35" s="36" customFormat="1" ht="20.1" customHeight="1">
      <c r="B35" s="964"/>
      <c r="C35" s="354">
        <v>1</v>
      </c>
      <c r="D35" s="355">
        <v>2</v>
      </c>
      <c r="E35" s="355">
        <v>3</v>
      </c>
      <c r="F35" s="355">
        <v>4</v>
      </c>
      <c r="G35" s="355">
        <v>5</v>
      </c>
      <c r="H35" s="355">
        <v>6</v>
      </c>
      <c r="I35" s="355">
        <v>7</v>
      </c>
      <c r="J35" s="355">
        <v>8</v>
      </c>
      <c r="K35" s="355">
        <v>9</v>
      </c>
      <c r="L35" s="355">
        <v>10</v>
      </c>
      <c r="M35" s="355">
        <v>11</v>
      </c>
      <c r="N35" s="355">
        <v>12</v>
      </c>
      <c r="O35" s="355">
        <v>13</v>
      </c>
      <c r="P35" s="355">
        <v>14</v>
      </c>
      <c r="Q35" s="355">
        <v>15</v>
      </c>
      <c r="R35" s="355">
        <v>16</v>
      </c>
      <c r="S35" s="355">
        <v>17</v>
      </c>
      <c r="T35" s="355">
        <v>18</v>
      </c>
      <c r="U35" s="355">
        <v>19</v>
      </c>
      <c r="V35" s="355">
        <v>20</v>
      </c>
      <c r="W35" s="355">
        <v>21</v>
      </c>
      <c r="X35" s="355">
        <v>22</v>
      </c>
      <c r="Y35" s="355">
        <v>23</v>
      </c>
      <c r="Z35" s="355">
        <v>24</v>
      </c>
      <c r="AA35" s="355">
        <v>25</v>
      </c>
      <c r="AB35" s="355">
        <v>26</v>
      </c>
      <c r="AC35" s="355">
        <v>27</v>
      </c>
      <c r="AD35" s="355">
        <v>28</v>
      </c>
      <c r="AE35" s="355">
        <v>29</v>
      </c>
      <c r="AF35" s="355">
        <v>30</v>
      </c>
      <c r="AG35" s="356">
        <v>31</v>
      </c>
      <c r="AH35" s="529"/>
      <c r="AI35" s="236"/>
      <c r="AJ35" s="236"/>
      <c r="AK35" s="236"/>
      <c r="AL35" s="236"/>
      <c r="AM35" s="236"/>
      <c r="AN35" s="236"/>
      <c r="AO35" s="236"/>
      <c r="AP35" s="236"/>
      <c r="AQ35" s="236"/>
      <c r="AR35" s="236"/>
      <c r="AS35" s="236"/>
      <c r="AT35" s="236"/>
      <c r="AU35" s="236"/>
      <c r="AV35" s="236"/>
      <c r="AW35" s="236"/>
    </row>
    <row r="36" ht="24.95" customHeight="1">
      <c r="B36" s="263" t="s">
        <v>19</v>
      </c>
      <c r="C36" s="578">
        <v>87.6347619047619047619047619</v>
      </c>
      <c r="D36" s="579">
        <v>91.55263157894736842105263158</v>
      </c>
      <c r="E36" s="579">
        <v>92.77545454545454545454545455</v>
      </c>
      <c r="F36" s="579">
        <v>94.62416666666666666666666667</v>
      </c>
      <c r="G36" s="579">
        <v>95.69238095238095238095238095</v>
      </c>
      <c r="H36" s="579">
        <v>94.50647058823529411764705882</v>
      </c>
      <c r="I36" s="579">
        <v>89.482000000</v>
      </c>
      <c r="J36" s="579">
        <v>90.51588235294117647058823529</v>
      </c>
      <c r="K36" s="579">
        <v>93.353750000</v>
      </c>
      <c r="L36" s="579">
        <v>91.63866666666666666666666667</v>
      </c>
      <c r="M36" s="579">
        <v>92.20823529411764705882352941</v>
      </c>
      <c r="N36" s="579">
        <v>91.880000000</v>
      </c>
      <c r="O36" s="579">
        <v>97.07714285714285714285714286</v>
      </c>
      <c r="P36" s="579">
        <v>94.728750000</v>
      </c>
      <c r="Q36" s="579">
        <v>89.37583333333333333333333333</v>
      </c>
      <c r="R36" s="579">
        <v>91.860000000</v>
      </c>
      <c r="S36" s="579">
        <v>88.12823529411764705882352941</v>
      </c>
      <c r="T36" s="579">
        <v>91.28866666666666666666666667</v>
      </c>
      <c r="U36" s="579">
        <v>94.869000000</v>
      </c>
      <c r="V36" s="579">
        <v>102.37571428571428571428571429</v>
      </c>
      <c r="W36" s="579">
        <v>91.139375000</v>
      </c>
      <c r="X36" s="579">
        <v>87.74764705882352941176470588</v>
      </c>
      <c r="Y36" s="579">
        <v>94.59388888888888888888888889</v>
      </c>
      <c r="Z36" s="579">
        <v>94.78428571428571428571428571</v>
      </c>
      <c r="AA36" s="579">
        <v>95.06142857142857142857142857</v>
      </c>
      <c r="AB36" s="579">
        <v>93.190000000</v>
      </c>
      <c r="AC36" s="579">
        <v>94.81083333333333333333333333</v>
      </c>
      <c r="AD36" s="579">
        <v>78.913750000</v>
      </c>
      <c r="AE36" s="579">
        <v>95.277500000</v>
      </c>
      <c r="AF36" s="579">
        <v>93.65714285714285714285714286</v>
      </c>
      <c r="AG36" s="580">
        <v>90.77454545454545454545454545</v>
      </c>
      <c r="AH36" s="530"/>
    </row>
    <row r="37" ht="24.95" customHeight="1">
      <c r="B37" s="38" t="s">
        <v>35</v>
      </c>
      <c r="C37" s="276">
        <v>86.07320312500000000000000001</v>
      </c>
      <c r="D37" s="101">
        <v>84.93381944444444444444444443</v>
      </c>
      <c r="E37" s="101">
        <v>86.14676258992805755395683454</v>
      </c>
      <c r="F37" s="101">
        <v>90.59164285714285714285714286</v>
      </c>
      <c r="G37" s="101">
        <v>93.23948717948717948717948717</v>
      </c>
      <c r="H37" s="101">
        <v>95.12018072289156626506024098</v>
      </c>
      <c r="I37" s="101">
        <v>87.054598540145985401459854</v>
      </c>
      <c r="J37" s="101">
        <v>93.33419753086419753086419753</v>
      </c>
      <c r="K37" s="101">
        <v>139.93328651685393258426966292</v>
      </c>
      <c r="L37" s="101">
        <v>141.72108870967741935483870968</v>
      </c>
      <c r="M37" s="101">
        <v>140.41718875502008032128514055</v>
      </c>
      <c r="N37" s="101">
        <v>139.96704119850187265917602996</v>
      </c>
      <c r="O37" s="101">
        <v>146.41405622489959839357429718</v>
      </c>
      <c r="P37" s="101">
        <v>144.3141393442622950819672131</v>
      </c>
      <c r="Q37" s="101">
        <v>159.09115000000000000000000001</v>
      </c>
      <c r="R37" s="101">
        <v>159.21652439024390243902439025</v>
      </c>
      <c r="S37" s="101">
        <v>114.94177514792899408284023669</v>
      </c>
      <c r="T37" s="101">
        <v>89.73182432432432432432432432</v>
      </c>
      <c r="U37" s="101">
        <v>94.55127777777777777777777777</v>
      </c>
      <c r="V37" s="101">
        <v>95.77675257731958762886597937</v>
      </c>
      <c r="W37" s="101">
        <v>84.45054054054054054054054054</v>
      </c>
      <c r="X37" s="101">
        <v>80.45051612903225806451612903</v>
      </c>
      <c r="Y37" s="101">
        <v>82.39197802197802197802197801</v>
      </c>
      <c r="Z37" s="101">
        <v>87.01872928176795580110497238</v>
      </c>
      <c r="AA37" s="101">
        <v>84.72732954545454545454545455</v>
      </c>
      <c r="AB37" s="101">
        <v>94.02740088105726872246696035</v>
      </c>
      <c r="AC37" s="101">
        <v>102.71648760330578512396694214</v>
      </c>
      <c r="AD37" s="101">
        <v>81.64516778523489932885906039</v>
      </c>
      <c r="AE37" s="101">
        <v>83.35477987421383647798742139</v>
      </c>
      <c r="AF37" s="101">
        <v>87.21989637305699481865284974</v>
      </c>
      <c r="AG37" s="277">
        <v>88.73345177664974619289340102</v>
      </c>
      <c r="AH37" s="530"/>
    </row>
    <row r="38" ht="24.95" customHeight="1">
      <c r="A38" s="23"/>
      <c r="B38" s="40" t="s">
        <v>98</v>
      </c>
      <c r="C38" s="581">
        <v>101.81422175899986847608648455</v>
      </c>
      <c r="D38" s="582">
        <v>107.79290532068939131997464585</v>
      </c>
      <c r="E38" s="582">
        <v>107.69465010207093390512926701</v>
      </c>
      <c r="F38" s="582">
        <v>104.45131988160056085689258129</v>
      </c>
      <c r="G38" s="582">
        <v>102.63074567126132289964047780</v>
      </c>
      <c r="H38" s="582">
        <v>99.35480554178871912990115055</v>
      </c>
      <c r="I38" s="582">
        <v>102.78836672686723716556597283</v>
      </c>
      <c r="J38" s="582">
        <v>96.98040455426236612075778994</v>
      </c>
      <c r="K38" s="582">
        <v>66.713040423534607806429709830</v>
      </c>
      <c r="L38" s="582">
        <v>64.661277655281322104396435130</v>
      </c>
      <c r="M38" s="582">
        <v>65.667341805996867294869329910</v>
      </c>
      <c r="N38" s="582">
        <v>65.644025345721647204603353940</v>
      </c>
      <c r="O38" s="582">
        <v>66.303157879887607970501078490</v>
      </c>
      <c r="P38" s="582">
        <v>65.640657547767524056001480680</v>
      </c>
      <c r="Q38" s="582">
        <v>56.179010167022699460864625930</v>
      </c>
      <c r="R38" s="582">
        <v>57.695016488912950806702491480</v>
      </c>
      <c r="S38" s="582">
        <v>76.672067384307976275320293690</v>
      </c>
      <c r="T38" s="582">
        <v>101.73499463996193708184300891</v>
      </c>
      <c r="U38" s="582">
        <v>100.33603165358236864261107409</v>
      </c>
      <c r="V38" s="582">
        <v>106.88994096254032141071190093</v>
      </c>
      <c r="W38" s="582">
        <v>107.92041639602322185209767266</v>
      </c>
      <c r="X38" s="582">
        <v>109.07033451236384598305788935</v>
      </c>
      <c r="Y38" s="582">
        <v>114.80958602988118571727338313</v>
      </c>
      <c r="Z38" s="582">
        <v>108.92400578194823552546275182</v>
      </c>
      <c r="AA38" s="582">
        <v>112.19688981272446048683949026</v>
      </c>
      <c r="AB38" s="582">
        <v>99.10940760538631248863756805</v>
      </c>
      <c r="AC38" s="582">
        <v>92.30342230889067160542193342</v>
      </c>
      <c r="AD38" s="582">
        <v>96.65452609224090523781329527</v>
      </c>
      <c r="AE38" s="582">
        <v>114.30358300243118321115889032</v>
      </c>
      <c r="AF38" s="582">
        <v>107.38047939945524413774768429</v>
      </c>
      <c r="AG38" s="583">
        <v>102.30025276497100464704085876</v>
      </c>
      <c r="AH38" s="531"/>
    </row>
    <row r="39" ht="24.95" customHeight="1">
      <c r="B39" s="25" t="s">
        <v>68</v>
      </c>
      <c r="S39" s="4"/>
      <c r="T39" s="4"/>
      <c r="U39" s="4"/>
      <c r="V39" s="4"/>
      <c r="W39" s="4"/>
      <c r="X39" s="4"/>
      <c r="Y39" s="4"/>
      <c r="Z39" s="4"/>
      <c r="AA39" s="4"/>
      <c r="AB39" s="4"/>
      <c r="AC39" s="4"/>
      <c r="AD39" s="4"/>
      <c r="AE39" s="4"/>
      <c r="AF39" s="4"/>
      <c r="AG39" s="4"/>
      <c r="AH39" s="4"/>
    </row>
    <row r="40" ht="24.95" customHeight="1">
      <c r="B40" s="37" t="s">
        <v>19</v>
      </c>
      <c r="C40" s="573">
        <v>4.7391665623555083965722159400</v>
      </c>
      <c r="D40" s="574">
        <v>9.435047987055255963130214600</v>
      </c>
      <c r="E40" s="574">
        <v>11.920431966501832933828215620</v>
      </c>
      <c r="F40" s="574">
        <v>11.463517585966565558402293100</v>
      </c>
      <c r="G40" s="574">
        <v>10.068733392625213016005384190</v>
      </c>
      <c r="H40" s="574">
        <v>12.349529830079441390342877380</v>
      </c>
      <c r="I40" s="574">
        <v>9.324373854612095296273671350</v>
      </c>
      <c r="J40" s="574">
        <v>11.860016364309765364346987770</v>
      </c>
      <c r="K40" s="574">
        <v>16.250435843793584379358437940</v>
      </c>
      <c r="L40" s="574">
        <v>7.4860136628461100508287250100</v>
      </c>
      <c r="M40" s="574">
        <v>7.6061651111938070247145400700</v>
      </c>
      <c r="N40" s="574">
        <v>4.3261042352674009310775519500</v>
      </c>
      <c r="O40" s="574">
        <v>12.924386658922786367779475560</v>
      </c>
      <c r="P40" s="574">
        <v>10.499839608060424017963897230</v>
      </c>
      <c r="Q40" s="574">
        <v>4.4964729724463151330917027100</v>
      </c>
      <c r="R40" s="574">
        <v>9.290230471177269097311570220</v>
      </c>
      <c r="S40" s="574">
        <v>5.773626763242108697074824700</v>
      </c>
      <c r="T40" s="574">
        <v>7.1874192766033876131210727900</v>
      </c>
      <c r="U40" s="574">
        <v>9.818425360971284628347954200</v>
      </c>
      <c r="V40" s="574">
        <v>14.879377161655798733864651310</v>
      </c>
      <c r="W40" s="574">
        <v>9.790602563484797378692237270</v>
      </c>
      <c r="X40" s="574">
        <v>5.9409716057602698182269289300</v>
      </c>
      <c r="Y40" s="574">
        <v>11.718193188575177872096122700</v>
      </c>
      <c r="Z40" s="574">
        <v>15.940743359960381056397226600</v>
      </c>
      <c r="AA40" s="574">
        <v>11.182957393483709273182957390</v>
      </c>
      <c r="AB40" s="574">
        <v>7.939633440135144584555500520</v>
      </c>
      <c r="AC40" s="574">
        <v>13.196828144743256822772090060</v>
      </c>
      <c r="AD40" s="574">
        <v>-6.2873128286160301173868624200</v>
      </c>
      <c r="AE40" s="574">
        <v>15.099563090226951321034178410</v>
      </c>
      <c r="AF40" s="574">
        <v>18.822713335027652017203972080</v>
      </c>
      <c r="AG40" s="575">
        <v>8.332248405190838513346306090</v>
      </c>
      <c r="AH40" s="530"/>
    </row>
    <row r="41" ht="24.95" customHeight="1">
      <c r="B41" s="38" t="s">
        <v>35</v>
      </c>
      <c r="C41" s="271">
        <v>2.98292664207796949684430900</v>
      </c>
      <c r="D41" s="97">
        <v>0.4439823892950041332376600600</v>
      </c>
      <c r="E41" s="97">
        <v>4.3776268096996945471796889700</v>
      </c>
      <c r="F41" s="97">
        <v>8.417048276299750146799890320</v>
      </c>
      <c r="G41" s="97">
        <v>5.8295344147790813221363886100</v>
      </c>
      <c r="H41" s="97">
        <v>1.2709825157232448824662595900</v>
      </c>
      <c r="I41" s="97">
        <v>4.7220873621706116453380347400</v>
      </c>
      <c r="J41" s="97">
        <v>10.863666321559798055666850580</v>
      </c>
      <c r="K41" s="97">
        <v>64.098121060013494830380643940</v>
      </c>
      <c r="L41" s="97">
        <v>62.944888918730558168125965250</v>
      </c>
      <c r="M41" s="97">
        <v>65.837523398845137120826351340</v>
      </c>
      <c r="N41" s="97">
        <v>61.829107283683241046778155760</v>
      </c>
      <c r="O41" s="97">
        <v>45.951225328852636883856340910</v>
      </c>
      <c r="P41" s="97">
        <v>44.261010619693435802464003070</v>
      </c>
      <c r="Q41" s="97">
        <v>82.46677980898254154273276402</v>
      </c>
      <c r="R41" s="97">
        <v>82.57066030008540241790725324</v>
      </c>
      <c r="S41" s="97">
        <v>36.136934476589160477597371450</v>
      </c>
      <c r="T41" s="97">
        <v>6.2625459861278780274174757400</v>
      </c>
      <c r="U41" s="97">
        <v>6.7430857321363061242155811400</v>
      </c>
      <c r="V41" s="97">
        <v>9.802550262100014284395402050</v>
      </c>
      <c r="W41" s="97">
        <v>-0.1984264819361114078919574200</v>
      </c>
      <c r="X41" s="97">
        <v>-5.417313075047041325808322200</v>
      </c>
      <c r="Y41" s="97">
        <v>-10.826630421716703171599992500</v>
      </c>
      <c r="Z41" s="97">
        <v>-6.3256498354709955809149837500</v>
      </c>
      <c r="AA41" s="97">
        <v>-1.001908822502781530785436100</v>
      </c>
      <c r="AB41" s="97">
        <v>6.7831550513499323570017480600</v>
      </c>
      <c r="AC41" s="97">
        <v>14.037937770325954224538502740</v>
      </c>
      <c r="AD41" s="97">
        <v>-3.0230148259854776083587769100</v>
      </c>
      <c r="AE41" s="97">
        <v>-5.3804108041480240355526221400</v>
      </c>
      <c r="AF41" s="97">
        <v>-1.6963941032245717969566467200</v>
      </c>
      <c r="AG41" s="272">
        <v>-0.0051352080344919825557068300</v>
      </c>
      <c r="AH41" s="530"/>
    </row>
    <row r="42" ht="24.95" customHeight="1">
      <c r="A42" s="23"/>
      <c r="B42" s="40" t="s">
        <v>98</v>
      </c>
      <c r="C42" s="581">
        <v>1.7053699846091471687812011200</v>
      </c>
      <c r="D42" s="582">
        <v>8.951323298771207847488178100</v>
      </c>
      <c r="E42" s="582">
        <v>7.226457802739309023573519500</v>
      </c>
      <c r="F42" s="582">
        <v>2.8099541153235543703649107200</v>
      </c>
      <c r="G42" s="582">
        <v>4.0056861265052145411577993400</v>
      </c>
      <c r="H42" s="582">
        <v>10.939508079436252302623237700</v>
      </c>
      <c r="I42" s="582">
        <v>4.3947619918763398513939618200</v>
      </c>
      <c r="J42" s="582">
        <v>0.8987164828750077535754994500</v>
      </c>
      <c r="K42" s="582">
        <v>-29.157972624626013704227535440</v>
      </c>
      <c r="L42" s="582">
        <v>-34.035357367651319226366486820</v>
      </c>
      <c r="M42" s="582">
        <v>-35.113499703914764407999893400</v>
      </c>
      <c r="N42" s="582">
        <v>-35.533164591705221443597450540</v>
      </c>
      <c r="O42" s="582">
        <v>-22.628682010395798148116085120</v>
      </c>
      <c r="P42" s="582">
        <v>-23.402838276668939585879156160</v>
      </c>
      <c r="Q42" s="582">
        <v>-42.731234100903658117999105400</v>
      </c>
      <c r="R42" s="582">
        <v>-40.138119514087035317479678020</v>
      </c>
      <c r="S42" s="582">
        <v>-22.303504798308537146832952700</v>
      </c>
      <c r="T42" s="582">
        <v>0.8703662065363574113009230500</v>
      </c>
      <c r="U42" s="582">
        <v>2.8810668228756223907628509300</v>
      </c>
      <c r="V42" s="582">
        <v>4.6235965260931790581879622500</v>
      </c>
      <c r="W42" s="582">
        <v>10.008889332497570088387970870</v>
      </c>
      <c r="X42" s="582">
        <v>12.008841205563624662564487260</v>
      </c>
      <c r="Y42" s="582">
        <v>25.282013808408233624874448130</v>
      </c>
      <c r="Z42" s="582">
        <v>23.770000172142848172525817480</v>
      </c>
      <c r="AA42" s="582">
        <v>12.308182987147759837470695770</v>
      </c>
      <c r="AB42" s="582">
        <v>1.0830157510067816397968388700</v>
      </c>
      <c r="AC42" s="582">
        <v>-0.7375700070293771470122514800</v>
      </c>
      <c r="AD42" s="582">
        <v>-3.3660543238533476766600441800</v>
      </c>
      <c r="AE42" s="582">
        <v>21.644539009710733147863604260</v>
      </c>
      <c r="AF42" s="582">
        <v>20.873199157911433467224105020</v>
      </c>
      <c r="AG42" s="583">
        <v>8.337811777242054450284879540</v>
      </c>
      <c r="AH42" s="531"/>
    </row>
    <row r="43" ht="30" customHeight="1">
      <c r="A43" s="8"/>
      <c r="B43" s="25"/>
      <c r="X43" s="792"/>
      <c r="Y43" s="792"/>
      <c r="Z43" s="792"/>
      <c r="AA43" s="792"/>
      <c r="AB43" s="792"/>
      <c r="AC43" s="792"/>
      <c r="AD43" s="792"/>
      <c r="AE43"/>
      <c r="AF43"/>
      <c r="AG43" s="4"/>
      <c r="AH43" s="4"/>
    </row>
    <row r="44" s="35" customFormat="1" ht="20.1" customHeight="1">
      <c r="B44" s="784" t="s">
        <v>10</v>
      </c>
      <c r="C44" s="350" t="s">
        <v>226</v>
      </c>
      <c r="D44" s="351"/>
      <c r="E44" s="351"/>
      <c r="F44" s="351"/>
      <c r="G44" s="351"/>
      <c r="H44" s="351"/>
      <c r="I44" s="351"/>
      <c r="J44" s="351"/>
      <c r="K44" s="351"/>
      <c r="L44" s="351"/>
      <c r="M44" s="351"/>
      <c r="N44" s="351"/>
      <c r="O44" s="351"/>
      <c r="P44" s="351"/>
      <c r="Q44" s="351"/>
      <c r="R44" s="351"/>
      <c r="S44" s="352"/>
      <c r="T44" s="352"/>
      <c r="U44" s="352"/>
      <c r="V44" s="352"/>
      <c r="W44" s="352"/>
      <c r="X44" s="352"/>
      <c r="Y44" s="352"/>
      <c r="Z44" s="352"/>
      <c r="AA44" s="352"/>
      <c r="AB44" s="352"/>
      <c r="AC44" s="352"/>
      <c r="AD44" s="352"/>
      <c r="AE44" s="352"/>
      <c r="AF44" s="352"/>
      <c r="AG44" s="353"/>
      <c r="AH44" s="529"/>
      <c r="AI44" s="236"/>
      <c r="AJ44" s="236"/>
      <c r="AK44" s="236"/>
      <c r="AL44" s="236"/>
      <c r="AM44" s="236"/>
      <c r="AN44" s="236"/>
      <c r="AO44" s="236"/>
      <c r="AP44" s="236"/>
      <c r="AQ44" s="236"/>
      <c r="AR44" s="236"/>
      <c r="AS44" s="236"/>
      <c r="AT44" s="236"/>
      <c r="AU44" s="236"/>
      <c r="AV44" s="236"/>
      <c r="AW44" s="236"/>
    </row>
    <row r="45" s="36" customFormat="1" ht="20.1" customHeight="1">
      <c r="B45" s="964"/>
      <c r="C45" s="354">
        <v>1</v>
      </c>
      <c r="D45" s="355">
        <v>2</v>
      </c>
      <c r="E45" s="355">
        <v>3</v>
      </c>
      <c r="F45" s="355">
        <v>4</v>
      </c>
      <c r="G45" s="355">
        <v>5</v>
      </c>
      <c r="H45" s="355">
        <v>6</v>
      </c>
      <c r="I45" s="355">
        <v>7</v>
      </c>
      <c r="J45" s="355">
        <v>8</v>
      </c>
      <c r="K45" s="355">
        <v>9</v>
      </c>
      <c r="L45" s="355">
        <v>10</v>
      </c>
      <c r="M45" s="355">
        <v>11</v>
      </c>
      <c r="N45" s="355">
        <v>12</v>
      </c>
      <c r="O45" s="355">
        <v>13</v>
      </c>
      <c r="P45" s="355">
        <v>14</v>
      </c>
      <c r="Q45" s="355">
        <v>15</v>
      </c>
      <c r="R45" s="355">
        <v>16</v>
      </c>
      <c r="S45" s="355">
        <v>17</v>
      </c>
      <c r="T45" s="355">
        <v>18</v>
      </c>
      <c r="U45" s="355">
        <v>19</v>
      </c>
      <c r="V45" s="355">
        <v>20</v>
      </c>
      <c r="W45" s="355">
        <v>21</v>
      </c>
      <c r="X45" s="355">
        <v>22</v>
      </c>
      <c r="Y45" s="355">
        <v>23</v>
      </c>
      <c r="Z45" s="355">
        <v>24</v>
      </c>
      <c r="AA45" s="355">
        <v>25</v>
      </c>
      <c r="AB45" s="355">
        <v>26</v>
      </c>
      <c r="AC45" s="355">
        <v>27</v>
      </c>
      <c r="AD45" s="355">
        <v>28</v>
      </c>
      <c r="AE45" s="355">
        <v>29</v>
      </c>
      <c r="AF45" s="355">
        <v>30</v>
      </c>
      <c r="AG45" s="356">
        <v>31</v>
      </c>
      <c r="AH45" s="529"/>
      <c r="AI45" s="236"/>
      <c r="AJ45" s="236"/>
      <c r="AK45" s="236"/>
      <c r="AL45" s="236"/>
      <c r="AM45" s="236"/>
      <c r="AN45" s="236"/>
      <c r="AO45" s="236"/>
      <c r="AP45" s="236"/>
      <c r="AQ45" s="236"/>
      <c r="AR45" s="236"/>
      <c r="AS45" s="236"/>
      <c r="AT45" s="236"/>
      <c r="AU45" s="236"/>
      <c r="AV45" s="236"/>
      <c r="AW45" s="236"/>
    </row>
    <row r="46" ht="24.95" customHeight="1">
      <c r="B46" s="263" t="s">
        <v>19</v>
      </c>
      <c r="C46" s="578">
        <v>42.798372093023255813953488372</v>
      </c>
      <c r="D46" s="579">
        <v>40.453488372093023255813953488</v>
      </c>
      <c r="E46" s="579">
        <v>47.466511627906976744186046512</v>
      </c>
      <c r="F46" s="579">
        <v>52.813488372093023255813953488</v>
      </c>
      <c r="G46" s="579">
        <v>46.733488372093023255813953488</v>
      </c>
      <c r="H46" s="579">
        <v>37.363023255813953488372093023</v>
      </c>
      <c r="I46" s="579">
        <v>20.809767441860465116279069767</v>
      </c>
      <c r="J46" s="579">
        <v>35.785348837209302325581395349</v>
      </c>
      <c r="K46" s="579">
        <v>34.736279069767441860465116279</v>
      </c>
      <c r="L46" s="579">
        <v>31.966976744186046511627906977</v>
      </c>
      <c r="M46" s="579">
        <v>36.454418604651162790697674419</v>
      </c>
      <c r="N46" s="579">
        <v>29.914418604651162790697674419</v>
      </c>
      <c r="O46" s="579">
        <v>31.606511627906976744186046512</v>
      </c>
      <c r="P46" s="579">
        <v>35.247906976744186046511627907</v>
      </c>
      <c r="Q46" s="579">
        <v>24.942093023255813953488372093</v>
      </c>
      <c r="R46" s="579">
        <v>38.453023255813953488372093023</v>
      </c>
      <c r="S46" s="579">
        <v>34.841395348837209302325581395</v>
      </c>
      <c r="T46" s="579">
        <v>31.844883720930232558139534884</v>
      </c>
      <c r="U46" s="579">
        <v>44.125116279069767441860465116</v>
      </c>
      <c r="V46" s="579">
        <v>33.331627906976744186046511628</v>
      </c>
      <c r="W46" s="579">
        <v>33.912325581395348837209302326</v>
      </c>
      <c r="X46" s="579">
        <v>34.69093023255813953488372093</v>
      </c>
      <c r="Y46" s="579">
        <v>39.597441860465116279069767442</v>
      </c>
      <c r="Z46" s="579">
        <v>30.860000000</v>
      </c>
      <c r="AA46" s="579">
        <v>30.950232558139534883720930233</v>
      </c>
      <c r="AB46" s="579">
        <v>21.672093023255813953488372093</v>
      </c>
      <c r="AC46" s="579">
        <v>26.458837209302325581395348837</v>
      </c>
      <c r="AD46" s="579">
        <v>14.681627906976744186046511628</v>
      </c>
      <c r="AE46" s="579">
        <v>35.452093023255813953488372093</v>
      </c>
      <c r="AF46" s="579">
        <v>30.493023255813953488372093023</v>
      </c>
      <c r="AG46" s="580">
        <v>23.221395348837209302325581395</v>
      </c>
      <c r="AH46" s="530"/>
    </row>
    <row r="47" ht="24.95" customHeight="1">
      <c r="B47" s="38" t="s">
        <v>35</v>
      </c>
      <c r="C47" s="276">
        <v>22.212439516129032258064516129</v>
      </c>
      <c r="D47" s="101">
        <v>24.658205645161290322580645161</v>
      </c>
      <c r="E47" s="101">
        <v>28.241509433962264150943396226</v>
      </c>
      <c r="F47" s="101">
        <v>25.570221774193548387096774194</v>
      </c>
      <c r="G47" s="101">
        <v>29.325322580645161290322580645</v>
      </c>
      <c r="H47" s="101">
        <v>31.834576612903225806451612903</v>
      </c>
      <c r="I47" s="101">
        <v>24.045322580645161290322580645</v>
      </c>
      <c r="J47" s="101">
        <v>30.484153225806451612903225806</v>
      </c>
      <c r="K47" s="101">
        <v>100.43598790322580645161290323</v>
      </c>
      <c r="L47" s="101">
        <v>70.860544354838709677419354839</v>
      </c>
      <c r="M47" s="101">
        <v>70.491693548387096774193548387</v>
      </c>
      <c r="N47" s="101">
        <v>75.345161290322580645161290323</v>
      </c>
      <c r="O47" s="101">
        <v>73.502217741935483870967741935</v>
      </c>
      <c r="P47" s="101">
        <v>70.993245967741935483870967742</v>
      </c>
      <c r="Q47" s="101">
        <v>64.149657258064516129032258065</v>
      </c>
      <c r="R47" s="101">
        <v>52.644173387096774193548387097</v>
      </c>
      <c r="S47" s="101">
        <v>39.163629032258064516129032258</v>
      </c>
      <c r="T47" s="101">
        <v>26.774818548387096774193548387</v>
      </c>
      <c r="U47" s="101">
        <v>34.312963709677419354838709677</v>
      </c>
      <c r="V47" s="101">
        <v>37.461068548387096774193548387</v>
      </c>
      <c r="W47" s="101">
        <v>25.198951612903225806451612903</v>
      </c>
      <c r="X47" s="101">
        <v>25.140786290322580645161290323</v>
      </c>
      <c r="Y47" s="101">
        <v>30.232540322580645161290322581</v>
      </c>
      <c r="Z47" s="101">
        <v>31.754818548387096774193548387</v>
      </c>
      <c r="AA47" s="101">
        <v>30.064536290322580645161290323</v>
      </c>
      <c r="AB47" s="101">
        <v>43.032701612903225806451612903</v>
      </c>
      <c r="AC47" s="101">
        <v>50.115705645161290322580645161</v>
      </c>
      <c r="AD47" s="101">
        <v>24.526471774193548387096774194</v>
      </c>
      <c r="AE47" s="101">
        <v>26.720584677419354838709677419</v>
      </c>
      <c r="AF47" s="101">
        <v>33.938387096774193548387096774</v>
      </c>
      <c r="AG47" s="277">
        <v>35.242923387096774193548387097</v>
      </c>
      <c r="AH47" s="530"/>
    </row>
    <row r="48" ht="24.95" customHeight="1">
      <c r="A48" s="23"/>
      <c r="B48" s="40" t="s">
        <v>99</v>
      </c>
      <c r="C48" s="581">
        <v>192.67749524766146950712006118</v>
      </c>
      <c r="D48" s="582">
        <v>164.05690241279885899413892965</v>
      </c>
      <c r="E48" s="582">
        <v>168.07356468971861946472916173</v>
      </c>
      <c r="F48" s="582">
        <v>206.54294217104171672043422166</v>
      </c>
      <c r="G48" s="582">
        <v>159.36223120358545044380698773</v>
      </c>
      <c r="H48" s="582">
        <v>117.36616984148524085858423810</v>
      </c>
      <c r="I48" s="582">
        <v>86.54393124528089208444873529</v>
      </c>
      <c r="J48" s="582">
        <v>117.39000447918848921790212342</v>
      </c>
      <c r="K48" s="582">
        <v>34.585490514860267694932074950</v>
      </c>
      <c r="L48" s="582">
        <v>45.112519294414149650116296060</v>
      </c>
      <c r="M48" s="582">
        <v>51.714488288781642703657501650</v>
      </c>
      <c r="N48" s="582">
        <v>39.703171500811917999406327460</v>
      </c>
      <c r="O48" s="582">
        <v>43.000759159256848731051861710</v>
      </c>
      <c r="P48" s="582">
        <v>49.649662438002943285600123970</v>
      </c>
      <c r="Q48" s="582">
        <v>38.881100989992342902656728250</v>
      </c>
      <c r="R48" s="582">
        <v>73.043265344985993678600120650</v>
      </c>
      <c r="S48" s="582">
        <v>88.96365380261862128272067617</v>
      </c>
      <c r="T48" s="582">
        <v>118.93594596491936896273847872</v>
      </c>
      <c r="U48" s="582">
        <v>128.59605090479535145515662940</v>
      </c>
      <c r="V48" s="582">
        <v>88.97671422242538143938053185</v>
      </c>
      <c r="W48" s="582">
        <v>134.57831937752023634788517089</v>
      </c>
      <c r="X48" s="582">
        <v>137.98665575524519351704805152</v>
      </c>
      <c r="Y48" s="582">
        <v>130.97623103429548083764230944</v>
      </c>
      <c r="Z48" s="582">
        <v>97.18210152252598408993401647</v>
      </c>
      <c r="AA48" s="582">
        <v>102.94598346466196879209190133</v>
      </c>
      <c r="AB48" s="582">
        <v>50.361915963833250929692693810</v>
      </c>
      <c r="AC48" s="582">
        <v>52.795499671541608963914381330</v>
      </c>
      <c r="AD48" s="582">
        <v>59.860333936904493298411844540</v>
      </c>
      <c r="AE48" s="582">
        <v>132.67708566736878072250311400</v>
      </c>
      <c r="AF48" s="582">
        <v>89.84818037710783038490224421</v>
      </c>
      <c r="AG48" s="583">
        <v>65.889526512255672361182622920</v>
      </c>
      <c r="AH48" s="531"/>
    </row>
    <row r="49" ht="24.95" customHeight="1">
      <c r="B49" s="25" t="s">
        <v>68</v>
      </c>
      <c r="S49" s="4"/>
      <c r="T49" s="4"/>
      <c r="U49" s="4"/>
      <c r="V49" s="4"/>
      <c r="W49" s="4"/>
      <c r="X49" s="4"/>
      <c r="Y49" s="4"/>
      <c r="Z49" s="4"/>
      <c r="AA49" s="4"/>
      <c r="AB49" s="4"/>
      <c r="AC49" s="4"/>
      <c r="AD49" s="4"/>
      <c r="AE49" s="4"/>
      <c r="AF49" s="4"/>
      <c r="AG49" s="4"/>
      <c r="AH49" s="4"/>
    </row>
    <row r="50" ht="24.95" customHeight="1">
      <c r="B50" s="37" t="s">
        <v>19</v>
      </c>
      <c r="C50" s="573">
        <v>4.7391665623674304899056703800</v>
      </c>
      <c r="D50" s="574">
        <v>38.617727450181621243108914340</v>
      </c>
      <c r="E50" s="574">
        <v>44.838206074173153142534112270</v>
      </c>
      <c r="F50" s="574">
        <v>33.756221103262292362360774500</v>
      </c>
      <c r="G50" s="574">
        <v>-3.6898582815083282627434975800</v>
      </c>
      <c r="H50" s="574">
        <v>-16.959043169050256516213862950</v>
      </c>
      <c r="I50" s="574">
        <v>82.20728975701899181111253474</v>
      </c>
      <c r="J50" s="574">
        <v>111.29114202159005223695398275</v>
      </c>
      <c r="K50" s="574">
        <v>86.00069735016238329216485474</v>
      </c>
      <c r="L50" s="574">
        <v>46.571836812768791321808335350</v>
      </c>
      <c r="M50" s="574">
        <v>-12.890247290909302042083407020</v>
      </c>
      <c r="N50" s="574">
        <v>-36.497153943715792709029915620</v>
      </c>
      <c r="O50" s="574">
        <v>-20.952929338850598109954699650</v>
      </c>
      <c r="P50" s="574">
        <v>10.499839607931527409981707700</v>
      </c>
      <c r="Q50" s="574">
        <v>-10.431594595090896296406394970</v>
      </c>
      <c r="R50" s="574">
        <v>40.516010606002348581032535290</v>
      </c>
      <c r="S50" s="574">
        <v>99.79462833019540793571024904</v>
      </c>
      <c r="T50" s="574">
        <v>7.1874192766369489689700849700</v>
      </c>
      <c r="U50" s="574">
        <v>56.883464801465380229995996800</v>
      </c>
      <c r="V50" s="574">
        <v>34.025940021994429858161938100</v>
      </c>
      <c r="W50" s="574">
        <v>75.664964101300577683549738890</v>
      </c>
      <c r="X50" s="574">
        <v>38.538193638366222943961637310</v>
      </c>
      <c r="Y50" s="574">
        <v>25.682967337100689069076545230</v>
      </c>
      <c r="Z50" s="574">
        <v>-4.5193878211266561928470497900</v>
      </c>
      <c r="AA50" s="574">
        <v>-18.075715604710702547299771780</v>
      </c>
      <c r="AB50" s="574">
        <v>-36.506097976360808848514370250</v>
      </c>
      <c r="AC50" s="574">
        <v>-32.081903113178372598353635780</v>
      </c>
      <c r="AD50" s="574">
        <v>-31.845318420870520767339741850</v>
      </c>
      <c r="AE50" s="574">
        <v>53.466084119962712715267750330</v>
      </c>
      <c r="AF50" s="574">
        <v>51.228907880874515677238085930</v>
      </c>
      <c r="AG50" s="575">
        <v>8.332248405202591784231741780</v>
      </c>
      <c r="AH50" s="530"/>
    </row>
    <row r="51" ht="24.95" customHeight="1">
      <c r="B51" s="38" t="s">
        <v>35</v>
      </c>
      <c r="C51" s="271">
        <v>-6.5119531193721220000610151400</v>
      </c>
      <c r="D51" s="97">
        <v>-10.716460098350994979673546720</v>
      </c>
      <c r="E51" s="97">
        <v>-9.239593598567348646678923650</v>
      </c>
      <c r="F51" s="97">
        <v>-8.009777220103297951820922720</v>
      </c>
      <c r="G51" s="97">
        <v>-18.270260551009531725538535900</v>
      </c>
      <c r="H51" s="97">
        <v>-23.237520102273373478416013540</v>
      </c>
      <c r="I51" s="97">
        <v>-0.3685696621396459385403698700</v>
      </c>
      <c r="J51" s="97">
        <v>-8.367785999587079866528652540</v>
      </c>
      <c r="K51" s="97">
        <v>166.75311003336213310084903292</v>
      </c>
      <c r="L51" s="97">
        <v>88.83332921419936938985640517</v>
      </c>
      <c r="M51" s="97">
        <v>105.44051406147561304702104156</v>
      </c>
      <c r="N51" s="97">
        <v>86.24298122708246592443538856</v>
      </c>
      <c r="O51" s="97">
        <v>24.886100023718587089465978660</v>
      </c>
      <c r="P51" s="97">
        <v>55.064698639510689667671634100</v>
      </c>
      <c r="Q51" s="97">
        <v>72.138471517803754797241499360</v>
      </c>
      <c r="R51" s="97">
        <v>30.749293839562157112505799370</v>
      </c>
      <c r="S51" s="97">
        <v>15.035709632772339879727954110</v>
      </c>
      <c r="T51" s="97">
        <v>-16.346506351268151672051835070</v>
      </c>
      <c r="U51" s="97">
        <v>-14.983383045256381266314675480</v>
      </c>
      <c r="V51" s="97">
        <v>2.4119939943502891933262840300</v>
      </c>
      <c r="W51" s="97">
        <v>-0.1984264821688098520784011100</v>
      </c>
      <c r="X51" s="97">
        <v>-21.602585704002251168306440070</v>
      </c>
      <c r="Y51" s="97">
        <v>-26.229303348765851031357880390</v>
      </c>
      <c r="Z51" s="97">
        <v>-29.647064814214221183423326700</v>
      </c>
      <c r="AA51" s="97">
        <v>-17.812905437484251081962167310</v>
      </c>
      <c r="AB51" s="97">
        <v>4.4817939512403438525729215900</v>
      </c>
      <c r="AC51" s="97">
        <v>24.311625857742706857379809310</v>
      </c>
      <c r="AD51" s="97">
        <v>-9.122196283619344427708155720</v>
      </c>
      <c r="AE51" s="97">
        <v>-30.988464760887522834392573030</v>
      </c>
      <c r="AF51" s="97">
        <v>-14.921094448174703244408542180</v>
      </c>
      <c r="AG51" s="272">
        <v>-14.722994095251809817770447630</v>
      </c>
      <c r="AH51" s="530"/>
    </row>
    <row r="52" ht="24.95" customHeight="1">
      <c r="A52" s="23"/>
      <c r="B52" s="40" t="s">
        <v>99</v>
      </c>
      <c r="C52" s="581">
        <v>12.034821624008817069446619320</v>
      </c>
      <c r="D52" s="582">
        <v>55.255635700184311552505199830</v>
      </c>
      <c r="E52" s="582">
        <v>59.583029447361389263849118100</v>
      </c>
      <c r="F52" s="582">
        <v>45.402649391521181133792629990</v>
      </c>
      <c r="G52" s="582">
        <v>17.839775787857203230357570710</v>
      </c>
      <c r="H52" s="582">
        <v>8.179096013602136188846573430</v>
      </c>
      <c r="I52" s="582">
        <v>82.88133487612216513352953235</v>
      </c>
      <c r="J52" s="582">
        <v>130.58609281277429882318067074</v>
      </c>
      <c r="K52" s="582">
        <v>-30.272341594475461844469284900</v>
      </c>
      <c r="L52" s="582">
        <v>-22.380314204559997051236381540</v>
      </c>
      <c r="M52" s="582">
        <v>-57.598552015398516207201954140</v>
      </c>
      <c r="N52" s="582">
        <v>-65.903227258361930841547635160</v>
      </c>
      <c r="O52" s="582">
        <v>-36.704668777170165056181991540</v>
      </c>
      <c r="P52" s="582">
        <v>-28.739525773730009261274078730</v>
      </c>
      <c r="Q52" s="582">
        <v>-47.967235554513537968473849960</v>
      </c>
      <c r="R52" s="582">
        <v>7.469804600368064516054890700</v>
      </c>
      <c r="S52" s="582">
        <v>73.680528392582474087029478110</v>
      </c>
      <c r="T52" s="582">
        <v>28.132627343179577665497699780</v>
      </c>
      <c r="U52" s="582">
        <v>84.53270715843530925261926310</v>
      </c>
      <c r="V52" s="582">
        <v>30.869378472536681782766113090</v>
      </c>
      <c r="W52" s="582">
        <v>76.014222932292410706656044190</v>
      </c>
      <c r="X52" s="582">
        <v>76.712707788177469464447442860</v>
      </c>
      <c r="Y52" s="582">
        <v>70.369771525026045833922220080</v>
      </c>
      <c r="Z52" s="582">
        <v>35.716600773761002755539935400</v>
      </c>
      <c r="AA52" s="582">
        <v>-0.3197706022718613309190010400</v>
      </c>
      <c r="AB52" s="582">
        <v>-39.229697708654058404183395460</v>
      </c>
      <c r="AC52" s="582">
        <v>-45.364645970809674667153384410</v>
      </c>
      <c r="AD52" s="582">
        <v>-25.004039719207319410950378160</v>
      </c>
      <c r="AE52" s="582">
        <v>122.37743819009600366160596401</v>
      </c>
      <c r="AF52" s="582">
        <v>77.751355520901413982231555030</v>
      </c>
      <c r="AG52" s="583">
        <v>27.035708226255496418645495410</v>
      </c>
      <c r="AH52" s="531"/>
    </row>
    <row r="53" ht="16.5" customHeight="1">
      <c r="B53" s="99"/>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4"/>
    </row>
    <row r="54" ht="0" hidden="1" customHeight="1">
      <c r="B54" s="223" t="s">
        <v>89</v>
      </c>
      <c r="C54" s="357"/>
      <c r="D54" s="358"/>
      <c r="E54" s="358"/>
      <c r="F54" s="358"/>
      <c r="G54" s="358"/>
      <c r="H54" s="358"/>
      <c r="I54" s="358"/>
      <c r="J54" s="358"/>
      <c r="K54" s="358"/>
      <c r="L54" s="358"/>
      <c r="M54" s="358"/>
      <c r="N54" s="358"/>
      <c r="O54" s="358"/>
      <c r="P54" s="358"/>
      <c r="Q54" s="358"/>
      <c r="R54" s="358"/>
      <c r="S54" s="358"/>
      <c r="T54" s="358"/>
      <c r="U54" s="358"/>
      <c r="V54" s="358"/>
      <c r="W54" s="358"/>
      <c r="X54" s="358"/>
      <c r="Y54" s="358"/>
      <c r="Z54" s="358"/>
      <c r="AA54" s="358"/>
      <c r="AB54" s="358"/>
      <c r="AC54" s="358"/>
      <c r="AD54" s="358"/>
      <c r="AE54" s="358"/>
      <c r="AF54" s="358"/>
      <c r="AG54" s="359"/>
      <c r="AH54" s="532"/>
    </row>
    <row r="55" ht="0" hidden="1" customHeight="1">
      <c r="B55" s="99"/>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4"/>
    </row>
    <row r="56" ht="24" customHeight="1">
      <c r="B56" s="816" t="s">
        <v>126</v>
      </c>
      <c r="C56" s="816"/>
      <c r="D56" s="816"/>
      <c r="E56" s="816"/>
      <c r="F56" s="816"/>
      <c r="G56" s="816"/>
      <c r="H56" s="816"/>
      <c r="I56" s="816"/>
      <c r="J56" s="816"/>
      <c r="K56" s="816"/>
      <c r="L56" s="816"/>
      <c r="M56" s="816"/>
      <c r="N56" s="816"/>
      <c r="O56" s="816"/>
      <c r="P56" s="816"/>
      <c r="Q56" s="816"/>
      <c r="R56" s="816"/>
      <c r="S56" s="816"/>
      <c r="T56" s="816"/>
      <c r="U56" s="816"/>
      <c r="V56" s="816"/>
      <c r="W56" s="816"/>
      <c r="X56" s="816"/>
      <c r="Y56" s="816"/>
      <c r="Z56" s="816"/>
      <c r="AA56" s="816"/>
      <c r="AB56" s="816"/>
      <c r="AC56" s="816"/>
      <c r="AD56" s="816"/>
      <c r="AE56" s="816"/>
      <c r="AF56" s="816"/>
      <c r="AG56" s="816"/>
    </row>
    <row r="57" ht="15" customHeight="1">
      <c r="A57"/>
      <c r="AE57"/>
      <c r="AF57"/>
      <c r="AG57"/>
    </row>
    <row r="58" s="282" customFormat="1"/>
    <row r="59" s="282" customFormat="1"/>
    <row r="60" s="282" customFormat="1">
      <c r="C60" s="282">
        <v>100</v>
      </c>
      <c r="D60" s="282">
        <v>100</v>
      </c>
      <c r="E60" s="282">
        <v>100</v>
      </c>
      <c r="F60" s="282">
        <v>100</v>
      </c>
      <c r="G60" s="282">
        <v>100</v>
      </c>
      <c r="H60" s="282">
        <v>100</v>
      </c>
      <c r="I60" s="282">
        <v>100</v>
      </c>
      <c r="J60" s="282">
        <v>100</v>
      </c>
      <c r="K60" s="282">
        <v>100</v>
      </c>
      <c r="L60" s="282">
        <v>100</v>
      </c>
      <c r="M60" s="282">
        <v>100</v>
      </c>
      <c r="N60" s="282">
        <v>100</v>
      </c>
      <c r="O60" s="282">
        <v>100</v>
      </c>
      <c r="P60" s="282">
        <v>100</v>
      </c>
      <c r="Q60" s="282">
        <v>100</v>
      </c>
      <c r="R60" s="282">
        <v>100</v>
      </c>
      <c r="S60" s="282">
        <v>100</v>
      </c>
      <c r="T60" s="282">
        <v>100</v>
      </c>
      <c r="U60" s="282">
        <v>100</v>
      </c>
      <c r="V60" s="282">
        <v>100</v>
      </c>
      <c r="W60" s="282">
        <v>100</v>
      </c>
      <c r="X60" s="282">
        <v>100</v>
      </c>
      <c r="Y60" s="282">
        <v>100</v>
      </c>
      <c r="Z60" s="282">
        <v>100</v>
      </c>
      <c r="AA60" s="282">
        <v>100</v>
      </c>
      <c r="AB60" s="282">
        <v>100</v>
      </c>
      <c r="AC60" s="282">
        <v>100</v>
      </c>
      <c r="AD60" s="282">
        <v>100</v>
      </c>
      <c r="AE60" s="282">
        <v>100</v>
      </c>
      <c r="AF60" s="282">
        <v>100</v>
      </c>
      <c r="AG60" s="282">
        <v>100</v>
      </c>
    </row>
    <row r="61" s="282" customFormat="1"/>
    <row r="62" s="282" customFormat="1"/>
    <row r="63" s="282" customFormat="1"/>
    <row r="64" s="282" customFormat="1"/>
    <row r="65" s="282" customFormat="1" ht="10.5" customHeight="1">
      <c r="B65" s="1013"/>
      <c r="C65" s="1013"/>
      <c r="D65" s="1013"/>
      <c r="E65" s="1013"/>
      <c r="F65" s="1013"/>
      <c r="G65" s="1013"/>
      <c r="H65" s="1013"/>
      <c r="I65" s="1013"/>
      <c r="J65" s="1013"/>
      <c r="K65" s="1013"/>
      <c r="L65" s="1013"/>
      <c r="M65" s="1013"/>
      <c r="N65" s="1013"/>
      <c r="O65" s="1013"/>
      <c r="P65" s="1013"/>
      <c r="Q65" s="1013"/>
      <c r="R65" s="1013"/>
      <c r="S65" s="1013"/>
      <c r="T65" s="1013"/>
      <c r="U65" s="1013"/>
      <c r="V65" s="1013"/>
      <c r="W65" s="1013"/>
      <c r="X65" s="1013"/>
      <c r="Y65" s="1013"/>
      <c r="Z65" s="1013"/>
      <c r="AA65" s="1013"/>
      <c r="AB65" s="1013"/>
      <c r="AC65" s="1013"/>
      <c r="AD65" s="1013"/>
      <c r="AE65" s="1013"/>
      <c r="AF65" s="1013"/>
      <c r="AG65" s="1013"/>
      <c r="AH65" s="1013"/>
      <c r="AI65" s="1013"/>
    </row>
    <row r="66" s="282" customFormat="1">
      <c r="B66" s="1013"/>
      <c r="C66" s="1013"/>
      <c r="D66" s="1013"/>
      <c r="E66" s="1013"/>
      <c r="F66" s="1013"/>
      <c r="G66" s="1013"/>
      <c r="H66" s="1013"/>
      <c r="I66" s="1013"/>
      <c r="J66" s="1013"/>
      <c r="K66" s="1013"/>
      <c r="L66" s="1013"/>
      <c r="M66" s="1013"/>
      <c r="N66" s="1013"/>
      <c r="O66" s="1013"/>
      <c r="P66" s="1013"/>
      <c r="Q66" s="1013"/>
      <c r="R66" s="1013"/>
      <c r="S66" s="1013"/>
      <c r="T66" s="1013"/>
      <c r="U66" s="1013"/>
      <c r="V66" s="1013"/>
      <c r="W66" s="1013"/>
      <c r="X66" s="1013"/>
      <c r="Y66" s="1013"/>
      <c r="Z66" s="1013"/>
      <c r="AA66" s="1013"/>
      <c r="AB66" s="1013"/>
      <c r="AC66" s="1013"/>
      <c r="AD66" s="1013"/>
      <c r="AE66" s="1013"/>
      <c r="AF66" s="1013"/>
      <c r="AG66" s="1013"/>
      <c r="AH66" s="1013"/>
      <c r="AI66" s="1013"/>
    </row>
    <row r="67" s="282" customFormat="1">
      <c r="B67" s="1013"/>
      <c r="C67" s="1013"/>
      <c r="D67" s="1013"/>
      <c r="E67" s="1013"/>
      <c r="F67" s="1013"/>
      <c r="G67" s="1013"/>
      <c r="H67" s="1013"/>
      <c r="I67" s="1013"/>
      <c r="J67" s="1013"/>
      <c r="K67" s="1013"/>
      <c r="L67" s="1013"/>
      <c r="M67" s="1013"/>
      <c r="N67" s="1013"/>
      <c r="O67" s="1013"/>
      <c r="P67" s="1013"/>
      <c r="Q67" s="1013"/>
      <c r="R67" s="1013"/>
      <c r="S67" s="1013"/>
      <c r="T67" s="1013"/>
      <c r="U67" s="1013"/>
      <c r="V67" s="1013"/>
      <c r="W67" s="1013"/>
      <c r="X67" s="1013"/>
      <c r="Y67" s="1013"/>
      <c r="Z67" s="1013"/>
      <c r="AA67" s="1013"/>
      <c r="AB67" s="1013"/>
      <c r="AC67" s="1013"/>
      <c r="AD67" s="1013"/>
      <c r="AE67" s="1013"/>
      <c r="AF67" s="1013"/>
      <c r="AG67" s="1013"/>
      <c r="AH67" s="1013"/>
      <c r="AI67" s="1013"/>
    </row>
    <row r="68" s="282" customFormat="1">
      <c r="B68" s="1013"/>
      <c r="C68" s="1013"/>
      <c r="D68" s="1013"/>
      <c r="E68" s="1013"/>
      <c r="F68" s="1013"/>
      <c r="G68" s="1013"/>
      <c r="H68" s="1013"/>
      <c r="I68" s="1013"/>
      <c r="J68" s="1013"/>
      <c r="K68" s="1013"/>
      <c r="L68" s="1013"/>
      <c r="M68" s="1013"/>
      <c r="N68" s="1013"/>
      <c r="O68" s="1013"/>
      <c r="P68" s="1013"/>
      <c r="Q68" s="1013"/>
      <c r="R68" s="1013"/>
      <c r="S68" s="1013"/>
      <c r="T68" s="1013"/>
      <c r="U68" s="1013"/>
      <c r="V68" s="1013"/>
      <c r="W68" s="1013"/>
      <c r="X68" s="1013"/>
      <c r="Y68" s="1013"/>
      <c r="Z68" s="1013"/>
      <c r="AA68" s="1013"/>
      <c r="AB68" s="1013"/>
      <c r="AC68" s="1013"/>
      <c r="AD68" s="1013"/>
      <c r="AE68" s="1013"/>
      <c r="AF68" s="1013"/>
      <c r="AG68" s="1013"/>
      <c r="AH68" s="1013"/>
      <c r="AI68" s="1013"/>
    </row>
    <row r="69" s="282" customFormat="1">
      <c r="B69" s="1013"/>
      <c r="C69" s="1013"/>
      <c r="D69" s="1013"/>
      <c r="E69" s="1013"/>
      <c r="F69" s="1013"/>
      <c r="G69" s="1013"/>
      <c r="H69" s="1013"/>
      <c r="I69" s="1013"/>
      <c r="J69" s="1013"/>
      <c r="K69" s="1013"/>
      <c r="L69" s="1013"/>
      <c r="M69" s="1013"/>
      <c r="N69" s="1013"/>
      <c r="O69" s="1013"/>
      <c r="P69" s="1013"/>
      <c r="Q69" s="1013"/>
      <c r="R69" s="1013"/>
      <c r="S69" s="1013"/>
      <c r="T69" s="1013"/>
      <c r="U69" s="1013"/>
      <c r="V69" s="1013"/>
      <c r="W69" s="1013"/>
      <c r="X69" s="1013"/>
      <c r="Y69" s="1013"/>
      <c r="Z69" s="1013"/>
      <c r="AA69" s="1013"/>
      <c r="AB69" s="1013"/>
      <c r="AC69" s="1013"/>
      <c r="AD69" s="1013"/>
      <c r="AE69" s="1013"/>
      <c r="AF69" s="1013"/>
      <c r="AG69" s="1013"/>
      <c r="AH69" s="1013"/>
      <c r="AI69" s="1013"/>
    </row>
    <row r="70" s="282" customFormat="1">
      <c r="B70" s="1013"/>
      <c r="C70" s="1013"/>
      <c r="D70" s="1013"/>
      <c r="E70" s="1013"/>
      <c r="F70" s="1013"/>
      <c r="G70" s="1013"/>
      <c r="H70" s="1013"/>
      <c r="I70" s="1013"/>
      <c r="J70" s="1013"/>
      <c r="K70" s="1013"/>
      <c r="L70" s="1013"/>
      <c r="M70" s="1013"/>
      <c r="N70" s="1013"/>
      <c r="O70" s="1013"/>
      <c r="P70" s="1013"/>
      <c r="Q70" s="1013"/>
      <c r="R70" s="1013"/>
      <c r="S70" s="1013"/>
      <c r="T70" s="1013"/>
      <c r="U70" s="1013"/>
      <c r="V70" s="1013"/>
      <c r="W70" s="1013"/>
      <c r="X70" s="1013"/>
      <c r="Y70" s="1013"/>
      <c r="Z70" s="1013"/>
      <c r="AA70" s="1013"/>
      <c r="AB70" s="1013"/>
      <c r="AC70" s="1013"/>
      <c r="AD70" s="1013"/>
      <c r="AE70" s="1013"/>
      <c r="AF70" s="1013"/>
      <c r="AG70" s="1013"/>
      <c r="AH70" s="1013"/>
      <c r="AI70" s="1013"/>
    </row>
    <row r="71" s="282" customFormat="1"/>
    <row r="72" s="282" customFormat="1"/>
    <row r="73" s="282" customFormat="1"/>
    <row r="74" s="282" customFormat="1"/>
    <row r="75" s="282" customFormat="1"/>
    <row r="76" s="282" customFormat="1"/>
    <row r="77" s="282" customFormat="1"/>
    <row r="78" s="282" customFormat="1"/>
    <row r="79" s="282" customFormat="1"/>
    <row r="80" s="282" customFormat="1"/>
    <row r="81" s="282" customFormat="1"/>
    <row r="82" s="282" customFormat="1"/>
    <row r="83" s="282" customFormat="1"/>
    <row r="84" s="282" customFormat="1"/>
    <row r="85" s="282" customFormat="1"/>
    <row r="86" s="282" customFormat="1"/>
    <row r="87" s="282" customFormat="1"/>
    <row r="88" s="282" customFormat="1"/>
    <row r="89" s="282" customFormat="1"/>
    <row r="90" s="282" customFormat="1"/>
    <row r="91" s="282" customFormat="1"/>
    <row r="92" s="282" customFormat="1"/>
    <row r="93" s="282" customFormat="1"/>
    <row r="94" s="282" customFormat="1"/>
  </sheetData>
  <mergeCells count="12">
    <mergeCell ref="B56:AG56"/>
    <mergeCell ref="B34:B35"/>
    <mergeCell ref="B3:T3"/>
    <mergeCell ref="AA1:AG1"/>
    <mergeCell ref="U3:AG3"/>
    <mergeCell ref="B44:B45"/>
    <mergeCell ref="B4:AG4"/>
    <mergeCell ref="B2:AG2"/>
    <mergeCell ref="X22:AD22"/>
    <mergeCell ref="X33:AD33"/>
    <mergeCell ref="X43:AD43"/>
    <mergeCell ref="B24:B25"/>
  </mergeCells>
  <phoneticPr fontId="0" type="noConversion"/>
  <printOptions horizontalCentered="1" verticalCentered="1"/>
  <pageMargins left="0.25" right="0.25" top="0.25" bottom="0.25" header="0" footer="0"/>
  <pageSetup scale="41" fitToWidth="1" fitToHeight="1" orientation="landscape" r:id="rId1"/>
  <headerFooter alignWithMargins="0">
    <oddHeader/>
    <oddFooter/>
  </headerFooter>
  <rowBreaks count="1" manualBreakCount="1">
    <brk id="57" max="16383" man="1"/>
  </rowBreaks>
  <colBreaks count="1" manualBreakCount="1">
    <brk id="34" max="1048575" man="1"/>
  </colBreaks>
  <drawing r:id="rId4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5">
    <pageSetUpPr fitToPage="1"/>
  </sheetPr>
  <dimension ref="A1:BW153"/>
  <sheetViews>
    <sheetView showGridLines="0" zoomScale="85" workbookViewId="0"/>
  </sheetViews>
  <sheetFormatPr defaultRowHeight="12.75"/>
  <cols>
    <col min="1" max="1" width="1" customWidth="1"/>
    <col min="2" max="2" width="1.28515625" style="33" customWidth="1"/>
    <col min="3" max="3" width="9" customWidth="1"/>
    <col min="4" max="4" width="40.7109375" customWidth="1"/>
    <col min="5" max="5" width="28.7109375" customWidth="1"/>
    <col min="6" max="6" width="11.7109375" customWidth="1"/>
    <col min="7" max="7" width="14.7109375" customWidth="1"/>
    <col min="8" max="44" width="2.7109375" customWidth="1"/>
    <col min="45" max="69" width="2.42578125" style="236" customWidth="1"/>
    <col min="70" max="75" width="9.140625" style="236" customWidth="1"/>
  </cols>
  <sheetData>
    <row r="1" ht="23.25" customHeight="1">
      <c r="B1" s="6" t="s">
        <v>133</v>
      </c>
      <c r="D1" s="65"/>
      <c r="E1" s="65"/>
      <c r="AS1" s="236"/>
    </row>
    <row r="2" ht="15" customHeight="1">
      <c r="B2" s="199"/>
      <c r="C2" s="4" t="s">
        <v>144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199"/>
    </row>
    <row r="3" ht="15" customHeight="1">
      <c r="B3" s="199"/>
      <c r="C3" s="4" t="s">
        <v>145</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199"/>
    </row>
    <row r="4" ht="15" customHeight="1">
      <c r="B4" s="199"/>
      <c r="C4" s="4" t="s">
        <v>174</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199"/>
    </row>
    <row r="5" ht="12.75" customHeight="1">
      <c r="C5" s="67"/>
      <c r="D5" s="67"/>
      <c r="E5" s="67"/>
    </row>
    <row r="6" ht="18" customHeight="1">
      <c r="B6" s="68"/>
      <c r="C6" s="68" t="s">
        <v>7</v>
      </c>
      <c r="D6" s="69"/>
      <c r="E6" s="69"/>
      <c r="F6" s="69"/>
      <c r="H6" s="987" t="s">
        <v>176</v>
      </c>
      <c r="I6" s="987"/>
      <c r="J6" s="987"/>
      <c r="K6" s="987"/>
      <c r="L6" s="987"/>
      <c r="M6" s="987"/>
      <c r="N6" s="987"/>
      <c r="O6" s="987"/>
      <c r="P6" s="987"/>
      <c r="Q6" s="987"/>
      <c r="R6" s="987"/>
      <c r="S6" s="987"/>
      <c r="T6" s="987"/>
      <c r="U6" s="987"/>
      <c r="Z6" s="987" t="s">
        <v>177</v>
      </c>
      <c r="AA6" s="987"/>
      <c r="AB6" s="987"/>
      <c r="AC6" s="987"/>
      <c r="AD6" s="987"/>
      <c r="AE6" s="987"/>
      <c r="AF6" s="987"/>
      <c r="AG6" s="987"/>
      <c r="AH6" s="987"/>
      <c r="AI6" s="987"/>
      <c r="AJ6" s="987"/>
      <c r="AK6" s="987"/>
      <c r="AL6" s="987"/>
      <c r="AM6" s="987"/>
    </row>
    <row r="7" ht="15" customHeight="1">
      <c r="D7" s="174" t="s">
        <v>179</v>
      </c>
      <c r="E7" s="71"/>
      <c r="F7" s="71"/>
      <c r="H7" s="909" t="s">
        <v>0</v>
      </c>
      <c r="I7" s="909"/>
      <c r="J7" s="909" t="s">
        <v>1</v>
      </c>
      <c r="K7" s="909"/>
      <c r="L7" s="909" t="s">
        <v>2</v>
      </c>
      <c r="M7" s="909"/>
      <c r="N7" s="909" t="s">
        <v>3</v>
      </c>
      <c r="O7" s="909"/>
      <c r="P7" s="909" t="s">
        <v>4</v>
      </c>
      <c r="Q7" s="909"/>
      <c r="R7" s="909" t="s">
        <v>5</v>
      </c>
      <c r="S7" s="909"/>
      <c r="T7" s="909" t="s">
        <v>6</v>
      </c>
      <c r="U7" s="909"/>
      <c r="Z7" s="909" t="s">
        <v>0</v>
      </c>
      <c r="AA7" s="909"/>
      <c r="AB7" s="909" t="s">
        <v>1</v>
      </c>
      <c r="AC7" s="909"/>
      <c r="AD7" s="909" t="s">
        <v>2</v>
      </c>
      <c r="AE7" s="909"/>
      <c r="AF7" s="909" t="s">
        <v>3</v>
      </c>
      <c r="AG7" s="909"/>
      <c r="AH7" s="909" t="s">
        <v>4</v>
      </c>
      <c r="AI7" s="909"/>
      <c r="AJ7" s="909" t="s">
        <v>5</v>
      </c>
      <c r="AK7" s="909"/>
      <c r="AL7" s="909" t="s">
        <v>6</v>
      </c>
      <c r="AM7" s="909"/>
    </row>
    <row r="8" ht="15" customHeight="1">
      <c r="D8" s="175" t="s">
        <v>181</v>
      </c>
      <c r="E8" s="71"/>
      <c r="F8" s="71"/>
      <c r="G8" s="71"/>
      <c r="H8" s="910"/>
      <c r="I8" s="910"/>
      <c r="J8" s="906">
        <v>1</v>
      </c>
      <c r="K8" s="906"/>
      <c r="L8" s="906">
        <v>2</v>
      </c>
      <c r="M8" s="906"/>
      <c r="N8" s="906">
        <v>3</v>
      </c>
      <c r="O8" s="906"/>
      <c r="P8" s="906">
        <v>4</v>
      </c>
      <c r="Q8" s="906"/>
      <c r="R8" s="906">
        <v>5</v>
      </c>
      <c r="S8" s="906"/>
      <c r="T8" s="906">
        <v>6</v>
      </c>
      <c r="U8" s="907"/>
      <c r="Z8" s="910">
        <v>1</v>
      </c>
      <c r="AA8" s="910"/>
      <c r="AB8" s="906">
        <v>2</v>
      </c>
      <c r="AC8" s="906"/>
      <c r="AD8" s="906">
        <v>3</v>
      </c>
      <c r="AE8" s="906"/>
      <c r="AF8" s="906">
        <v>4</v>
      </c>
      <c r="AG8" s="906"/>
      <c r="AH8" s="906">
        <v>5</v>
      </c>
      <c r="AI8" s="906"/>
      <c r="AJ8" s="906">
        <v>6</v>
      </c>
      <c r="AK8" s="906"/>
      <c r="AL8" s="906">
        <v>7</v>
      </c>
      <c r="AM8" s="907"/>
    </row>
    <row r="9" ht="15" customHeight="1">
      <c r="D9" s="175"/>
      <c r="H9" s="905">
        <v>7</v>
      </c>
      <c r="I9" s="905"/>
      <c r="J9" s="898">
        <v>8</v>
      </c>
      <c r="K9" s="898"/>
      <c r="L9" s="898">
        <v>9</v>
      </c>
      <c r="M9" s="898"/>
      <c r="N9" s="898">
        <v>10</v>
      </c>
      <c r="O9" s="898"/>
      <c r="P9" s="898">
        <v>11</v>
      </c>
      <c r="Q9" s="898"/>
      <c r="R9" s="898">
        <v>12</v>
      </c>
      <c r="S9" s="898"/>
      <c r="T9" s="898">
        <v>13</v>
      </c>
      <c r="U9" s="902"/>
      <c r="Z9" s="905">
        <v>8</v>
      </c>
      <c r="AA9" s="905"/>
      <c r="AB9" s="898">
        <v>9</v>
      </c>
      <c r="AC9" s="898"/>
      <c r="AD9" s="898">
        <v>10</v>
      </c>
      <c r="AE9" s="898"/>
      <c r="AF9" s="898">
        <v>11</v>
      </c>
      <c r="AG9" s="898"/>
      <c r="AH9" s="898">
        <v>12</v>
      </c>
      <c r="AI9" s="898"/>
      <c r="AJ9" s="898">
        <v>13</v>
      </c>
      <c r="AK9" s="898"/>
      <c r="AL9" s="898">
        <v>14</v>
      </c>
      <c r="AM9" s="902"/>
    </row>
    <row r="10" ht="15" customHeight="1">
      <c r="H10" s="899">
        <v>14</v>
      </c>
      <c r="I10" s="899"/>
      <c r="J10" s="900">
        <v>15</v>
      </c>
      <c r="K10" s="900"/>
      <c r="L10" s="900">
        <v>16</v>
      </c>
      <c r="M10" s="900"/>
      <c r="N10" s="900">
        <v>17</v>
      </c>
      <c r="O10" s="900"/>
      <c r="P10" s="900">
        <v>18</v>
      </c>
      <c r="Q10" s="900"/>
      <c r="R10" s="900">
        <v>19</v>
      </c>
      <c r="S10" s="900"/>
      <c r="T10" s="900">
        <v>20</v>
      </c>
      <c r="U10" s="903"/>
      <c r="Z10" s="899">
        <v>15</v>
      </c>
      <c r="AA10" s="899"/>
      <c r="AB10" s="900">
        <v>16</v>
      </c>
      <c r="AC10" s="900"/>
      <c r="AD10" s="900">
        <v>17</v>
      </c>
      <c r="AE10" s="900"/>
      <c r="AF10" s="900">
        <v>18</v>
      </c>
      <c r="AG10" s="900"/>
      <c r="AH10" s="900">
        <v>19</v>
      </c>
      <c r="AI10" s="900"/>
      <c r="AJ10" s="900">
        <v>20</v>
      </c>
      <c r="AK10" s="900"/>
      <c r="AL10" s="900">
        <v>21</v>
      </c>
      <c r="AM10" s="903"/>
    </row>
    <row r="11" ht="15" customHeight="1">
      <c r="H11" s="905">
        <v>21</v>
      </c>
      <c r="I11" s="905"/>
      <c r="J11" s="898">
        <v>22</v>
      </c>
      <c r="K11" s="898"/>
      <c r="L11" s="898">
        <v>23</v>
      </c>
      <c r="M11" s="898"/>
      <c r="N11" s="898">
        <v>24</v>
      </c>
      <c r="O11" s="898"/>
      <c r="P11" s="898">
        <v>25</v>
      </c>
      <c r="Q11" s="898"/>
      <c r="R11" s="898">
        <v>26</v>
      </c>
      <c r="S11" s="898"/>
      <c r="T11" s="898">
        <v>27</v>
      </c>
      <c r="U11" s="902"/>
      <c r="Z11" s="905">
        <v>22</v>
      </c>
      <c r="AA11" s="905"/>
      <c r="AB11" s="898">
        <v>23</v>
      </c>
      <c r="AC11" s="898"/>
      <c r="AD11" s="898">
        <v>24</v>
      </c>
      <c r="AE11" s="898"/>
      <c r="AF11" s="898">
        <v>25</v>
      </c>
      <c r="AG11" s="898"/>
      <c r="AH11" s="898">
        <v>26</v>
      </c>
      <c r="AI11" s="898"/>
      <c r="AJ11" s="898">
        <v>27</v>
      </c>
      <c r="AK11" s="898"/>
      <c r="AL11" s="898">
        <v>28</v>
      </c>
      <c r="AM11" s="902"/>
      <c r="AN11" t="s">
        <v>27</v>
      </c>
    </row>
    <row r="12" ht="15" customHeight="1">
      <c r="A12" s="68"/>
      <c r="H12" s="899">
        <v>28</v>
      </c>
      <c r="I12" s="899"/>
      <c r="J12" s="900">
        <v>29</v>
      </c>
      <c r="K12" s="900"/>
      <c r="L12" s="900">
        <v>30</v>
      </c>
      <c r="M12" s="900"/>
      <c r="N12" s="900">
        <v>31</v>
      </c>
      <c r="O12" s="900"/>
      <c r="P12" s="900"/>
      <c r="Q12" s="900"/>
      <c r="R12" s="900"/>
      <c r="S12" s="900"/>
      <c r="T12" s="900"/>
      <c r="U12" s="903"/>
      <c r="Z12" s="899">
        <v>29</v>
      </c>
      <c r="AA12" s="899"/>
      <c r="AB12" s="900">
        <v>30</v>
      </c>
      <c r="AC12" s="900"/>
      <c r="AD12" s="900">
        <v>31</v>
      </c>
      <c r="AE12" s="900"/>
      <c r="AF12" s="900"/>
      <c r="AG12" s="900"/>
      <c r="AH12" s="900"/>
      <c r="AI12" s="900"/>
      <c r="AJ12" s="900"/>
      <c r="AK12" s="900"/>
      <c r="AL12" s="900"/>
      <c r="AM12" s="903"/>
    </row>
    <row r="13" ht="15" customHeight="1">
      <c r="C13" s="72"/>
      <c r="D13" s="73"/>
      <c r="E13" s="73"/>
      <c r="F13" s="73"/>
      <c r="G13" s="73"/>
      <c r="H13" s="904" t="s">
        <v>27</v>
      </c>
      <c r="I13" s="904"/>
      <c r="J13" s="901" t="s">
        <v>27</v>
      </c>
      <c r="K13" s="901"/>
      <c r="L13" s="901" t="s">
        <v>27</v>
      </c>
      <c r="M13" s="901"/>
      <c r="N13" s="901" t="s">
        <v>27</v>
      </c>
      <c r="O13" s="901"/>
      <c r="P13" s="901" t="s">
        <v>27</v>
      </c>
      <c r="Q13" s="901"/>
      <c r="R13" s="901" t="s">
        <v>27</v>
      </c>
      <c r="S13" s="901"/>
      <c r="T13" s="901" t="s">
        <v>27</v>
      </c>
      <c r="U13" s="911"/>
      <c r="Z13" s="904" t="s">
        <v>27</v>
      </c>
      <c r="AA13" s="904"/>
      <c r="AB13" s="901" t="s">
        <v>27</v>
      </c>
      <c r="AC13" s="901"/>
      <c r="AD13" s="901" t="s">
        <v>27</v>
      </c>
      <c r="AE13" s="901"/>
      <c r="AF13" s="901" t="s">
        <v>27</v>
      </c>
      <c r="AG13" s="901"/>
      <c r="AH13" s="901" t="s">
        <v>27</v>
      </c>
      <c r="AI13" s="901"/>
      <c r="AJ13" s="901" t="s">
        <v>27</v>
      </c>
      <c r="AK13" s="901"/>
      <c r="AL13" s="901" t="s">
        <v>27</v>
      </c>
      <c r="AM13" s="911"/>
    </row>
    <row r="14" ht="15" customHeight="1">
      <c r="A14" s="68"/>
      <c r="C14" s="68" t="s">
        <v>8</v>
      </c>
      <c r="F14" s="64"/>
    </row>
    <row r="15" ht="15" customHeight="1">
      <c r="D15" s="70" t="s">
        <v>179</v>
      </c>
      <c r="F15" s="64"/>
      <c r="P15" s="234"/>
      <c r="Q15" s="234"/>
      <c r="R15" s="234"/>
      <c r="S15" s="234"/>
      <c r="T15" s="234"/>
      <c r="U15" s="234"/>
      <c r="V15" s="234"/>
      <c r="W15" s="47"/>
      <c r="X15" s="234"/>
      <c r="Y15" s="234"/>
      <c r="Z15" s="234"/>
      <c r="AA15" s="234"/>
      <c r="AB15" s="234"/>
      <c r="AC15" s="234"/>
      <c r="AD15" s="234"/>
      <c r="AE15" s="47"/>
      <c r="AF15" s="234"/>
      <c r="AG15" s="234"/>
      <c r="AH15" s="234"/>
      <c r="AI15" s="234"/>
      <c r="AJ15" s="234"/>
      <c r="AK15" s="234"/>
      <c r="AL15" s="234"/>
      <c r="AM15" s="47"/>
      <c r="AN15" s="47"/>
    </row>
    <row r="16" ht="15" customHeight="1">
      <c r="C16" s="70"/>
      <c r="D16" s="73" t="s">
        <v>184</v>
      </c>
      <c r="F16" s="64"/>
      <c r="P16" s="21"/>
      <c r="Q16" s="21"/>
      <c r="R16" s="21"/>
      <c r="S16" s="21"/>
      <c r="T16" s="21"/>
      <c r="U16" s="21"/>
      <c r="V16" s="21"/>
      <c r="W16" s="47"/>
      <c r="X16" s="21"/>
      <c r="Y16" s="21"/>
      <c r="Z16" s="21"/>
      <c r="AA16" s="21"/>
      <c r="AB16" s="21"/>
      <c r="AC16" s="21"/>
      <c r="AD16" s="21"/>
      <c r="AE16" s="47"/>
      <c r="AF16" s="21"/>
      <c r="AG16" s="21"/>
      <c r="AH16" s="21"/>
      <c r="AI16" s="21"/>
      <c r="AJ16" s="21"/>
      <c r="AK16" s="21"/>
      <c r="AL16" s="21"/>
      <c r="AM16" s="47"/>
      <c r="AN16" s="47"/>
    </row>
    <row r="17" ht="15" customHeight="1">
      <c r="C17" s="70"/>
      <c r="D17" s="73"/>
      <c r="F17" s="64"/>
      <c r="P17" s="21"/>
      <c r="Q17" s="21"/>
      <c r="R17" s="21"/>
      <c r="S17" s="21"/>
      <c r="T17" s="21"/>
      <c r="U17" s="21"/>
      <c r="V17" s="21"/>
      <c r="W17" s="47"/>
      <c r="X17" s="21"/>
      <c r="Y17" s="21"/>
      <c r="Z17" s="21"/>
      <c r="AA17" s="21"/>
      <c r="AB17" s="21"/>
      <c r="AC17" s="21"/>
      <c r="AD17" s="21"/>
      <c r="AE17" s="47"/>
      <c r="AF17" s="21"/>
      <c r="AG17" s="21"/>
      <c r="AH17" s="21"/>
      <c r="AI17" s="21"/>
      <c r="AJ17" s="21"/>
      <c r="AK17" s="21"/>
      <c r="AL17" s="21"/>
      <c r="AM17" s="47"/>
      <c r="AN17" s="47"/>
    </row>
    <row r="18" ht="15" customHeight="1">
      <c r="C18" s="70"/>
      <c r="D18" s="71"/>
      <c r="F18" s="64"/>
      <c r="P18" s="21"/>
      <c r="Q18" s="21"/>
      <c r="R18" s="21"/>
      <c r="S18" s="21"/>
      <c r="T18" s="21"/>
      <c r="U18" s="21"/>
      <c r="V18" s="21"/>
      <c r="W18" s="47"/>
      <c r="X18" s="21"/>
      <c r="Y18" s="21"/>
      <c r="Z18" s="21"/>
      <c r="AA18" s="21"/>
      <c r="AB18" s="21"/>
      <c r="AC18" s="21"/>
      <c r="AD18" s="21"/>
      <c r="AE18" s="47"/>
      <c r="AF18" s="21"/>
      <c r="AG18" s="21"/>
      <c r="AH18" s="21"/>
      <c r="AI18" s="21"/>
      <c r="AJ18" s="21"/>
      <c r="AK18" s="21"/>
      <c r="AL18" s="21"/>
      <c r="AM18" s="47"/>
      <c r="AN18" s="47"/>
    </row>
    <row r="19" ht="15" customHeight="1">
      <c r="C19" s="74"/>
      <c r="D19" s="71"/>
      <c r="F19" s="64"/>
      <c r="P19" s="21"/>
      <c r="Q19" s="21"/>
      <c r="R19" s="21"/>
      <c r="S19" s="21"/>
      <c r="T19" s="21"/>
      <c r="U19" s="21"/>
      <c r="V19" s="21"/>
      <c r="W19" s="47"/>
      <c r="X19" s="21"/>
      <c r="Y19" s="21"/>
      <c r="Z19" s="21"/>
      <c r="AA19" s="21"/>
      <c r="AB19" s="21"/>
      <c r="AC19" s="21"/>
      <c r="AD19" s="21"/>
      <c r="AE19" s="47"/>
      <c r="AF19" s="21"/>
      <c r="AG19" s="21"/>
      <c r="AH19" s="21"/>
      <c r="AI19" s="21"/>
      <c r="AJ19" s="21"/>
      <c r="AK19" s="21"/>
      <c r="AL19" s="21"/>
      <c r="AM19" s="47"/>
      <c r="AN19" s="47"/>
    </row>
    <row r="20" ht="15" customHeight="1">
      <c r="C20" s="74"/>
      <c r="D20" s="71"/>
      <c r="F20" s="64"/>
      <c r="P20" s="21"/>
      <c r="Q20" s="21"/>
      <c r="R20" s="21"/>
      <c r="S20" s="21"/>
      <c r="T20" s="21"/>
      <c r="U20" s="21"/>
      <c r="V20" s="21"/>
      <c r="W20" s="47"/>
      <c r="X20" s="21"/>
      <c r="Y20" s="21"/>
      <c r="Z20" s="21"/>
      <c r="AA20" s="21"/>
      <c r="AB20" s="21"/>
      <c r="AC20" s="21"/>
      <c r="AD20" s="21"/>
      <c r="AE20" s="47"/>
      <c r="AF20" s="21"/>
      <c r="AG20" s="21"/>
      <c r="AH20" s="21"/>
      <c r="AI20" s="21"/>
      <c r="AJ20" s="21"/>
      <c r="AK20" s="21"/>
      <c r="AL20" s="21"/>
      <c r="AM20" s="47"/>
      <c r="AN20" s="47"/>
    </row>
    <row r="21" ht="30" customHeight="1">
      <c r="R21" s="993">
        <v>2022</v>
      </c>
      <c r="S21" s="993"/>
      <c r="T21" s="993"/>
      <c r="U21" s="993"/>
      <c r="V21" s="993"/>
      <c r="W21" s="993"/>
      <c r="X21" s="993"/>
      <c r="Y21" s="993"/>
      <c r="Z21" s="993"/>
      <c r="AA21" s="993"/>
      <c r="AB21" s="993"/>
      <c r="AC21" s="995">
        <v>2023</v>
      </c>
      <c r="AD21" s="995"/>
      <c r="AE21" s="995"/>
      <c r="AF21" s="995"/>
      <c r="AG21" s="995"/>
      <c r="AH21" s="995"/>
      <c r="AI21" s="995"/>
      <c r="AJ21" s="995"/>
      <c r="AK21" s="995"/>
      <c r="AL21" s="995"/>
      <c r="AM21" s="995"/>
      <c r="AN21" s="995"/>
      <c r="AO21" s="1014" t="s">
        <v>191</v>
      </c>
    </row>
    <row r="22" s="5" customFormat="1" ht="30" customHeight="1">
      <c r="B22" s="76"/>
      <c r="C22" s="77" t="s">
        <v>71</v>
      </c>
      <c r="D22" s="77" t="s">
        <v>21</v>
      </c>
      <c r="E22" s="177" t="s">
        <v>175</v>
      </c>
      <c r="F22" s="158" t="s">
        <v>60</v>
      </c>
      <c r="G22" s="158" t="s">
        <v>61</v>
      </c>
      <c r="H22" s="914" t="s">
        <v>34</v>
      </c>
      <c r="I22" s="914"/>
      <c r="J22" s="914"/>
      <c r="K22" s="914"/>
      <c r="L22" s="914" t="s">
        <v>62</v>
      </c>
      <c r="M22" s="914"/>
      <c r="N22" s="914"/>
      <c r="O22" s="914"/>
      <c r="R22" s="617" t="s">
        <v>165</v>
      </c>
      <c r="S22" s="618" t="s">
        <v>166</v>
      </c>
      <c r="T22" s="618" t="s">
        <v>167</v>
      </c>
      <c r="U22" s="618" t="s">
        <v>169</v>
      </c>
      <c r="V22" s="618" t="s">
        <v>170</v>
      </c>
      <c r="W22" s="618" t="s">
        <v>171</v>
      </c>
      <c r="X22" s="618" t="s">
        <v>155</v>
      </c>
      <c r="Y22" s="618" t="s">
        <v>159</v>
      </c>
      <c r="Z22" s="618" t="s">
        <v>160</v>
      </c>
      <c r="AA22" s="618" t="s">
        <v>161</v>
      </c>
      <c r="AB22" s="1015" t="s">
        <v>163</v>
      </c>
      <c r="AC22" s="618" t="s">
        <v>164</v>
      </c>
      <c r="AD22" s="618" t="s">
        <v>165</v>
      </c>
      <c r="AE22" s="618" t="s">
        <v>166</v>
      </c>
      <c r="AF22" s="618" t="s">
        <v>167</v>
      </c>
      <c r="AG22" s="618" t="s">
        <v>169</v>
      </c>
      <c r="AH22" s="618" t="s">
        <v>170</v>
      </c>
      <c r="AI22" s="618" t="s">
        <v>171</v>
      </c>
      <c r="AJ22" s="618" t="s">
        <v>155</v>
      </c>
      <c r="AK22" s="618" t="s">
        <v>159</v>
      </c>
      <c r="AL22" s="618" t="s">
        <v>160</v>
      </c>
      <c r="AM22" s="618" t="s">
        <v>161</v>
      </c>
      <c r="AN22" s="1015" t="s">
        <v>163</v>
      </c>
      <c r="AO22" s="1015" t="s">
        <v>164</v>
      </c>
      <c r="AP22" s="78"/>
      <c r="AQ22" s="78"/>
      <c r="AR22" s="78"/>
      <c r="AS22" s="236"/>
      <c r="AT22" s="236"/>
      <c r="AU22" s="236"/>
      <c r="AV22" s="236"/>
      <c r="AW22" s="236"/>
      <c r="AX22" s="236"/>
      <c r="AY22" s="236"/>
      <c r="AZ22" s="236"/>
      <c r="BA22" s="236"/>
      <c r="BB22" s="236"/>
      <c r="BC22" s="236"/>
      <c r="BD22" s="236"/>
      <c r="BE22" s="236"/>
      <c r="BF22" s="236"/>
      <c r="BG22" s="236"/>
      <c r="BH22" s="236"/>
      <c r="BI22" s="236"/>
      <c r="BJ22" s="236"/>
      <c r="BK22" s="236"/>
      <c r="BL22" s="236"/>
      <c r="BM22" s="236"/>
      <c r="BN22" s="236"/>
      <c r="BO22" s="236"/>
      <c r="BP22" s="236"/>
      <c r="BQ22" s="236"/>
      <c r="BR22" s="236"/>
      <c r="BS22" s="236"/>
      <c r="BT22" s="236"/>
      <c r="BU22" s="236"/>
      <c r="BV22" s="236"/>
      <c r="BW22" s="236"/>
    </row>
    <row r="23" s="0" customFormat="1" ht="18" customHeight="1">
      <c r="B23" s="33"/>
      <c r="C23" s="1016">
        <v>18075</v>
      </c>
      <c r="D23" s="1016" t="s">
        <v>149</v>
      </c>
      <c r="E23" s="1016" t="s">
        <v>185</v>
      </c>
      <c r="F23" s="1017" t="s">
        <v>186</v>
      </c>
      <c r="G23" s="1016" t="s">
        <v>187</v>
      </c>
      <c r="H23" s="1018" t="s">
        <v>188</v>
      </c>
      <c r="I23" s="1018"/>
      <c r="J23" s="1018"/>
      <c r="K23" s="1018"/>
      <c r="L23" s="1018" t="s">
        <v>189</v>
      </c>
      <c r="M23" s="1018"/>
      <c r="N23" s="1018"/>
      <c r="O23" s="1018"/>
      <c r="P23" s="80"/>
      <c r="Q23" s="90"/>
      <c r="R23" s="1019" t="s">
        <v>190</v>
      </c>
      <c r="S23" s="1020" t="s">
        <v>190</v>
      </c>
      <c r="T23" s="1020" t="s">
        <v>190</v>
      </c>
      <c r="U23" s="1020" t="s">
        <v>190</v>
      </c>
      <c r="V23" s="1020" t="s">
        <v>190</v>
      </c>
      <c r="W23" s="1020" t="s">
        <v>190</v>
      </c>
      <c r="X23" s="1020" t="s">
        <v>190</v>
      </c>
      <c r="Y23" s="1020" t="s">
        <v>190</v>
      </c>
      <c r="Z23" s="1020" t="s">
        <v>190</v>
      </c>
      <c r="AA23" s="1020" t="s">
        <v>190</v>
      </c>
      <c r="AB23" s="1020" t="s">
        <v>190</v>
      </c>
      <c r="AC23" s="1020" t="s">
        <v>190</v>
      </c>
      <c r="AD23" s="1020" t="s">
        <v>190</v>
      </c>
      <c r="AE23" s="1020" t="s">
        <v>190</v>
      </c>
      <c r="AF23" s="1020" t="s">
        <v>190</v>
      </c>
      <c r="AG23" s="1020" t="s">
        <v>190</v>
      </c>
      <c r="AH23" s="1020" t="s">
        <v>190</v>
      </c>
      <c r="AI23" s="1020" t="s">
        <v>190</v>
      </c>
      <c r="AJ23" s="1020" t="s">
        <v>190</v>
      </c>
      <c r="AK23" s="1020" t="s">
        <v>190</v>
      </c>
      <c r="AL23" s="1020" t="s">
        <v>190</v>
      </c>
      <c r="AM23" s="1020" t="s">
        <v>190</v>
      </c>
      <c r="AN23" s="1020" t="s">
        <v>190</v>
      </c>
      <c r="AO23" s="1021" t="s">
        <v>190</v>
      </c>
      <c r="AP23" s="79"/>
      <c r="AQ23" s="79"/>
      <c r="AR23" s="79"/>
      <c r="AS23" s="236"/>
      <c r="AT23" s="236"/>
      <c r="AU23" s="236"/>
      <c r="AV23" s="236"/>
      <c r="AW23" s="236"/>
      <c r="AX23" s="236"/>
      <c r="AY23" s="236"/>
      <c r="AZ23" s="236"/>
      <c r="BA23" s="236"/>
      <c r="BB23" s="236"/>
      <c r="BC23" s="236"/>
      <c r="BD23" s="236"/>
      <c r="BE23" s="236"/>
      <c r="BF23" s="236"/>
      <c r="BG23" s="236"/>
      <c r="BH23" s="236"/>
      <c r="BI23" s="236"/>
      <c r="BJ23" s="236"/>
      <c r="BK23" s="236"/>
      <c r="BL23" s="236"/>
      <c r="BM23" s="236"/>
      <c r="BN23" s="236"/>
      <c r="BO23" s="236"/>
      <c r="BP23" s="236"/>
      <c r="BQ23" s="236"/>
      <c r="BR23" s="236"/>
      <c r="BS23" s="236"/>
      <c r="BT23" s="236"/>
      <c r="BU23" s="236"/>
      <c r="BV23" s="236"/>
      <c r="BW23" s="236"/>
    </row>
    <row r="24" s="0" customFormat="1" ht="18" customHeight="1">
      <c r="B24" s="33"/>
      <c r="C24" s="1022">
        <v>238</v>
      </c>
      <c r="D24" s="1022" t="s">
        <v>192</v>
      </c>
      <c r="E24" s="1022" t="s">
        <v>193</v>
      </c>
      <c r="F24" s="1022" t="s">
        <v>194</v>
      </c>
      <c r="G24" s="1022" t="s">
        <v>195</v>
      </c>
      <c r="H24" s="1023" t="s">
        <v>196</v>
      </c>
      <c r="I24" s="1023"/>
      <c r="J24" s="1023"/>
      <c r="K24" s="1023"/>
      <c r="L24" s="1023" t="s">
        <v>197</v>
      </c>
      <c r="M24" s="1023"/>
      <c r="N24" s="1023"/>
      <c r="O24" s="1023"/>
      <c r="P24" s="80"/>
      <c r="Q24" s="90"/>
      <c r="R24" s="1024" t="s">
        <v>190</v>
      </c>
      <c r="S24" s="1025" t="s">
        <v>190</v>
      </c>
      <c r="T24" s="1025" t="s">
        <v>190</v>
      </c>
      <c r="U24" s="1025" t="s">
        <v>190</v>
      </c>
      <c r="V24" s="1025" t="s">
        <v>190</v>
      </c>
      <c r="W24" s="1025" t="s">
        <v>190</v>
      </c>
      <c r="X24" s="1025" t="s">
        <v>190</v>
      </c>
      <c r="Y24" s="1025" t="s">
        <v>190</v>
      </c>
      <c r="Z24" s="1025" t="s">
        <v>190</v>
      </c>
      <c r="AA24" s="1025" t="s">
        <v>190</v>
      </c>
      <c r="AB24" s="1025" t="s">
        <v>190</v>
      </c>
      <c r="AC24" s="1025" t="s">
        <v>190</v>
      </c>
      <c r="AD24" s="1025" t="s">
        <v>190</v>
      </c>
      <c r="AE24" s="1025" t="s">
        <v>190</v>
      </c>
      <c r="AF24" s="1025" t="s">
        <v>190</v>
      </c>
      <c r="AG24" s="1025" t="s">
        <v>190</v>
      </c>
      <c r="AH24" s="1025" t="s">
        <v>190</v>
      </c>
      <c r="AI24" s="1025" t="s">
        <v>190</v>
      </c>
      <c r="AJ24" s="1025" t="s">
        <v>190</v>
      </c>
      <c r="AK24" s="1025" t="s">
        <v>190</v>
      </c>
      <c r="AL24" s="1025" t="s">
        <v>190</v>
      </c>
      <c r="AM24" s="1025" t="s">
        <v>190</v>
      </c>
      <c r="AN24" s="1025" t="s">
        <v>190</v>
      </c>
      <c r="AO24" s="1026" t="s">
        <v>190</v>
      </c>
      <c r="AP24" s="79"/>
      <c r="AQ24" s="79"/>
      <c r="AR24" s="79"/>
      <c r="AS24" s="236"/>
      <c r="AT24" s="236"/>
      <c r="AU24" s="236"/>
      <c r="AV24" s="236"/>
      <c r="AW24" s="236"/>
      <c r="AX24" s="236"/>
      <c r="AY24" s="236"/>
      <c r="AZ24" s="236"/>
      <c r="BA24" s="236"/>
      <c r="BB24" s="236"/>
      <c r="BC24" s="236"/>
      <c r="BD24" s="236"/>
      <c r="BE24" s="236"/>
      <c r="BF24" s="236"/>
      <c r="BG24" s="236"/>
      <c r="BH24" s="236"/>
      <c r="BI24" s="236"/>
      <c r="BJ24" s="236"/>
      <c r="BK24" s="236"/>
      <c r="BL24" s="236"/>
      <c r="BM24" s="236"/>
      <c r="BN24" s="236"/>
      <c r="BO24" s="236"/>
      <c r="BP24" s="236"/>
      <c r="BQ24" s="236"/>
      <c r="BR24" s="236"/>
      <c r="BS24" s="236"/>
      <c r="BT24" s="236"/>
      <c r="BU24" s="236"/>
      <c r="BV24" s="236"/>
      <c r="BW24" s="236"/>
    </row>
    <row r="25" s="0" customFormat="1" ht="18" customHeight="1">
      <c r="B25" s="33"/>
      <c r="C25" s="1016">
        <v>2219</v>
      </c>
      <c r="D25" s="1016" t="s">
        <v>198</v>
      </c>
      <c r="E25" s="1016" t="s">
        <v>185</v>
      </c>
      <c r="F25" s="1016" t="s">
        <v>199</v>
      </c>
      <c r="G25" s="1016" t="s">
        <v>200</v>
      </c>
      <c r="H25" s="1018" t="s">
        <v>201</v>
      </c>
      <c r="I25" s="1018"/>
      <c r="J25" s="1018"/>
      <c r="K25" s="1018"/>
      <c r="L25" s="1018" t="s">
        <v>202</v>
      </c>
      <c r="M25" s="1018"/>
      <c r="N25" s="1018"/>
      <c r="O25" s="1018"/>
      <c r="P25" s="80"/>
      <c r="Q25" s="90"/>
      <c r="R25" s="1019" t="s">
        <v>190</v>
      </c>
      <c r="S25" s="1020" t="s">
        <v>190</v>
      </c>
      <c r="T25" s="1020" t="s">
        <v>190</v>
      </c>
      <c r="U25" s="1020" t="s">
        <v>190</v>
      </c>
      <c r="V25" s="1020" t="s">
        <v>190</v>
      </c>
      <c r="W25" s="1020" t="s">
        <v>190</v>
      </c>
      <c r="X25" s="1020" t="s">
        <v>190</v>
      </c>
      <c r="Y25" s="1020" t="s">
        <v>190</v>
      </c>
      <c r="Z25" s="1020" t="s">
        <v>190</v>
      </c>
      <c r="AA25" s="1020" t="s">
        <v>190</v>
      </c>
      <c r="AB25" s="1020" t="s">
        <v>190</v>
      </c>
      <c r="AC25" s="1020" t="s">
        <v>190</v>
      </c>
      <c r="AD25" s="1020" t="s">
        <v>190</v>
      </c>
      <c r="AE25" s="1020" t="s">
        <v>190</v>
      </c>
      <c r="AF25" s="1020" t="s">
        <v>190</v>
      </c>
      <c r="AG25" s="1020" t="s">
        <v>190</v>
      </c>
      <c r="AH25" s="1020" t="s">
        <v>190</v>
      </c>
      <c r="AI25" s="1020" t="s">
        <v>190</v>
      </c>
      <c r="AJ25" s="1020" t="s">
        <v>190</v>
      </c>
      <c r="AK25" s="1020" t="s">
        <v>190</v>
      </c>
      <c r="AL25" s="1020" t="s">
        <v>190</v>
      </c>
      <c r="AM25" s="1020" t="s">
        <v>190</v>
      </c>
      <c r="AN25" s="1020" t="s">
        <v>190</v>
      </c>
      <c r="AO25" s="1021" t="s">
        <v>190</v>
      </c>
      <c r="AP25" s="79"/>
      <c r="AQ25" s="79"/>
      <c r="AR25" s="79"/>
      <c r="AS25" s="236"/>
      <c r="AT25" s="236"/>
      <c r="AU25" s="236"/>
      <c r="AV25" s="236"/>
      <c r="AW25" s="236"/>
      <c r="AX25" s="236"/>
      <c r="AY25" s="236"/>
      <c r="AZ25" s="236"/>
      <c r="BA25" s="236"/>
      <c r="BB25" s="236"/>
      <c r="BC25" s="236"/>
      <c r="BD25" s="236"/>
      <c r="BE25" s="236"/>
      <c r="BF25" s="236"/>
      <c r="BG25" s="236"/>
      <c r="BH25" s="236"/>
      <c r="BI25" s="236"/>
      <c r="BJ25" s="236"/>
      <c r="BK25" s="236"/>
      <c r="BL25" s="236"/>
      <c r="BM25" s="236"/>
      <c r="BN25" s="236"/>
      <c r="BO25" s="236"/>
      <c r="BP25" s="236"/>
      <c r="BQ25" s="236"/>
      <c r="BR25" s="236"/>
      <c r="BS25" s="236"/>
      <c r="BT25" s="236"/>
      <c r="BU25" s="236"/>
      <c r="BV25" s="236"/>
      <c r="BW25" s="236"/>
    </row>
    <row r="26" s="0" customFormat="1" ht="18" customHeight="1">
      <c r="B26" s="33"/>
      <c r="C26" s="1022">
        <v>2905</v>
      </c>
      <c r="D26" s="1022" t="s">
        <v>203</v>
      </c>
      <c r="E26" s="1022" t="s">
        <v>193</v>
      </c>
      <c r="F26" s="1027" t="s">
        <v>204</v>
      </c>
      <c r="G26" s="1022" t="s">
        <v>205</v>
      </c>
      <c r="H26" s="1023" t="s">
        <v>206</v>
      </c>
      <c r="I26" s="1023"/>
      <c r="J26" s="1023"/>
      <c r="K26" s="1023"/>
      <c r="L26" s="1023" t="s">
        <v>207</v>
      </c>
      <c r="M26" s="1023"/>
      <c r="N26" s="1023"/>
      <c r="O26" s="1023"/>
      <c r="P26" s="80"/>
      <c r="Q26" s="90"/>
      <c r="R26" s="1024" t="s">
        <v>190</v>
      </c>
      <c r="S26" s="1025" t="s">
        <v>190</v>
      </c>
      <c r="T26" s="1025" t="s">
        <v>190</v>
      </c>
      <c r="U26" s="1025" t="s">
        <v>190</v>
      </c>
      <c r="V26" s="1025" t="s">
        <v>190</v>
      </c>
      <c r="W26" s="1025" t="s">
        <v>190</v>
      </c>
      <c r="X26" s="1025" t="s">
        <v>190</v>
      </c>
      <c r="Y26" s="1025" t="s">
        <v>190</v>
      </c>
      <c r="Z26" s="1025" t="s">
        <v>190</v>
      </c>
      <c r="AA26" s="1025" t="s">
        <v>190</v>
      </c>
      <c r="AB26" s="1025" t="s">
        <v>190</v>
      </c>
      <c r="AC26" s="1025" t="s">
        <v>190</v>
      </c>
      <c r="AD26" s="1025" t="s">
        <v>190</v>
      </c>
      <c r="AE26" s="1025" t="s">
        <v>190</v>
      </c>
      <c r="AF26" s="1025" t="s">
        <v>190</v>
      </c>
      <c r="AG26" s="1025" t="s">
        <v>190</v>
      </c>
      <c r="AH26" s="1025" t="s">
        <v>190</v>
      </c>
      <c r="AI26" s="1025" t="s">
        <v>190</v>
      </c>
      <c r="AJ26" s="1025" t="s">
        <v>190</v>
      </c>
      <c r="AK26" s="1025" t="s">
        <v>190</v>
      </c>
      <c r="AL26" s="1025" t="s">
        <v>190</v>
      </c>
      <c r="AM26" s="1025" t="s">
        <v>190</v>
      </c>
      <c r="AN26" s="1025" t="s">
        <v>190</v>
      </c>
      <c r="AO26" s="1026" t="s">
        <v>190</v>
      </c>
      <c r="AP26" s="79"/>
      <c r="AQ26" s="79"/>
      <c r="AR26" s="79"/>
      <c r="AS26" s="236"/>
      <c r="AT26" s="236"/>
      <c r="AU26" s="236"/>
      <c r="AV26" s="236"/>
      <c r="AW26" s="236"/>
      <c r="AX26" s="236"/>
      <c r="AY26" s="236"/>
      <c r="AZ26" s="236"/>
      <c r="BA26" s="236"/>
      <c r="BB26" s="236"/>
      <c r="BC26" s="236"/>
      <c r="BD26" s="236"/>
      <c r="BE26" s="236"/>
      <c r="BF26" s="236"/>
      <c r="BG26" s="236"/>
      <c r="BH26" s="236"/>
      <c r="BI26" s="236"/>
      <c r="BJ26" s="236"/>
      <c r="BK26" s="236"/>
      <c r="BL26" s="236"/>
      <c r="BM26" s="236"/>
      <c r="BN26" s="236"/>
      <c r="BO26" s="236"/>
      <c r="BP26" s="236"/>
      <c r="BQ26" s="236"/>
      <c r="BR26" s="236"/>
      <c r="BS26" s="236"/>
      <c r="BT26" s="236"/>
      <c r="BU26" s="236"/>
      <c r="BV26" s="236"/>
      <c r="BW26" s="236"/>
    </row>
    <row r="27" s="0" customFormat="1" ht="18" customHeight="1">
      <c r="B27" s="33"/>
      <c r="C27" s="1016">
        <v>18070</v>
      </c>
      <c r="D27" s="1016" t="s">
        <v>208</v>
      </c>
      <c r="E27" s="1016" t="s">
        <v>185</v>
      </c>
      <c r="F27" s="1017" t="s">
        <v>186</v>
      </c>
      <c r="G27" s="1016" t="s">
        <v>209</v>
      </c>
      <c r="H27" s="1018" t="s">
        <v>210</v>
      </c>
      <c r="I27" s="1018"/>
      <c r="J27" s="1018"/>
      <c r="K27" s="1018"/>
      <c r="L27" s="1018" t="s">
        <v>211</v>
      </c>
      <c r="M27" s="1018"/>
      <c r="N27" s="1018"/>
      <c r="O27" s="1018"/>
      <c r="P27" s="80"/>
      <c r="Q27" s="90"/>
      <c r="R27" s="1019" t="s">
        <v>190</v>
      </c>
      <c r="S27" s="1020" t="s">
        <v>190</v>
      </c>
      <c r="T27" s="1020" t="s">
        <v>190</v>
      </c>
      <c r="U27" s="1020" t="s">
        <v>190</v>
      </c>
      <c r="V27" s="1020" t="s">
        <v>190</v>
      </c>
      <c r="W27" s="1020" t="s">
        <v>190</v>
      </c>
      <c r="X27" s="1020" t="s">
        <v>190</v>
      </c>
      <c r="Y27" s="1020" t="s">
        <v>190</v>
      </c>
      <c r="Z27" s="1020" t="s">
        <v>190</v>
      </c>
      <c r="AA27" s="1020" t="s">
        <v>190</v>
      </c>
      <c r="AB27" s="1020" t="s">
        <v>190</v>
      </c>
      <c r="AC27" s="1020" t="s">
        <v>190</v>
      </c>
      <c r="AD27" s="1020" t="s">
        <v>190</v>
      </c>
      <c r="AE27" s="1020" t="s">
        <v>190</v>
      </c>
      <c r="AF27" s="1020" t="s">
        <v>190</v>
      </c>
      <c r="AG27" s="1020" t="s">
        <v>190</v>
      </c>
      <c r="AH27" s="1020" t="s">
        <v>190</v>
      </c>
      <c r="AI27" s="1020" t="s">
        <v>190</v>
      </c>
      <c r="AJ27" s="1020" t="s">
        <v>190</v>
      </c>
      <c r="AK27" s="1020" t="s">
        <v>190</v>
      </c>
      <c r="AL27" s="1020" t="s">
        <v>190</v>
      </c>
      <c r="AM27" s="1020" t="s">
        <v>190</v>
      </c>
      <c r="AN27" s="1020" t="s">
        <v>190</v>
      </c>
      <c r="AO27" s="1021" t="s">
        <v>190</v>
      </c>
      <c r="AP27" s="79"/>
      <c r="AQ27" s="79"/>
      <c r="AR27" s="79"/>
      <c r="AS27" s="236"/>
      <c r="AT27" s="236"/>
      <c r="AU27" s="236"/>
      <c r="AV27" s="236"/>
      <c r="AW27" s="236"/>
      <c r="AX27" s="236"/>
      <c r="AY27" s="236"/>
      <c r="AZ27" s="236"/>
      <c r="BA27" s="236"/>
      <c r="BB27" s="236"/>
      <c r="BC27" s="236"/>
      <c r="BD27" s="236"/>
      <c r="BE27" s="236"/>
      <c r="BF27" s="236"/>
      <c r="BG27" s="236"/>
      <c r="BH27" s="236"/>
      <c r="BI27" s="236"/>
      <c r="BJ27" s="236"/>
      <c r="BK27" s="236"/>
      <c r="BL27" s="236"/>
      <c r="BM27" s="236"/>
      <c r="BN27" s="236"/>
      <c r="BO27" s="236"/>
      <c r="BP27" s="236"/>
      <c r="BQ27" s="236"/>
      <c r="BR27" s="236"/>
      <c r="BS27" s="236"/>
      <c r="BT27" s="236"/>
      <c r="BU27" s="236"/>
      <c r="BV27" s="236"/>
      <c r="BW27" s="236"/>
    </row>
    <row r="28" s="0" customFormat="1" ht="18" customHeight="1">
      <c r="B28" s="33"/>
      <c r="C28" s="1022">
        <v>40752</v>
      </c>
      <c r="D28" s="1022" t="s">
        <v>212</v>
      </c>
      <c r="E28" s="1022" t="s">
        <v>185</v>
      </c>
      <c r="F28" s="1027" t="s">
        <v>186</v>
      </c>
      <c r="G28" s="1022" t="s">
        <v>213</v>
      </c>
      <c r="H28" s="1023" t="s">
        <v>214</v>
      </c>
      <c r="I28" s="1023"/>
      <c r="J28" s="1023"/>
      <c r="K28" s="1023"/>
      <c r="L28" s="1023" t="s">
        <v>215</v>
      </c>
      <c r="M28" s="1023"/>
      <c r="N28" s="1023"/>
      <c r="O28" s="1023"/>
      <c r="P28" s="80"/>
      <c r="Q28" s="90"/>
      <c r="R28" s="1024" t="s">
        <v>190</v>
      </c>
      <c r="S28" s="1025" t="s">
        <v>190</v>
      </c>
      <c r="T28" s="1025" t="s">
        <v>190</v>
      </c>
      <c r="U28" s="1025" t="s">
        <v>190</v>
      </c>
      <c r="V28" s="1025" t="s">
        <v>190</v>
      </c>
      <c r="W28" s="1025" t="s">
        <v>190</v>
      </c>
      <c r="X28" s="1025" t="s">
        <v>190</v>
      </c>
      <c r="Y28" s="1025" t="s">
        <v>190</v>
      </c>
      <c r="Z28" s="1025" t="s">
        <v>190</v>
      </c>
      <c r="AA28" s="1025" t="s">
        <v>190</v>
      </c>
      <c r="AB28" s="1025" t="s">
        <v>190</v>
      </c>
      <c r="AC28" s="1025" t="s">
        <v>190</v>
      </c>
      <c r="AD28" s="1025" t="s">
        <v>190</v>
      </c>
      <c r="AE28" s="1025" t="s">
        <v>190</v>
      </c>
      <c r="AF28" s="1025" t="s">
        <v>190</v>
      </c>
      <c r="AG28" s="1025" t="s">
        <v>190</v>
      </c>
      <c r="AH28" s="1025" t="s">
        <v>190</v>
      </c>
      <c r="AI28" s="1025" t="s">
        <v>190</v>
      </c>
      <c r="AJ28" s="1025" t="s">
        <v>190</v>
      </c>
      <c r="AK28" s="1025" t="s">
        <v>190</v>
      </c>
      <c r="AL28" s="1025" t="s">
        <v>190</v>
      </c>
      <c r="AM28" s="1025" t="s">
        <v>190</v>
      </c>
      <c r="AN28" s="1025" t="s">
        <v>190</v>
      </c>
      <c r="AO28" s="1026" t="s">
        <v>190</v>
      </c>
      <c r="AP28" s="79"/>
      <c r="AQ28" s="79"/>
      <c r="AR28" s="79"/>
      <c r="AS28" s="236"/>
      <c r="AT28" s="236"/>
      <c r="AU28" s="236"/>
      <c r="AV28" s="236"/>
      <c r="AW28" s="236"/>
      <c r="AX28" s="236"/>
      <c r="AY28" s="236"/>
      <c r="AZ28" s="236"/>
      <c r="BA28" s="236"/>
      <c r="BB28" s="236"/>
      <c r="BC28" s="236"/>
      <c r="BD28" s="236"/>
      <c r="BE28" s="236"/>
      <c r="BF28" s="236"/>
      <c r="BG28" s="236"/>
      <c r="BH28" s="236"/>
      <c r="BI28" s="236"/>
      <c r="BJ28" s="236"/>
      <c r="BK28" s="236"/>
      <c r="BL28" s="236"/>
      <c r="BM28" s="236"/>
      <c r="BN28" s="236"/>
      <c r="BO28" s="236"/>
      <c r="BP28" s="236"/>
      <c r="BQ28" s="236"/>
      <c r="BR28" s="236"/>
      <c r="BS28" s="236"/>
      <c r="BT28" s="236"/>
      <c r="BU28" s="236"/>
      <c r="BV28" s="236"/>
      <c r="BW28" s="236"/>
    </row>
    <row r="29" s="0" customFormat="1" ht="18" customHeight="1">
      <c r="B29" s="33"/>
      <c r="C29" s="1016">
        <v>61180</v>
      </c>
      <c r="D29" s="1016" t="s">
        <v>216</v>
      </c>
      <c r="E29" s="1016" t="s">
        <v>193</v>
      </c>
      <c r="F29" s="1017" t="s">
        <v>204</v>
      </c>
      <c r="G29" s="1016" t="s">
        <v>217</v>
      </c>
      <c r="H29" s="1018" t="s">
        <v>218</v>
      </c>
      <c r="I29" s="1018"/>
      <c r="J29" s="1018"/>
      <c r="K29" s="1018"/>
      <c r="L29" s="1018" t="s">
        <v>219</v>
      </c>
      <c r="M29" s="1018"/>
      <c r="N29" s="1018"/>
      <c r="O29" s="1018"/>
      <c r="P29" s="80"/>
      <c r="Q29" s="90"/>
      <c r="R29" s="1019" t="s">
        <v>190</v>
      </c>
      <c r="S29" s="1020" t="s">
        <v>190</v>
      </c>
      <c r="T29" s="1020" t="s">
        <v>190</v>
      </c>
      <c r="U29" s="1020" t="s">
        <v>190</v>
      </c>
      <c r="V29" s="1020" t="s">
        <v>190</v>
      </c>
      <c r="W29" s="1020" t="s">
        <v>190</v>
      </c>
      <c r="X29" s="1020" t="s">
        <v>190</v>
      </c>
      <c r="Y29" s="1020" t="s">
        <v>190</v>
      </c>
      <c r="Z29" s="1020" t="s">
        <v>190</v>
      </c>
      <c r="AA29" s="1020" t="s">
        <v>190</v>
      </c>
      <c r="AB29" s="1020" t="s">
        <v>190</v>
      </c>
      <c r="AC29" s="1020" t="s">
        <v>190</v>
      </c>
      <c r="AD29" s="1020" t="s">
        <v>190</v>
      </c>
      <c r="AE29" s="1020" t="s">
        <v>190</v>
      </c>
      <c r="AF29" s="1020" t="s">
        <v>190</v>
      </c>
      <c r="AG29" s="1020" t="s">
        <v>190</v>
      </c>
      <c r="AH29" s="1020" t="s">
        <v>190</v>
      </c>
      <c r="AI29" s="1020" t="s">
        <v>190</v>
      </c>
      <c r="AJ29" s="1020" t="s">
        <v>190</v>
      </c>
      <c r="AK29" s="1020" t="s">
        <v>190</v>
      </c>
      <c r="AL29" s="1020" t="s">
        <v>190</v>
      </c>
      <c r="AM29" s="1020" t="s">
        <v>190</v>
      </c>
      <c r="AN29" s="1020" t="s">
        <v>190</v>
      </c>
      <c r="AO29" s="1021" t="s">
        <v>190</v>
      </c>
      <c r="AP29" s="79"/>
      <c r="AQ29" s="79"/>
      <c r="AR29" s="79"/>
      <c r="AS29" s="236"/>
      <c r="AT29" s="236"/>
      <c r="AU29" s="236"/>
      <c r="AV29" s="236"/>
      <c r="AW29" s="236"/>
      <c r="AX29" s="236"/>
      <c r="AY29" s="236"/>
      <c r="AZ29" s="236"/>
      <c r="BA29" s="236"/>
      <c r="BB29" s="236"/>
      <c r="BC29" s="236"/>
      <c r="BD29" s="236"/>
      <c r="BE29" s="236"/>
      <c r="BF29" s="236"/>
      <c r="BG29" s="236"/>
      <c r="BH29" s="236"/>
      <c r="BI29" s="236"/>
      <c r="BJ29" s="236"/>
      <c r="BK29" s="236"/>
      <c r="BL29" s="236"/>
      <c r="BM29" s="236"/>
      <c r="BN29" s="236"/>
      <c r="BO29" s="236"/>
      <c r="BP29" s="236"/>
      <c r="BQ29" s="236"/>
      <c r="BR29" s="236"/>
      <c r="BS29" s="236"/>
      <c r="BT29" s="236"/>
      <c r="BU29" s="236"/>
      <c r="BV29" s="236"/>
      <c r="BW29" s="236"/>
    </row>
    <row r="30" s="0" customFormat="1" ht="18" customHeight="1">
      <c r="B30" s="33"/>
      <c r="C30" s="181"/>
      <c r="D30" s="183"/>
      <c r="E30" s="183"/>
      <c r="F30" s="201"/>
      <c r="G30" s="181"/>
      <c r="H30" s="1018">
        <v>539</v>
      </c>
      <c r="I30" s="1018"/>
      <c r="J30" s="1018"/>
      <c r="K30" s="1018"/>
      <c r="L30" s="895"/>
      <c r="M30" s="895"/>
      <c r="N30" s="895"/>
      <c r="O30" s="895"/>
      <c r="P30" s="80"/>
      <c r="Q30" s="90"/>
      <c r="R30" s="182"/>
      <c r="S30" s="182"/>
      <c r="T30" s="182"/>
      <c r="U30" s="182"/>
      <c r="V30" s="182"/>
      <c r="W30" s="182"/>
      <c r="X30" s="182"/>
      <c r="Y30" s="182"/>
      <c r="Z30" s="182"/>
      <c r="AA30" s="182"/>
      <c r="AB30" s="182"/>
      <c r="AC30" s="182"/>
      <c r="AD30" s="182"/>
      <c r="AE30" s="182"/>
      <c r="AF30" s="182"/>
      <c r="AG30" s="182"/>
      <c r="AH30" s="182"/>
      <c r="AI30" s="182"/>
      <c r="AJ30" s="182"/>
      <c r="AK30" s="182"/>
      <c r="AL30" s="182"/>
      <c r="AM30" s="182"/>
      <c r="AN30" s="182"/>
      <c r="AO30" s="182"/>
      <c r="AP30" s="79"/>
      <c r="AQ30" s="79"/>
      <c r="AR30" s="79"/>
      <c r="AS30" s="236"/>
      <c r="AT30" s="236"/>
      <c r="AU30" s="236"/>
      <c r="AV30" s="236"/>
      <c r="AW30" s="236"/>
      <c r="AX30" s="236"/>
      <c r="AY30" s="236"/>
      <c r="AZ30" s="236"/>
      <c r="BA30" s="236"/>
      <c r="BB30" s="236"/>
      <c r="BC30" s="236"/>
      <c r="BD30" s="236"/>
      <c r="BE30" s="236"/>
      <c r="BF30" s="236"/>
      <c r="BG30" s="236"/>
      <c r="BH30" s="236"/>
      <c r="BI30" s="236"/>
      <c r="BJ30" s="236"/>
      <c r="BK30" s="236"/>
      <c r="BL30" s="236"/>
      <c r="BM30" s="236"/>
      <c r="BN30" s="236"/>
      <c r="BO30" s="236"/>
      <c r="BP30" s="236"/>
      <c r="BQ30" s="236"/>
      <c r="BR30" s="236"/>
      <c r="BS30" s="236"/>
      <c r="BT30" s="236"/>
      <c r="BU30" s="236"/>
      <c r="BV30" s="236"/>
      <c r="BW30" s="236"/>
    </row>
    <row r="31" s="0" customFormat="1" ht="18" customHeight="1">
      <c r="B31" s="33"/>
      <c r="C31" s="181"/>
      <c r="D31" s="183"/>
      <c r="E31" s="183"/>
      <c r="F31" s="201"/>
      <c r="G31" s="181"/>
      <c r="H31" s="181"/>
      <c r="I31" s="181"/>
      <c r="J31" s="181"/>
      <c r="K31" s="181"/>
      <c r="L31" s="895"/>
      <c r="M31" s="895"/>
      <c r="N31" s="895"/>
      <c r="O31" s="895"/>
      <c r="P31" s="80"/>
      <c r="Q31" s="90"/>
      <c r="R31" s="182"/>
      <c r="S31" s="182"/>
      <c r="T31" s="182"/>
      <c r="U31" s="182"/>
      <c r="V31" s="182"/>
      <c r="W31" s="182"/>
      <c r="X31" s="1028" t="s">
        <v>220</v>
      </c>
      <c r="Y31" s="182"/>
      <c r="Z31" s="182"/>
      <c r="AA31" s="182"/>
      <c r="AB31" s="182"/>
      <c r="AC31" s="182"/>
      <c r="AD31" s="182"/>
      <c r="AE31" s="182"/>
      <c r="AF31" s="182"/>
      <c r="AG31" s="182"/>
      <c r="AH31" s="182"/>
      <c r="AI31" s="182"/>
      <c r="AJ31" s="182"/>
      <c r="AK31" s="182"/>
      <c r="AL31" s="182"/>
      <c r="AM31" s="182"/>
      <c r="AN31" s="182"/>
      <c r="AO31" s="182"/>
      <c r="AP31" s="48"/>
      <c r="AQ31" s="48"/>
      <c r="AR31" s="48"/>
      <c r="AS31" s="236"/>
      <c r="AT31" s="236"/>
      <c r="AU31" s="236"/>
      <c r="AV31" s="236"/>
      <c r="AW31" s="236"/>
      <c r="AX31" s="236"/>
      <c r="AY31" s="236"/>
      <c r="AZ31" s="236"/>
      <c r="BA31" s="236"/>
      <c r="BB31" s="236"/>
      <c r="BC31" s="236"/>
      <c r="BD31" s="236"/>
      <c r="BE31" s="236"/>
      <c r="BF31" s="236"/>
      <c r="BG31" s="236"/>
      <c r="BH31" s="236"/>
      <c r="BI31" s="236"/>
      <c r="BJ31" s="236"/>
      <c r="BK31" s="236"/>
      <c r="BL31" s="236"/>
      <c r="BM31" s="236"/>
      <c r="BN31" s="236"/>
      <c r="BO31" s="236"/>
      <c r="BP31" s="236"/>
      <c r="BQ31" s="236"/>
      <c r="BR31" s="236"/>
      <c r="BS31" s="236"/>
      <c r="BT31" s="236"/>
      <c r="BU31" s="236"/>
      <c r="BV31" s="236"/>
      <c r="BW31" s="236"/>
    </row>
    <row r="32" s="0" customFormat="1" ht="18" customHeight="1">
      <c r="B32" s="33"/>
      <c r="C32" s="181"/>
      <c r="D32" s="183"/>
      <c r="E32" s="183"/>
      <c r="F32" s="201"/>
      <c r="G32" s="181"/>
      <c r="H32" s="181"/>
      <c r="I32" s="181"/>
      <c r="J32" s="181"/>
      <c r="K32" s="181"/>
      <c r="L32" s="895"/>
      <c r="M32" s="895"/>
      <c r="N32" s="895"/>
      <c r="O32" s="895"/>
      <c r="P32" s="80"/>
      <c r="Q32" s="90"/>
      <c r="R32" s="182"/>
      <c r="S32" s="182"/>
      <c r="T32" s="182"/>
      <c r="U32" s="182"/>
      <c r="V32" s="182"/>
      <c r="W32" s="182"/>
      <c r="X32" s="182"/>
      <c r="Y32" s="182"/>
      <c r="Z32" s="182"/>
      <c r="AA32" s="1029" t="s">
        <v>221</v>
      </c>
      <c r="AB32" s="1028" t="s">
        <v>222</v>
      </c>
      <c r="AC32" s="182"/>
      <c r="AD32" s="182"/>
      <c r="AE32" s="182"/>
      <c r="AF32" s="182"/>
      <c r="AG32" s="182"/>
      <c r="AH32" s="182"/>
      <c r="AI32" s="182"/>
      <c r="AJ32" s="182"/>
      <c r="AK32" s="182"/>
      <c r="AL32" s="182"/>
      <c r="AM32" s="182"/>
      <c r="AN32" s="182"/>
      <c r="AO32" s="182"/>
      <c r="AP32" s="79"/>
      <c r="AQ32" s="79"/>
      <c r="AR32" s="79"/>
      <c r="AS32" s="236"/>
      <c r="AT32" s="236"/>
      <c r="AU32" s="236"/>
      <c r="AV32" s="236"/>
      <c r="AW32" s="236"/>
      <c r="AX32" s="236"/>
      <c r="AY32" s="236"/>
      <c r="AZ32" s="236"/>
      <c r="BA32" s="236"/>
      <c r="BB32" s="236"/>
      <c r="BC32" s="236"/>
      <c r="BD32" s="236"/>
      <c r="BE32" s="236"/>
      <c r="BF32" s="236"/>
      <c r="BG32" s="236"/>
      <c r="BH32" s="236"/>
      <c r="BI32" s="236"/>
      <c r="BJ32" s="236"/>
      <c r="BK32" s="236"/>
      <c r="BL32" s="236"/>
      <c r="BM32" s="236"/>
      <c r="BN32" s="236"/>
      <c r="BO32" s="236"/>
      <c r="BP32" s="236"/>
      <c r="BQ32" s="236"/>
      <c r="BR32" s="236"/>
      <c r="BS32" s="236"/>
      <c r="BT32" s="236"/>
      <c r="BU32" s="236"/>
      <c r="BV32" s="236"/>
      <c r="BW32" s="236"/>
    </row>
    <row r="33" s="0" customFormat="1" ht="18" customHeight="1">
      <c r="B33" s="33"/>
      <c r="C33" s="181"/>
      <c r="D33" s="183"/>
      <c r="E33" s="183"/>
      <c r="F33" s="201"/>
      <c r="G33" s="181"/>
      <c r="H33" s="181"/>
      <c r="I33" s="181"/>
      <c r="J33" s="181"/>
      <c r="K33" s="181"/>
      <c r="L33" s="895"/>
      <c r="M33" s="895"/>
      <c r="N33" s="895"/>
      <c r="O33" s="895"/>
      <c r="P33" s="80"/>
      <c r="Q33" s="90"/>
      <c r="R33" s="182"/>
      <c r="S33" s="182"/>
      <c r="T33" s="182"/>
      <c r="U33" s="182"/>
      <c r="V33" s="182"/>
      <c r="W33" s="182"/>
      <c r="X33" s="182"/>
      <c r="Y33" s="182"/>
      <c r="Z33" s="182"/>
      <c r="AA33" s="1029" t="s">
        <v>190</v>
      </c>
      <c r="AB33" s="1028" t="s">
        <v>223</v>
      </c>
      <c r="AC33" s="182"/>
      <c r="AD33" s="182"/>
      <c r="AE33" s="182"/>
      <c r="AF33" s="182"/>
      <c r="AG33" s="182"/>
      <c r="AH33" s="182"/>
      <c r="AI33" s="182"/>
      <c r="AJ33" s="182"/>
      <c r="AK33" s="182"/>
      <c r="AL33" s="182"/>
      <c r="AM33" s="182"/>
      <c r="AN33" s="182"/>
      <c r="AO33" s="182"/>
      <c r="AP33" s="79"/>
      <c r="AQ33" s="79"/>
      <c r="AR33" s="79"/>
      <c r="AS33" s="236"/>
      <c r="AT33" s="236"/>
      <c r="AU33" s="236"/>
      <c r="AV33" s="236"/>
      <c r="AW33" s="236"/>
      <c r="AX33" s="236"/>
      <c r="AY33" s="236"/>
      <c r="AZ33" s="236"/>
      <c r="BA33" s="236"/>
      <c r="BB33" s="236"/>
      <c r="BC33" s="236"/>
      <c r="BD33" s="236"/>
      <c r="BE33" s="236"/>
      <c r="BF33" s="236"/>
      <c r="BG33" s="236"/>
      <c r="BH33" s="236"/>
      <c r="BI33" s="236"/>
      <c r="BJ33" s="236"/>
      <c r="BK33" s="236"/>
      <c r="BL33" s="236"/>
      <c r="BM33" s="236"/>
      <c r="BN33" s="236"/>
      <c r="BO33" s="236"/>
      <c r="BP33" s="236"/>
      <c r="BQ33" s="236"/>
      <c r="BR33" s="236"/>
      <c r="BS33" s="236"/>
      <c r="BT33" s="236"/>
      <c r="BU33" s="236"/>
      <c r="BV33" s="236"/>
      <c r="BW33" s="236"/>
    </row>
    <row r="34" s="0" customFormat="1" ht="18" customHeight="1">
      <c r="B34" s="33"/>
      <c r="C34" s="181"/>
      <c r="D34" s="183"/>
      <c r="E34" s="183"/>
      <c r="F34" s="201"/>
      <c r="G34" s="181"/>
      <c r="H34" s="181"/>
      <c r="I34" s="181"/>
      <c r="J34" s="181"/>
      <c r="K34" s="181"/>
      <c r="L34" s="895"/>
      <c r="M34" s="895"/>
      <c r="N34" s="895"/>
      <c r="O34" s="895"/>
      <c r="P34" s="80"/>
      <c r="Q34" s="90"/>
      <c r="R34" s="182"/>
      <c r="S34" s="182"/>
      <c r="T34" s="182"/>
      <c r="U34" s="182"/>
      <c r="V34" s="182"/>
      <c r="W34" s="182"/>
      <c r="X34" s="182"/>
      <c r="Y34" s="182"/>
      <c r="Z34" s="182"/>
      <c r="AA34" s="182"/>
      <c r="AB34" s="182"/>
      <c r="AC34" s="182"/>
      <c r="AD34" s="182"/>
      <c r="AE34" s="182"/>
      <c r="AF34" s="182"/>
      <c r="AG34" s="182"/>
      <c r="AH34" s="182"/>
      <c r="AI34" s="182"/>
      <c r="AJ34" s="182"/>
      <c r="AK34" s="182"/>
      <c r="AL34" s="182"/>
      <c r="AM34" s="182"/>
      <c r="AN34" s="182"/>
      <c r="AO34" s="182"/>
      <c r="AP34" s="48"/>
      <c r="AQ34" s="48"/>
      <c r="AR34" s="48"/>
      <c r="AS34" s="236"/>
      <c r="AT34" s="236"/>
      <c r="AU34" s="236"/>
      <c r="AV34" s="236"/>
      <c r="AW34" s="236"/>
      <c r="AX34" s="236"/>
      <c r="AY34" s="236"/>
      <c r="AZ34" s="236"/>
      <c r="BA34" s="236"/>
      <c r="BB34" s="236"/>
      <c r="BC34" s="236"/>
      <c r="BD34" s="236"/>
      <c r="BE34" s="236"/>
      <c r="BF34" s="236"/>
      <c r="BG34" s="236"/>
      <c r="BH34" s="236"/>
      <c r="BI34" s="236"/>
      <c r="BJ34" s="236"/>
      <c r="BK34" s="236"/>
      <c r="BL34" s="236"/>
      <c r="BM34" s="236"/>
      <c r="BN34" s="236"/>
      <c r="BO34" s="236"/>
      <c r="BP34" s="236"/>
      <c r="BQ34" s="236"/>
      <c r="BR34" s="236"/>
      <c r="BS34" s="236"/>
      <c r="BT34" s="236"/>
      <c r="BU34" s="236"/>
      <c r="BV34" s="236"/>
      <c r="BW34" s="236"/>
    </row>
    <row r="35" s="0" customFormat="1" ht="18" customHeight="1">
      <c r="B35" s="33"/>
      <c r="C35" s="181"/>
      <c r="D35" s="183"/>
      <c r="E35" s="183"/>
      <c r="F35" s="201"/>
      <c r="G35" s="181"/>
      <c r="H35" s="181"/>
      <c r="I35" s="181"/>
      <c r="J35" s="181"/>
      <c r="K35" s="181"/>
      <c r="L35" s="895"/>
      <c r="M35" s="895"/>
      <c r="N35" s="895"/>
      <c r="O35" s="895"/>
      <c r="P35" s="80"/>
      <c r="Q35" s="90"/>
      <c r="R35" s="182"/>
      <c r="S35" s="182"/>
      <c r="T35" s="182"/>
      <c r="U35" s="182"/>
      <c r="V35" s="182"/>
      <c r="W35" s="182"/>
      <c r="X35" s="182"/>
      <c r="Y35" s="182"/>
      <c r="Z35" s="182"/>
      <c r="AA35" s="182"/>
      <c r="AB35" s="182"/>
      <c r="AC35" s="182"/>
      <c r="AD35" s="182"/>
      <c r="AE35" s="182"/>
      <c r="AF35" s="182"/>
      <c r="AG35" s="182"/>
      <c r="AH35" s="182"/>
      <c r="AI35" s="182"/>
      <c r="AJ35" s="182"/>
      <c r="AK35" s="182"/>
      <c r="AL35" s="182"/>
      <c r="AM35" s="182"/>
      <c r="AN35" s="182"/>
      <c r="AO35" s="182"/>
      <c r="AP35" s="79"/>
      <c r="AQ35" s="79"/>
      <c r="AR35" s="79"/>
      <c r="AS35" s="236"/>
      <c r="AT35" s="236"/>
      <c r="AU35" s="236"/>
      <c r="AV35" s="236"/>
      <c r="AW35" s="236"/>
      <c r="AX35" s="236"/>
      <c r="AY35" s="236"/>
      <c r="AZ35" s="236"/>
      <c r="BA35" s="236"/>
      <c r="BB35" s="236"/>
      <c r="BC35" s="236"/>
      <c r="BD35" s="236"/>
      <c r="BE35" s="236"/>
      <c r="BF35" s="236"/>
      <c r="BG35" s="236"/>
      <c r="BH35" s="236"/>
      <c r="BI35" s="236"/>
      <c r="BJ35" s="236"/>
      <c r="BK35" s="236"/>
      <c r="BL35" s="236"/>
      <c r="BM35" s="236"/>
      <c r="BN35" s="236"/>
      <c r="BO35" s="236"/>
      <c r="BP35" s="236"/>
      <c r="BQ35" s="236"/>
      <c r="BR35" s="236"/>
      <c r="BS35" s="236"/>
      <c r="BT35" s="236"/>
      <c r="BU35" s="236"/>
      <c r="BV35" s="236"/>
      <c r="BW35" s="236"/>
    </row>
    <row r="36" s="0" customFormat="1" ht="18" customHeight="1">
      <c r="B36" s="33"/>
      <c r="C36" s="181"/>
      <c r="D36" s="183"/>
      <c r="E36" s="183"/>
      <c r="F36" s="201"/>
      <c r="G36" s="181"/>
      <c r="H36" s="181"/>
      <c r="I36" s="181"/>
      <c r="J36" s="181"/>
      <c r="K36" s="181"/>
      <c r="L36" s="895"/>
      <c r="M36" s="895"/>
      <c r="N36" s="895"/>
      <c r="O36" s="895"/>
      <c r="P36" s="80"/>
      <c r="Q36" s="90"/>
      <c r="R36" s="182"/>
      <c r="S36" s="182"/>
      <c r="T36" s="182"/>
      <c r="U36" s="182"/>
      <c r="V36" s="182"/>
      <c r="W36" s="182"/>
      <c r="X36" s="182"/>
      <c r="Y36" s="182"/>
      <c r="Z36" s="182"/>
      <c r="AA36" s="182"/>
      <c r="AB36" s="182"/>
      <c r="AC36" s="182"/>
      <c r="AD36" s="182"/>
      <c r="AE36" s="182"/>
      <c r="AF36" s="182"/>
      <c r="AG36" s="182"/>
      <c r="AH36" s="182"/>
      <c r="AI36" s="182"/>
      <c r="AJ36" s="182"/>
      <c r="AK36" s="182"/>
      <c r="AL36" s="182"/>
      <c r="AM36" s="182"/>
      <c r="AN36" s="182"/>
      <c r="AO36" s="182"/>
      <c r="AP36" s="79"/>
      <c r="AQ36" s="79"/>
      <c r="AR36" s="79"/>
      <c r="AS36" s="236"/>
      <c r="AT36" s="236"/>
      <c r="AU36" s="236"/>
      <c r="AV36" s="236"/>
      <c r="AW36" s="236"/>
      <c r="AX36" s="236"/>
      <c r="AY36" s="236"/>
      <c r="AZ36" s="236"/>
      <c r="BA36" s="236"/>
      <c r="BB36" s="236"/>
      <c r="BC36" s="236"/>
      <c r="BD36" s="236"/>
      <c r="BE36" s="236"/>
      <c r="BF36" s="236"/>
      <c r="BG36" s="236"/>
      <c r="BH36" s="236"/>
      <c r="BI36" s="236"/>
      <c r="BJ36" s="236"/>
      <c r="BK36" s="236"/>
      <c r="BL36" s="236"/>
      <c r="BM36" s="236"/>
      <c r="BN36" s="236"/>
      <c r="BO36" s="236"/>
      <c r="BP36" s="236"/>
      <c r="BQ36" s="236"/>
      <c r="BR36" s="236"/>
      <c r="BS36" s="236"/>
      <c r="BT36" s="236"/>
      <c r="BU36" s="236"/>
      <c r="BV36" s="236"/>
      <c r="BW36" s="236"/>
    </row>
    <row r="37" s="0" customFormat="1" ht="18" customHeight="1">
      <c r="B37" s="33"/>
      <c r="C37" s="181"/>
      <c r="D37" s="183"/>
      <c r="E37" s="183"/>
      <c r="F37" s="201"/>
      <c r="G37" s="181"/>
      <c r="H37" s="181"/>
      <c r="I37" s="181"/>
      <c r="J37" s="181"/>
      <c r="K37" s="181"/>
      <c r="L37" s="895"/>
      <c r="M37" s="895"/>
      <c r="N37" s="895"/>
      <c r="O37" s="895"/>
      <c r="P37" s="80"/>
      <c r="Q37" s="90"/>
      <c r="R37" s="182"/>
      <c r="S37" s="182"/>
      <c r="T37" s="182"/>
      <c r="U37" s="182"/>
      <c r="V37" s="182"/>
      <c r="W37" s="182"/>
      <c r="X37" s="182"/>
      <c r="Y37" s="182"/>
      <c r="Z37" s="182"/>
      <c r="AA37" s="182"/>
      <c r="AB37" s="182"/>
      <c r="AC37" s="182"/>
      <c r="AD37" s="182"/>
      <c r="AE37" s="182"/>
      <c r="AF37" s="182"/>
      <c r="AG37" s="182"/>
      <c r="AH37" s="182"/>
      <c r="AI37" s="182"/>
      <c r="AJ37" s="182"/>
      <c r="AK37" s="182"/>
      <c r="AL37" s="182"/>
      <c r="AM37" s="182"/>
      <c r="AN37" s="182"/>
      <c r="AO37" s="182"/>
      <c r="AP37" s="79"/>
      <c r="AQ37" s="79"/>
      <c r="AR37" s="79"/>
      <c r="AS37" s="236"/>
      <c r="AT37" s="236"/>
      <c r="AU37" s="236"/>
      <c r="AV37" s="236"/>
      <c r="AW37" s="236"/>
      <c r="AX37" s="236"/>
      <c r="AY37" s="236"/>
      <c r="AZ37" s="236"/>
      <c r="BA37" s="236"/>
      <c r="BB37" s="236"/>
      <c r="BC37" s="236"/>
      <c r="BD37" s="236"/>
      <c r="BE37" s="236"/>
      <c r="BF37" s="236"/>
      <c r="BG37" s="236"/>
      <c r="BH37" s="236"/>
      <c r="BI37" s="236"/>
      <c r="BJ37" s="236"/>
      <c r="BK37" s="236"/>
      <c r="BL37" s="236"/>
      <c r="BM37" s="236"/>
      <c r="BN37" s="236"/>
      <c r="BO37" s="236"/>
      <c r="BP37" s="236"/>
      <c r="BQ37" s="236"/>
      <c r="BR37" s="236"/>
      <c r="BS37" s="236"/>
      <c r="BT37" s="236"/>
      <c r="BU37" s="236"/>
      <c r="BV37" s="236"/>
      <c r="BW37" s="236"/>
    </row>
    <row r="38" s="0" customFormat="1" ht="18" customHeight="1">
      <c r="B38" s="33"/>
      <c r="C38" s="181"/>
      <c r="D38" s="183"/>
      <c r="E38" s="183"/>
      <c r="F38" s="201"/>
      <c r="G38" s="181"/>
      <c r="H38" s="181"/>
      <c r="I38" s="181"/>
      <c r="J38" s="181"/>
      <c r="K38" s="181"/>
      <c r="L38" s="895"/>
      <c r="M38" s="895"/>
      <c r="N38" s="895"/>
      <c r="O38" s="895"/>
      <c r="P38" s="80"/>
      <c r="Q38" s="90"/>
      <c r="R38" s="182"/>
      <c r="S38" s="182"/>
      <c r="T38" s="182"/>
      <c r="U38" s="182"/>
      <c r="V38" s="182"/>
      <c r="W38" s="182"/>
      <c r="X38" s="182"/>
      <c r="Y38" s="182"/>
      <c r="Z38" s="182"/>
      <c r="AA38" s="182"/>
      <c r="AB38" s="182"/>
      <c r="AC38" s="182"/>
      <c r="AD38" s="182"/>
      <c r="AE38" s="182"/>
      <c r="AF38" s="182"/>
      <c r="AG38" s="182"/>
      <c r="AH38" s="182"/>
      <c r="AI38" s="182"/>
      <c r="AJ38" s="182"/>
      <c r="AK38" s="182"/>
      <c r="AL38" s="182"/>
      <c r="AM38" s="182"/>
      <c r="AN38" s="182"/>
      <c r="AO38" s="182"/>
      <c r="AP38" s="79"/>
      <c r="AQ38" s="79"/>
      <c r="AR38" s="79"/>
      <c r="AS38" s="236"/>
      <c r="AT38" s="236"/>
      <c r="AU38" s="236"/>
      <c r="AV38" s="236"/>
      <c r="AW38" s="236"/>
      <c r="AX38" s="236"/>
      <c r="AY38" s="236"/>
      <c r="AZ38" s="236"/>
      <c r="BA38" s="236"/>
      <c r="BB38" s="236"/>
      <c r="BC38" s="236"/>
      <c r="BD38" s="236"/>
      <c r="BE38" s="236"/>
      <c r="BF38" s="236"/>
      <c r="BG38" s="236"/>
      <c r="BH38" s="236"/>
      <c r="BI38" s="236"/>
      <c r="BJ38" s="236"/>
      <c r="BK38" s="236"/>
      <c r="BL38" s="236"/>
      <c r="BM38" s="236"/>
      <c r="BN38" s="236"/>
      <c r="BO38" s="236"/>
      <c r="BP38" s="236"/>
      <c r="BQ38" s="236"/>
      <c r="BR38" s="236"/>
      <c r="BS38" s="236"/>
      <c r="BT38" s="236"/>
      <c r="BU38" s="236"/>
      <c r="BV38" s="236"/>
      <c r="BW38" s="236"/>
    </row>
    <row r="39" ht="18" customHeight="1">
      <c r="C39" s="181"/>
      <c r="D39" s="183"/>
      <c r="E39" s="183"/>
      <c r="F39" s="201"/>
      <c r="G39" s="181"/>
      <c r="H39" s="181"/>
      <c r="I39" s="181"/>
      <c r="J39" s="181"/>
      <c r="K39" s="181"/>
      <c r="L39" s="895"/>
      <c r="M39" s="895"/>
      <c r="N39" s="895"/>
      <c r="O39" s="895"/>
      <c r="P39" s="80"/>
      <c r="Q39" s="90"/>
      <c r="R39" s="182"/>
      <c r="S39" s="182"/>
      <c r="T39" s="182"/>
      <c r="U39" s="182"/>
      <c r="V39" s="182"/>
      <c r="W39" s="182"/>
      <c r="X39" s="182"/>
      <c r="Y39" s="182"/>
      <c r="Z39" s="182"/>
      <c r="AA39" s="182"/>
      <c r="AB39" s="182"/>
      <c r="AC39" s="182"/>
      <c r="AD39" s="182"/>
      <c r="AE39" s="182"/>
      <c r="AF39" s="182"/>
      <c r="AG39" s="182"/>
      <c r="AH39" s="182"/>
      <c r="AI39" s="182"/>
      <c r="AJ39" s="182"/>
      <c r="AK39" s="182"/>
      <c r="AL39" s="182"/>
      <c r="AM39" s="182"/>
      <c r="AN39" s="182"/>
      <c r="AO39" s="182"/>
      <c r="AP39" s="86"/>
      <c r="AQ39" s="79"/>
      <c r="AR39" s="79"/>
    </row>
    <row r="40" ht="18" customHeight="1">
      <c r="C40" s="181"/>
      <c r="D40" s="183"/>
      <c r="E40" s="183"/>
      <c r="F40" s="201"/>
      <c r="G40" s="181"/>
      <c r="H40" s="181"/>
      <c r="I40" s="181"/>
      <c r="J40" s="181"/>
      <c r="K40" s="181"/>
      <c r="L40" s="895"/>
      <c r="M40" s="895"/>
      <c r="N40" s="895"/>
      <c r="O40" s="895"/>
      <c r="P40" s="80"/>
      <c r="Q40" s="90"/>
      <c r="R40" s="182"/>
      <c r="S40" s="182"/>
      <c r="T40" s="182"/>
      <c r="U40" s="182"/>
      <c r="V40" s="182"/>
      <c r="W40" s="182"/>
      <c r="X40" s="182"/>
      <c r="Y40" s="182"/>
      <c r="Z40" s="182"/>
      <c r="AA40" s="182"/>
      <c r="AB40" s="182"/>
      <c r="AC40" s="182"/>
      <c r="AD40" s="182"/>
      <c r="AE40" s="182"/>
      <c r="AF40" s="182"/>
      <c r="AG40" s="182"/>
      <c r="AH40" s="182"/>
      <c r="AI40" s="182"/>
      <c r="AJ40" s="182"/>
      <c r="AK40" s="182"/>
      <c r="AL40" s="182"/>
      <c r="AM40" s="182"/>
      <c r="AN40" s="182"/>
      <c r="AO40" s="182"/>
      <c r="AP40" s="86"/>
      <c r="AQ40" s="79"/>
      <c r="AR40" s="79"/>
    </row>
    <row r="41" ht="18" customHeight="1">
      <c r="C41" s="181"/>
      <c r="D41" s="183"/>
      <c r="E41" s="183"/>
      <c r="F41" s="201"/>
      <c r="G41" s="181"/>
      <c r="H41" s="181"/>
      <c r="I41" s="181"/>
      <c r="J41" s="181"/>
      <c r="K41" s="181"/>
      <c r="L41" s="895"/>
      <c r="M41" s="895"/>
      <c r="N41" s="895"/>
      <c r="O41" s="895"/>
      <c r="P41" s="80"/>
      <c r="Q41" s="90"/>
      <c r="R41" s="182"/>
      <c r="S41" s="182"/>
      <c r="T41" s="182"/>
      <c r="U41" s="182"/>
      <c r="V41" s="182"/>
      <c r="W41" s="182"/>
      <c r="X41" s="182"/>
      <c r="Y41" s="182"/>
      <c r="Z41" s="182"/>
      <c r="AA41" s="182"/>
      <c r="AB41" s="182"/>
      <c r="AC41" s="182"/>
      <c r="AD41" s="182"/>
      <c r="AE41" s="182"/>
      <c r="AF41" s="182"/>
      <c r="AG41" s="182"/>
      <c r="AH41" s="182"/>
      <c r="AI41" s="182"/>
      <c r="AJ41" s="182"/>
      <c r="AK41" s="182"/>
      <c r="AL41" s="182"/>
      <c r="AM41" s="182"/>
      <c r="AN41" s="182"/>
      <c r="AO41" s="182"/>
      <c r="AP41" s="86"/>
      <c r="AQ41" s="79"/>
      <c r="AR41" s="79"/>
    </row>
    <row r="42" ht="18" customHeight="1">
      <c r="C42" s="181"/>
      <c r="D42" s="183"/>
      <c r="E42" s="183"/>
      <c r="F42" s="201"/>
      <c r="G42" s="181"/>
      <c r="H42" s="181"/>
      <c r="I42" s="181"/>
      <c r="J42" s="181"/>
      <c r="K42" s="181"/>
      <c r="L42" s="895"/>
      <c r="M42" s="895"/>
      <c r="N42" s="895"/>
      <c r="O42" s="895"/>
      <c r="P42" s="80"/>
      <c r="Q42" s="90"/>
      <c r="R42" s="182"/>
      <c r="S42" s="182"/>
      <c r="T42" s="182"/>
      <c r="U42" s="182"/>
      <c r="V42" s="182"/>
      <c r="W42" s="182"/>
      <c r="X42" s="182"/>
      <c r="Y42" s="182"/>
      <c r="Z42" s="182"/>
      <c r="AA42" s="182"/>
      <c r="AB42" s="182"/>
      <c r="AC42" s="182"/>
      <c r="AD42" s="182"/>
      <c r="AE42" s="182"/>
      <c r="AF42" s="182"/>
      <c r="AG42" s="182"/>
      <c r="AH42" s="182"/>
      <c r="AI42" s="182"/>
      <c r="AJ42" s="182"/>
      <c r="AK42" s="182"/>
      <c r="AL42" s="182"/>
      <c r="AM42" s="182"/>
      <c r="AN42" s="182"/>
      <c r="AO42" s="182"/>
      <c r="AP42" s="86"/>
      <c r="AQ42" s="79"/>
      <c r="AR42" s="79"/>
    </row>
    <row r="43" ht="18" customHeight="1">
      <c r="C43" s="181"/>
      <c r="D43" s="183"/>
      <c r="E43" s="183"/>
      <c r="F43" s="201"/>
      <c r="G43" s="181"/>
      <c r="H43" s="181"/>
      <c r="I43" s="181"/>
      <c r="J43" s="181"/>
      <c r="K43" s="181"/>
      <c r="L43" s="895"/>
      <c r="M43" s="895"/>
      <c r="N43" s="895"/>
      <c r="O43" s="895"/>
      <c r="P43" s="80"/>
      <c r="Q43" s="90"/>
      <c r="R43" s="182"/>
      <c r="S43" s="182"/>
      <c r="T43" s="182"/>
      <c r="U43" s="182"/>
      <c r="V43" s="182"/>
      <c r="W43" s="182"/>
      <c r="X43" s="182"/>
      <c r="Y43" s="182"/>
      <c r="Z43" s="182"/>
      <c r="AA43" s="182"/>
      <c r="AB43" s="182"/>
      <c r="AC43" s="182"/>
      <c r="AD43" s="182"/>
      <c r="AE43" s="182"/>
      <c r="AF43" s="182"/>
      <c r="AG43" s="182"/>
      <c r="AH43" s="182"/>
      <c r="AI43" s="182"/>
      <c r="AJ43" s="182"/>
      <c r="AK43" s="182"/>
      <c r="AL43" s="182"/>
      <c r="AM43" s="182"/>
      <c r="AN43" s="182"/>
      <c r="AO43" s="182"/>
      <c r="AP43" s="86"/>
      <c r="AQ43" s="79"/>
      <c r="AR43" s="79"/>
    </row>
    <row r="44" ht="18" customHeight="1">
      <c r="C44" s="181"/>
      <c r="D44" s="183"/>
      <c r="E44" s="183"/>
      <c r="F44" s="201"/>
      <c r="G44" s="181"/>
      <c r="H44" s="181"/>
      <c r="I44" s="181"/>
      <c r="J44" s="181"/>
      <c r="K44" s="181"/>
      <c r="L44" s="895"/>
      <c r="M44" s="895"/>
      <c r="N44" s="895"/>
      <c r="O44" s="895"/>
      <c r="P44" s="80"/>
      <c r="Q44" s="90"/>
      <c r="R44" s="182"/>
      <c r="S44" s="182"/>
      <c r="T44" s="182"/>
      <c r="U44" s="182"/>
      <c r="V44" s="182"/>
      <c r="W44" s="182"/>
      <c r="X44" s="182"/>
      <c r="Y44" s="182"/>
      <c r="Z44" s="182"/>
      <c r="AA44" s="182"/>
      <c r="AB44" s="182"/>
      <c r="AC44" s="182"/>
      <c r="AD44" s="182"/>
      <c r="AE44" s="182"/>
      <c r="AF44" s="182"/>
      <c r="AG44" s="182"/>
      <c r="AH44" s="182"/>
      <c r="AI44" s="182"/>
      <c r="AJ44" s="182"/>
      <c r="AK44" s="182"/>
      <c r="AL44" s="182"/>
      <c r="AM44" s="182"/>
      <c r="AN44" s="182"/>
      <c r="AO44" s="182"/>
      <c r="AP44" s="86"/>
      <c r="AQ44" s="79"/>
      <c r="AR44" s="79"/>
    </row>
    <row r="45" ht="18" customHeight="1">
      <c r="C45" s="181"/>
      <c r="D45" s="183"/>
      <c r="E45" s="183"/>
      <c r="F45" s="201"/>
      <c r="G45" s="181"/>
      <c r="H45" s="181"/>
      <c r="I45" s="181"/>
      <c r="J45" s="181"/>
      <c r="K45" s="181"/>
      <c r="L45" s="895"/>
      <c r="M45" s="895"/>
      <c r="N45" s="895"/>
      <c r="O45" s="895"/>
      <c r="P45" s="80"/>
      <c r="Q45" s="90"/>
      <c r="R45" s="182"/>
      <c r="S45" s="182"/>
      <c r="T45" s="182"/>
      <c r="U45" s="182"/>
      <c r="V45" s="182"/>
      <c r="W45" s="182"/>
      <c r="X45" s="182"/>
      <c r="Y45" s="182"/>
      <c r="Z45" s="182"/>
      <c r="AA45" s="182"/>
      <c r="AB45" s="182"/>
      <c r="AC45" s="182"/>
      <c r="AD45" s="182"/>
      <c r="AE45" s="182"/>
      <c r="AF45" s="182"/>
      <c r="AG45" s="182"/>
      <c r="AH45" s="182"/>
      <c r="AI45" s="182"/>
      <c r="AJ45" s="182"/>
      <c r="AK45" s="182"/>
      <c r="AL45" s="182"/>
      <c r="AM45" s="182"/>
      <c r="AN45" s="182"/>
      <c r="AO45" s="182"/>
      <c r="AP45" s="86"/>
      <c r="AQ45" s="79"/>
      <c r="AR45" s="79"/>
    </row>
    <row r="46" ht="18" customHeight="1">
      <c r="C46" s="181"/>
      <c r="D46" s="183"/>
      <c r="E46" s="183"/>
      <c r="F46" s="201"/>
      <c r="G46" s="181"/>
      <c r="H46" s="181"/>
      <c r="I46" s="181"/>
      <c r="J46" s="181"/>
      <c r="K46" s="181"/>
      <c r="L46" s="895"/>
      <c r="M46" s="895"/>
      <c r="N46" s="895"/>
      <c r="O46" s="895"/>
      <c r="P46" s="80"/>
      <c r="Q46" s="90"/>
      <c r="R46" s="182"/>
      <c r="S46" s="182"/>
      <c r="T46" s="182"/>
      <c r="U46" s="182"/>
      <c r="V46" s="182"/>
      <c r="W46" s="182"/>
      <c r="X46" s="182"/>
      <c r="Y46" s="182"/>
      <c r="Z46" s="182"/>
      <c r="AA46" s="182"/>
      <c r="AB46" s="182"/>
      <c r="AC46" s="182"/>
      <c r="AD46" s="182"/>
      <c r="AE46" s="182"/>
      <c r="AF46" s="182"/>
      <c r="AG46" s="182"/>
      <c r="AH46" s="182"/>
      <c r="AI46" s="182"/>
      <c r="AJ46" s="182"/>
      <c r="AK46" s="182"/>
      <c r="AL46" s="182"/>
      <c r="AM46" s="182"/>
      <c r="AN46" s="182"/>
      <c r="AO46" s="182"/>
      <c r="AP46" s="86"/>
      <c r="AQ46" s="79"/>
      <c r="AR46" s="79"/>
    </row>
    <row r="47" ht="0" hidden="1" customHeight="1">
      <c r="C47" s="181"/>
      <c r="D47" s="183"/>
      <c r="E47" s="183"/>
      <c r="F47" s="201"/>
      <c r="G47" s="181"/>
      <c r="H47" s="181"/>
      <c r="I47" s="181"/>
      <c r="J47" s="181"/>
      <c r="K47" s="181"/>
      <c r="L47" s="895"/>
      <c r="M47" s="895"/>
      <c r="N47" s="895"/>
      <c r="O47" s="895"/>
      <c r="P47" s="80"/>
      <c r="Q47" s="90"/>
      <c r="R47" s="182"/>
      <c r="S47" s="182"/>
      <c r="T47" s="182"/>
      <c r="U47" s="182"/>
      <c r="V47" s="182"/>
      <c r="W47" s="182"/>
      <c r="X47" s="182"/>
      <c r="Y47" s="182"/>
      <c r="Z47" s="182"/>
      <c r="AA47" s="182"/>
      <c r="AB47" s="182"/>
      <c r="AC47" s="182"/>
      <c r="AD47" s="182"/>
      <c r="AE47" s="182"/>
      <c r="AF47" s="182"/>
      <c r="AG47" s="182"/>
      <c r="AH47" s="182"/>
      <c r="AI47" s="182"/>
      <c r="AJ47" s="182"/>
      <c r="AK47" s="182"/>
      <c r="AL47" s="182"/>
      <c r="AM47" s="182"/>
      <c r="AN47" s="182"/>
      <c r="AO47" s="182"/>
      <c r="AP47" s="86"/>
      <c r="AQ47" s="79"/>
      <c r="AR47" s="79"/>
    </row>
    <row r="48" ht="0" hidden="1" customHeight="1">
      <c r="C48" s="181"/>
      <c r="D48" s="183"/>
      <c r="E48" s="183"/>
      <c r="F48" s="201"/>
      <c r="G48" s="181"/>
      <c r="H48" s="181"/>
      <c r="I48" s="181"/>
      <c r="J48" s="181"/>
      <c r="K48" s="181"/>
      <c r="L48" s="895"/>
      <c r="M48" s="895"/>
      <c r="N48" s="895"/>
      <c r="O48" s="895"/>
      <c r="P48" s="80"/>
      <c r="Q48" s="90"/>
      <c r="R48" s="182"/>
      <c r="S48" s="182"/>
      <c r="T48" s="182"/>
      <c r="U48" s="182"/>
      <c r="V48" s="182"/>
      <c r="W48" s="182"/>
      <c r="X48" s="182"/>
      <c r="Y48" s="182"/>
      <c r="Z48" s="182"/>
      <c r="AA48" s="182"/>
      <c r="AB48" s="182"/>
      <c r="AC48" s="182"/>
      <c r="AD48" s="182"/>
      <c r="AE48" s="182"/>
      <c r="AF48" s="182"/>
      <c r="AG48" s="182"/>
      <c r="AH48" s="182"/>
      <c r="AI48" s="182"/>
      <c r="AJ48" s="182"/>
      <c r="AK48" s="182"/>
      <c r="AL48" s="182"/>
      <c r="AM48" s="182"/>
      <c r="AN48" s="182"/>
      <c r="AO48" s="182"/>
      <c r="AP48" s="86"/>
      <c r="AQ48" s="79"/>
      <c r="AR48" s="79"/>
    </row>
    <row r="49" ht="0" hidden="1" customHeight="1">
      <c r="C49" s="181"/>
      <c r="D49" s="183"/>
      <c r="E49" s="183"/>
      <c r="F49" s="201"/>
      <c r="G49" s="181"/>
      <c r="H49" s="181"/>
      <c r="I49" s="181"/>
      <c r="J49" s="181"/>
      <c r="K49" s="181"/>
      <c r="L49" s="895"/>
      <c r="M49" s="895"/>
      <c r="N49" s="895"/>
      <c r="O49" s="895"/>
      <c r="P49" s="80"/>
      <c r="Q49" s="90"/>
      <c r="R49" s="182"/>
      <c r="S49" s="182"/>
      <c r="T49" s="182"/>
      <c r="U49" s="182"/>
      <c r="V49" s="182"/>
      <c r="W49" s="182"/>
      <c r="X49" s="182"/>
      <c r="Y49" s="182"/>
      <c r="Z49" s="182"/>
      <c r="AA49" s="182"/>
      <c r="AB49" s="182"/>
      <c r="AC49" s="182"/>
      <c r="AD49" s="182"/>
      <c r="AE49" s="182"/>
      <c r="AF49" s="182"/>
      <c r="AG49" s="182"/>
      <c r="AH49" s="182"/>
      <c r="AI49" s="182"/>
      <c r="AJ49" s="182"/>
      <c r="AK49" s="182"/>
      <c r="AL49" s="182"/>
      <c r="AM49" s="182"/>
      <c r="AN49" s="182"/>
      <c r="AO49" s="182"/>
      <c r="AP49" s="86"/>
      <c r="AQ49" s="79"/>
      <c r="AR49" s="79"/>
    </row>
    <row r="50" ht="0" hidden="1" customHeight="1">
      <c r="C50" s="181"/>
      <c r="D50" s="183"/>
      <c r="E50" s="183"/>
      <c r="F50" s="201"/>
      <c r="G50" s="181"/>
      <c r="H50" s="181"/>
      <c r="I50" s="181"/>
      <c r="J50" s="181"/>
      <c r="K50" s="181"/>
      <c r="L50" s="895"/>
      <c r="M50" s="895"/>
      <c r="N50" s="895"/>
      <c r="O50" s="895"/>
      <c r="P50" s="80"/>
      <c r="Q50" s="90"/>
      <c r="R50" s="182"/>
      <c r="S50" s="182"/>
      <c r="T50" s="182"/>
      <c r="U50" s="182"/>
      <c r="V50" s="182"/>
      <c r="W50" s="182"/>
      <c r="X50" s="182"/>
      <c r="Y50" s="182"/>
      <c r="Z50" s="182"/>
      <c r="AA50" s="182"/>
      <c r="AB50" s="182"/>
      <c r="AC50" s="182"/>
      <c r="AD50" s="182"/>
      <c r="AE50" s="182"/>
      <c r="AF50" s="182"/>
      <c r="AG50" s="182"/>
      <c r="AH50" s="182"/>
      <c r="AI50" s="182"/>
      <c r="AJ50" s="182"/>
      <c r="AK50" s="182"/>
      <c r="AL50" s="182"/>
      <c r="AM50" s="182"/>
      <c r="AN50" s="182"/>
      <c r="AO50" s="182"/>
      <c r="AP50" s="86"/>
      <c r="AQ50" s="79"/>
      <c r="AR50" s="79"/>
    </row>
    <row r="51" ht="0" hidden="1" customHeight="1">
      <c r="C51" s="181"/>
      <c r="D51" s="183"/>
      <c r="E51" s="183"/>
      <c r="F51" s="201"/>
      <c r="G51" s="181"/>
      <c r="H51" s="181"/>
      <c r="I51" s="181"/>
      <c r="J51" s="181"/>
      <c r="K51" s="181"/>
      <c r="L51" s="895"/>
      <c r="M51" s="895"/>
      <c r="N51" s="895"/>
      <c r="O51" s="895"/>
      <c r="P51" s="80"/>
      <c r="Q51" s="90"/>
      <c r="R51" s="182"/>
      <c r="S51" s="182"/>
      <c r="T51" s="182"/>
      <c r="U51" s="182"/>
      <c r="V51" s="182"/>
      <c r="W51" s="182"/>
      <c r="X51" s="182"/>
      <c r="Y51" s="182"/>
      <c r="Z51" s="182"/>
      <c r="AA51" s="182"/>
      <c r="AB51" s="182"/>
      <c r="AC51" s="182"/>
      <c r="AD51" s="182"/>
      <c r="AE51" s="182"/>
      <c r="AF51" s="182"/>
      <c r="AG51" s="182"/>
      <c r="AH51" s="182"/>
      <c r="AI51" s="182"/>
      <c r="AJ51" s="182"/>
      <c r="AK51" s="182"/>
      <c r="AL51" s="182"/>
      <c r="AM51" s="182"/>
      <c r="AN51" s="182"/>
      <c r="AO51" s="182"/>
      <c r="AP51" s="86"/>
      <c r="AQ51" s="79"/>
      <c r="AR51" s="79"/>
    </row>
    <row r="52" s="0" customFormat="1" ht="0" hidden="1" customHeight="1">
      <c r="B52" s="33"/>
      <c r="C52" s="181"/>
      <c r="D52" s="183"/>
      <c r="E52" s="183"/>
      <c r="F52" s="201"/>
      <c r="G52" s="181"/>
      <c r="H52" s="181"/>
      <c r="I52" s="181"/>
      <c r="J52" s="181"/>
      <c r="K52" s="181"/>
      <c r="L52" s="895"/>
      <c r="M52" s="895"/>
      <c r="N52" s="895"/>
      <c r="O52" s="895"/>
      <c r="P52" s="80"/>
      <c r="Q52" s="90"/>
      <c r="R52" s="182"/>
      <c r="S52" s="182"/>
      <c r="T52" s="182"/>
      <c r="U52" s="182"/>
      <c r="V52" s="182"/>
      <c r="W52" s="182"/>
      <c r="X52" s="182"/>
      <c r="Y52" s="182"/>
      <c r="Z52" s="182"/>
      <c r="AA52" s="182"/>
      <c r="AB52" s="182"/>
      <c r="AC52" s="182"/>
      <c r="AD52" s="182"/>
      <c r="AE52" s="182"/>
      <c r="AF52" s="182"/>
      <c r="AG52" s="182"/>
      <c r="AH52" s="182"/>
      <c r="AI52" s="182"/>
      <c r="AJ52" s="182"/>
      <c r="AK52" s="182"/>
      <c r="AL52" s="182"/>
      <c r="AM52" s="182"/>
      <c r="AN52" s="182"/>
      <c r="AO52" s="182"/>
      <c r="AP52" s="79"/>
      <c r="AQ52" s="79"/>
      <c r="AR52" s="79"/>
      <c r="AS52" s="236"/>
      <c r="AT52" s="236"/>
      <c r="AU52" s="236"/>
      <c r="AV52" s="236"/>
      <c r="AW52" s="236"/>
      <c r="AX52" s="236"/>
      <c r="AY52" s="236"/>
      <c r="AZ52" s="236"/>
      <c r="BA52" s="236"/>
      <c r="BB52" s="236"/>
      <c r="BC52" s="236"/>
      <c r="BD52" s="236"/>
      <c r="BE52" s="236"/>
      <c r="BF52" s="236"/>
      <c r="BG52" s="236"/>
      <c r="BH52" s="236"/>
      <c r="BI52" s="236"/>
      <c r="BJ52" s="236"/>
      <c r="BK52" s="236"/>
      <c r="BL52" s="236"/>
      <c r="BM52" s="236"/>
      <c r="BN52" s="236"/>
      <c r="BO52" s="236"/>
      <c r="BP52" s="236"/>
      <c r="BQ52" s="236"/>
      <c r="BR52" s="236"/>
      <c r="BS52" s="236"/>
      <c r="BT52" s="236"/>
      <c r="BU52" s="236"/>
      <c r="BV52" s="236"/>
      <c r="BW52" s="236"/>
    </row>
    <row r="53" s="0" customFormat="1" ht="0" hidden="1" customHeight="1">
      <c r="B53" s="33"/>
      <c r="C53" s="181"/>
      <c r="D53" s="183"/>
      <c r="E53" s="183"/>
      <c r="F53" s="201"/>
      <c r="G53" s="181"/>
      <c r="H53" s="181"/>
      <c r="I53" s="181"/>
      <c r="J53" s="181"/>
      <c r="K53" s="181"/>
      <c r="L53" s="895"/>
      <c r="M53" s="895"/>
      <c r="N53" s="895"/>
      <c r="O53" s="895"/>
      <c r="P53" s="80"/>
      <c r="Q53" s="90"/>
      <c r="R53" s="182"/>
      <c r="S53" s="182"/>
      <c r="T53" s="182"/>
      <c r="U53" s="182"/>
      <c r="V53" s="182"/>
      <c r="W53" s="182"/>
      <c r="X53" s="182"/>
      <c r="Y53" s="182"/>
      <c r="Z53" s="182"/>
      <c r="AA53" s="182"/>
      <c r="AB53" s="182"/>
      <c r="AC53" s="182"/>
      <c r="AD53" s="182"/>
      <c r="AE53" s="182"/>
      <c r="AF53" s="182"/>
      <c r="AG53" s="182"/>
      <c r="AH53" s="182"/>
      <c r="AI53" s="182"/>
      <c r="AJ53" s="182"/>
      <c r="AK53" s="182"/>
      <c r="AL53" s="182"/>
      <c r="AM53" s="182"/>
      <c r="AN53" s="182"/>
      <c r="AO53" s="182"/>
      <c r="AP53" s="79"/>
      <c r="AQ53" s="79"/>
      <c r="AR53" s="79"/>
      <c r="AS53" s="236"/>
      <c r="AT53" s="236"/>
      <c r="AU53" s="236"/>
      <c r="AV53" s="236"/>
      <c r="AW53" s="236"/>
      <c r="AX53" s="236"/>
      <c r="AY53" s="236"/>
      <c r="AZ53" s="236"/>
      <c r="BA53" s="236"/>
      <c r="BB53" s="236"/>
      <c r="BC53" s="236"/>
      <c r="BD53" s="236"/>
      <c r="BE53" s="236"/>
      <c r="BF53" s="236"/>
      <c r="BG53" s="236"/>
      <c r="BH53" s="236"/>
      <c r="BI53" s="236"/>
      <c r="BJ53" s="236"/>
      <c r="BK53" s="236"/>
      <c r="BL53" s="236"/>
      <c r="BM53" s="236"/>
      <c r="BN53" s="236"/>
      <c r="BO53" s="236"/>
      <c r="BP53" s="236"/>
      <c r="BQ53" s="236"/>
      <c r="BR53" s="236"/>
      <c r="BS53" s="236"/>
      <c r="BT53" s="236"/>
      <c r="BU53" s="236"/>
      <c r="BV53" s="236"/>
      <c r="BW53" s="236"/>
    </row>
    <row r="54" s="0" customFormat="1" ht="0" hidden="1" customHeight="1">
      <c r="B54" s="33"/>
      <c r="C54" s="181"/>
      <c r="D54" s="183"/>
      <c r="E54" s="183"/>
      <c r="F54" s="201"/>
      <c r="G54" s="181"/>
      <c r="H54" s="181"/>
      <c r="I54" s="181"/>
      <c r="J54" s="181"/>
      <c r="K54" s="181"/>
      <c r="L54" s="895"/>
      <c r="M54" s="895"/>
      <c r="N54" s="895"/>
      <c r="O54" s="895"/>
      <c r="P54" s="80"/>
      <c r="Q54" s="90"/>
      <c r="R54" s="182"/>
      <c r="S54" s="182"/>
      <c r="T54" s="182"/>
      <c r="U54" s="182"/>
      <c r="V54" s="182"/>
      <c r="W54" s="182"/>
      <c r="X54" s="182"/>
      <c r="Y54" s="182"/>
      <c r="Z54" s="182"/>
      <c r="AA54" s="182"/>
      <c r="AB54" s="182"/>
      <c r="AC54" s="182"/>
      <c r="AD54" s="182"/>
      <c r="AE54" s="182"/>
      <c r="AF54" s="182"/>
      <c r="AG54" s="182"/>
      <c r="AH54" s="182"/>
      <c r="AI54" s="182"/>
      <c r="AJ54" s="182"/>
      <c r="AK54" s="182"/>
      <c r="AL54" s="182"/>
      <c r="AM54" s="182"/>
      <c r="AN54" s="182"/>
      <c r="AO54" s="182"/>
      <c r="AP54" s="48"/>
      <c r="AQ54" s="48"/>
      <c r="AR54" s="48"/>
      <c r="AS54" s="236"/>
      <c r="AT54" s="236"/>
      <c r="AU54" s="236"/>
      <c r="AV54" s="236"/>
      <c r="AW54" s="236"/>
      <c r="AX54" s="236"/>
      <c r="AY54" s="236"/>
      <c r="AZ54" s="236"/>
      <c r="BA54" s="236"/>
      <c r="BB54" s="236"/>
      <c r="BC54" s="236"/>
      <c r="BD54" s="236"/>
      <c r="BE54" s="236"/>
      <c r="BF54" s="236"/>
      <c r="BG54" s="236"/>
      <c r="BH54" s="236"/>
      <c r="BI54" s="236"/>
      <c r="BJ54" s="236"/>
      <c r="BK54" s="236"/>
      <c r="BL54" s="236"/>
      <c r="BM54" s="236"/>
      <c r="BN54" s="236"/>
      <c r="BO54" s="236"/>
      <c r="BP54" s="236"/>
      <c r="BQ54" s="236"/>
      <c r="BR54" s="236"/>
      <c r="BS54" s="236"/>
      <c r="BT54" s="236"/>
      <c r="BU54" s="236"/>
      <c r="BV54" s="236"/>
      <c r="BW54" s="236"/>
    </row>
    <row r="55" s="0" customFormat="1" ht="0" hidden="1" customHeight="1">
      <c r="B55" s="33"/>
      <c r="C55" s="181"/>
      <c r="D55" s="183"/>
      <c r="E55" s="183"/>
      <c r="F55" s="201"/>
      <c r="G55" s="181"/>
      <c r="H55" s="181"/>
      <c r="I55" s="181"/>
      <c r="J55" s="181"/>
      <c r="K55" s="181"/>
      <c r="L55" s="895"/>
      <c r="M55" s="895"/>
      <c r="N55" s="895"/>
      <c r="O55" s="895"/>
      <c r="P55" s="80"/>
      <c r="Q55" s="90"/>
      <c r="R55" s="182"/>
      <c r="S55" s="182"/>
      <c r="T55" s="182"/>
      <c r="U55" s="182"/>
      <c r="V55" s="182"/>
      <c r="W55" s="182"/>
      <c r="X55" s="182"/>
      <c r="Y55" s="182"/>
      <c r="Z55" s="182"/>
      <c r="AA55" s="182"/>
      <c r="AB55" s="182"/>
      <c r="AC55" s="182"/>
      <c r="AD55" s="182"/>
      <c r="AE55" s="182"/>
      <c r="AF55" s="182"/>
      <c r="AG55" s="182"/>
      <c r="AH55" s="182"/>
      <c r="AI55" s="182"/>
      <c r="AJ55" s="182"/>
      <c r="AK55" s="182"/>
      <c r="AL55" s="182"/>
      <c r="AM55" s="182"/>
      <c r="AN55" s="182"/>
      <c r="AO55" s="182"/>
      <c r="AP55" s="79"/>
      <c r="AQ55" s="79"/>
      <c r="AR55" s="79"/>
      <c r="AS55" s="236"/>
      <c r="AT55" s="236"/>
      <c r="AU55" s="236"/>
      <c r="AV55" s="236"/>
      <c r="AW55" s="236"/>
      <c r="AX55" s="236"/>
      <c r="AY55" s="236"/>
      <c r="AZ55" s="236"/>
      <c r="BA55" s="236"/>
      <c r="BB55" s="236"/>
      <c r="BC55" s="236"/>
      <c r="BD55" s="236"/>
      <c r="BE55" s="236"/>
      <c r="BF55" s="236"/>
      <c r="BG55" s="236"/>
      <c r="BH55" s="236"/>
      <c r="BI55" s="236"/>
      <c r="BJ55" s="236"/>
      <c r="BK55" s="236"/>
      <c r="BL55" s="236"/>
      <c r="BM55" s="236"/>
      <c r="BN55" s="236"/>
      <c r="BO55" s="236"/>
      <c r="BP55" s="236"/>
      <c r="BQ55" s="236"/>
      <c r="BR55" s="236"/>
      <c r="BS55" s="236"/>
      <c r="BT55" s="236"/>
      <c r="BU55" s="236"/>
      <c r="BV55" s="236"/>
      <c r="BW55" s="236"/>
    </row>
    <row r="56" s="0" customFormat="1" ht="0" hidden="1" customHeight="1">
      <c r="B56" s="33"/>
      <c r="C56" s="181"/>
      <c r="D56" s="183"/>
      <c r="E56" s="183"/>
      <c r="F56" s="201"/>
      <c r="G56" s="181"/>
      <c r="H56" s="181"/>
      <c r="I56" s="181"/>
      <c r="J56" s="181"/>
      <c r="K56" s="181"/>
      <c r="L56" s="895"/>
      <c r="M56" s="895"/>
      <c r="N56" s="895"/>
      <c r="O56" s="895"/>
      <c r="P56" s="80"/>
      <c r="Q56" s="90"/>
      <c r="R56" s="182"/>
      <c r="S56" s="182"/>
      <c r="T56" s="182"/>
      <c r="U56" s="182"/>
      <c r="V56" s="182"/>
      <c r="W56" s="182"/>
      <c r="X56" s="182"/>
      <c r="Y56" s="182"/>
      <c r="Z56" s="182"/>
      <c r="AA56" s="182"/>
      <c r="AB56" s="182"/>
      <c r="AC56" s="182"/>
      <c r="AD56" s="182"/>
      <c r="AE56" s="182"/>
      <c r="AF56" s="182"/>
      <c r="AG56" s="182"/>
      <c r="AH56" s="182"/>
      <c r="AI56" s="182"/>
      <c r="AJ56" s="182"/>
      <c r="AK56" s="182"/>
      <c r="AL56" s="182"/>
      <c r="AM56" s="182"/>
      <c r="AN56" s="182"/>
      <c r="AO56" s="182"/>
      <c r="AP56" s="79"/>
      <c r="AQ56" s="79"/>
      <c r="AR56" s="79"/>
      <c r="AS56" s="236"/>
      <c r="AT56" s="236"/>
      <c r="AU56" s="236"/>
      <c r="AV56" s="236"/>
      <c r="AW56" s="236"/>
      <c r="AX56" s="236"/>
      <c r="AY56" s="236"/>
      <c r="AZ56" s="236"/>
      <c r="BA56" s="236"/>
      <c r="BB56" s="236"/>
      <c r="BC56" s="236"/>
      <c r="BD56" s="236"/>
      <c r="BE56" s="236"/>
      <c r="BF56" s="236"/>
      <c r="BG56" s="236"/>
      <c r="BH56" s="236"/>
      <c r="BI56" s="236"/>
      <c r="BJ56" s="236"/>
      <c r="BK56" s="236"/>
      <c r="BL56" s="236"/>
      <c r="BM56" s="236"/>
      <c r="BN56" s="236"/>
      <c r="BO56" s="236"/>
      <c r="BP56" s="236"/>
      <c r="BQ56" s="236"/>
      <c r="BR56" s="236"/>
      <c r="BS56" s="236"/>
      <c r="BT56" s="236"/>
      <c r="BU56" s="236"/>
      <c r="BV56" s="236"/>
      <c r="BW56" s="236"/>
    </row>
    <row r="57" s="0" customFormat="1" ht="0" hidden="1" customHeight="1">
      <c r="B57" s="33"/>
      <c r="C57" s="181"/>
      <c r="D57" s="183"/>
      <c r="E57" s="183"/>
      <c r="F57" s="201"/>
      <c r="G57" s="181"/>
      <c r="H57" s="181"/>
      <c r="I57" s="181"/>
      <c r="J57" s="181"/>
      <c r="K57" s="181"/>
      <c r="L57" s="895"/>
      <c r="M57" s="895"/>
      <c r="N57" s="895"/>
      <c r="O57" s="895"/>
      <c r="P57" s="80"/>
      <c r="Q57" s="90"/>
      <c r="R57" s="182"/>
      <c r="S57" s="182"/>
      <c r="T57" s="182"/>
      <c r="U57" s="182"/>
      <c r="V57" s="182"/>
      <c r="W57" s="182"/>
      <c r="X57" s="182"/>
      <c r="Y57" s="182"/>
      <c r="Z57" s="182"/>
      <c r="AA57" s="182"/>
      <c r="AB57" s="182"/>
      <c r="AC57" s="182"/>
      <c r="AD57" s="182"/>
      <c r="AE57" s="182"/>
      <c r="AF57" s="182"/>
      <c r="AG57" s="182"/>
      <c r="AH57" s="182"/>
      <c r="AI57" s="182"/>
      <c r="AJ57" s="182"/>
      <c r="AK57" s="182"/>
      <c r="AL57" s="182"/>
      <c r="AM57" s="182"/>
      <c r="AN57" s="182"/>
      <c r="AO57" s="182"/>
      <c r="AP57" s="79"/>
      <c r="AQ57" s="79"/>
      <c r="AR57" s="79"/>
      <c r="AS57" s="236"/>
      <c r="AT57" s="236"/>
      <c r="AU57" s="236"/>
      <c r="AV57" s="236"/>
      <c r="AW57" s="236"/>
      <c r="AX57" s="236"/>
      <c r="AY57" s="236"/>
      <c r="AZ57" s="236"/>
      <c r="BA57" s="236"/>
      <c r="BB57" s="236"/>
      <c r="BC57" s="236"/>
      <c r="BD57" s="236"/>
      <c r="BE57" s="236"/>
      <c r="BF57" s="236"/>
      <c r="BG57" s="236"/>
      <c r="BH57" s="236"/>
      <c r="BI57" s="236"/>
      <c r="BJ57" s="236"/>
      <c r="BK57" s="236"/>
      <c r="BL57" s="236"/>
      <c r="BM57" s="236"/>
      <c r="BN57" s="236"/>
      <c r="BO57" s="236"/>
      <c r="BP57" s="236"/>
      <c r="BQ57" s="236"/>
      <c r="BR57" s="236"/>
      <c r="BS57" s="236"/>
      <c r="BT57" s="236"/>
      <c r="BU57" s="236"/>
      <c r="BV57" s="236"/>
      <c r="BW57" s="236"/>
    </row>
    <row r="58" s="0" customFormat="1" ht="0" hidden="1" customHeight="1">
      <c r="B58" s="33"/>
      <c r="C58" s="181"/>
      <c r="D58" s="183"/>
      <c r="E58" s="183"/>
      <c r="F58" s="201"/>
      <c r="G58" s="181"/>
      <c r="H58" s="181"/>
      <c r="I58" s="181"/>
      <c r="J58" s="181"/>
      <c r="K58" s="181"/>
      <c r="L58" s="895"/>
      <c r="M58" s="895"/>
      <c r="N58" s="895"/>
      <c r="O58" s="895"/>
      <c r="P58" s="80"/>
      <c r="Q58" s="90"/>
      <c r="R58" s="182"/>
      <c r="S58" s="182"/>
      <c r="T58" s="182"/>
      <c r="U58" s="182"/>
      <c r="V58" s="182"/>
      <c r="W58" s="182"/>
      <c r="X58" s="182"/>
      <c r="Y58" s="182"/>
      <c r="Z58" s="182"/>
      <c r="AA58" s="182"/>
      <c r="AB58" s="182"/>
      <c r="AC58" s="182"/>
      <c r="AD58" s="182"/>
      <c r="AE58" s="182"/>
      <c r="AF58" s="182"/>
      <c r="AG58" s="182"/>
      <c r="AH58" s="182"/>
      <c r="AI58" s="182"/>
      <c r="AJ58" s="182"/>
      <c r="AK58" s="182"/>
      <c r="AL58" s="182"/>
      <c r="AM58" s="182"/>
      <c r="AN58" s="182"/>
      <c r="AO58" s="182"/>
      <c r="AP58" s="79"/>
      <c r="AQ58" s="79"/>
      <c r="AR58" s="79"/>
      <c r="AS58" s="236"/>
      <c r="AT58" s="236"/>
      <c r="AU58" s="236"/>
      <c r="AV58" s="236"/>
      <c r="AW58" s="236"/>
      <c r="AX58" s="236"/>
      <c r="AY58" s="236"/>
      <c r="AZ58" s="236"/>
      <c r="BA58" s="236"/>
      <c r="BB58" s="236"/>
      <c r="BC58" s="236"/>
      <c r="BD58" s="236"/>
      <c r="BE58" s="236"/>
      <c r="BF58" s="236"/>
      <c r="BG58" s="236"/>
      <c r="BH58" s="236"/>
      <c r="BI58" s="236"/>
      <c r="BJ58" s="236"/>
      <c r="BK58" s="236"/>
      <c r="BL58" s="236"/>
      <c r="BM58" s="236"/>
      <c r="BN58" s="236"/>
      <c r="BO58" s="236"/>
      <c r="BP58" s="236"/>
      <c r="BQ58" s="236"/>
      <c r="BR58" s="236"/>
      <c r="BS58" s="236"/>
      <c r="BT58" s="236"/>
      <c r="BU58" s="236"/>
      <c r="BV58" s="236"/>
      <c r="BW58" s="236"/>
    </row>
    <row r="59" ht="0" hidden="1" customHeight="1">
      <c r="C59" s="181"/>
      <c r="D59" s="183"/>
      <c r="E59" s="183"/>
      <c r="F59" s="201"/>
      <c r="G59" s="181"/>
      <c r="H59" s="181"/>
      <c r="I59" s="181"/>
      <c r="J59" s="181"/>
      <c r="K59" s="181"/>
      <c r="L59" s="895"/>
      <c r="M59" s="895"/>
      <c r="N59" s="895"/>
      <c r="O59" s="895"/>
      <c r="P59" s="80"/>
      <c r="Q59" s="90"/>
      <c r="R59" s="182"/>
      <c r="S59" s="182"/>
      <c r="T59" s="182"/>
      <c r="U59" s="182"/>
      <c r="V59" s="182"/>
      <c r="W59" s="182"/>
      <c r="X59" s="182"/>
      <c r="Y59" s="182"/>
      <c r="Z59" s="182"/>
      <c r="AA59" s="182"/>
      <c r="AB59" s="182"/>
      <c r="AC59" s="182"/>
      <c r="AD59" s="182"/>
      <c r="AE59" s="182"/>
      <c r="AF59" s="182"/>
      <c r="AG59" s="182"/>
      <c r="AH59" s="182"/>
      <c r="AI59" s="182"/>
      <c r="AJ59" s="182"/>
      <c r="AK59" s="182"/>
      <c r="AL59" s="182"/>
      <c r="AM59" s="182"/>
      <c r="AN59" s="182"/>
      <c r="AO59" s="182"/>
      <c r="AP59" s="86"/>
      <c r="AQ59" s="79"/>
      <c r="AR59" s="79"/>
    </row>
    <row r="60" ht="0" hidden="1" customHeight="1">
      <c r="C60" s="181"/>
      <c r="D60" s="183"/>
      <c r="E60" s="183"/>
      <c r="F60" s="201"/>
      <c r="G60" s="181"/>
      <c r="H60" s="181"/>
      <c r="I60" s="181"/>
      <c r="J60" s="181"/>
      <c r="K60" s="181"/>
      <c r="L60" s="895"/>
      <c r="M60" s="895"/>
      <c r="N60" s="895"/>
      <c r="O60" s="895"/>
      <c r="P60" s="80"/>
      <c r="Q60" s="90"/>
      <c r="R60" s="182"/>
      <c r="S60" s="182"/>
      <c r="T60" s="182"/>
      <c r="U60" s="182"/>
      <c r="V60" s="182"/>
      <c r="W60" s="182"/>
      <c r="X60" s="182"/>
      <c r="Y60" s="182"/>
      <c r="Z60" s="182"/>
      <c r="AA60" s="182"/>
      <c r="AB60" s="182"/>
      <c r="AC60" s="182"/>
      <c r="AD60" s="182"/>
      <c r="AE60" s="182"/>
      <c r="AF60" s="182"/>
      <c r="AG60" s="182"/>
      <c r="AH60" s="182"/>
      <c r="AI60" s="182"/>
      <c r="AJ60" s="182"/>
      <c r="AK60" s="182"/>
      <c r="AL60" s="182"/>
      <c r="AM60" s="182"/>
      <c r="AN60" s="182"/>
      <c r="AO60" s="182"/>
      <c r="AP60" s="86"/>
      <c r="AQ60" s="79"/>
      <c r="AR60" s="79"/>
    </row>
    <row r="61" ht="0" hidden="1" customHeight="1">
      <c r="C61" s="181"/>
      <c r="D61" s="183"/>
      <c r="E61" s="183"/>
      <c r="F61" s="201"/>
      <c r="G61" s="181"/>
      <c r="H61" s="181"/>
      <c r="I61" s="181"/>
      <c r="J61" s="181"/>
      <c r="K61" s="181"/>
      <c r="L61" s="895"/>
      <c r="M61" s="895"/>
      <c r="N61" s="895"/>
      <c r="O61" s="895"/>
      <c r="P61" s="80"/>
      <c r="Q61" s="90"/>
      <c r="R61" s="182"/>
      <c r="S61" s="182"/>
      <c r="T61" s="182"/>
      <c r="U61" s="182"/>
      <c r="V61" s="182"/>
      <c r="W61" s="182"/>
      <c r="X61" s="182"/>
      <c r="Y61" s="182"/>
      <c r="Z61" s="182"/>
      <c r="AA61" s="182"/>
      <c r="AB61" s="182"/>
      <c r="AC61" s="182"/>
      <c r="AD61" s="182"/>
      <c r="AE61" s="182"/>
      <c r="AF61" s="182"/>
      <c r="AG61" s="182"/>
      <c r="AH61" s="182"/>
      <c r="AI61" s="182"/>
      <c r="AJ61" s="182"/>
      <c r="AK61" s="182"/>
      <c r="AL61" s="182"/>
      <c r="AM61" s="182"/>
      <c r="AN61" s="182"/>
      <c r="AO61" s="182"/>
      <c r="AP61" s="86"/>
      <c r="AQ61" s="79"/>
      <c r="AR61" s="79"/>
    </row>
    <row r="62" ht="0" hidden="1" customHeight="1">
      <c r="C62" s="181"/>
      <c r="D62" s="183"/>
      <c r="E62" s="183"/>
      <c r="F62" s="201"/>
      <c r="G62" s="181"/>
      <c r="H62" s="181"/>
      <c r="I62" s="181"/>
      <c r="J62" s="181"/>
      <c r="K62" s="181"/>
      <c r="L62" s="895"/>
      <c r="M62" s="895"/>
      <c r="N62" s="895"/>
      <c r="O62" s="895"/>
      <c r="P62" s="80"/>
      <c r="Q62" s="90"/>
      <c r="R62" s="182"/>
      <c r="S62" s="182"/>
      <c r="T62" s="182"/>
      <c r="U62" s="182"/>
      <c r="V62" s="182"/>
      <c r="W62" s="182"/>
      <c r="X62" s="182"/>
      <c r="Y62" s="182"/>
      <c r="Z62" s="182"/>
      <c r="AA62" s="182"/>
      <c r="AB62" s="182"/>
      <c r="AC62" s="182"/>
      <c r="AD62" s="182"/>
      <c r="AE62" s="182"/>
      <c r="AF62" s="182"/>
      <c r="AG62" s="182"/>
      <c r="AH62" s="182"/>
      <c r="AI62" s="182"/>
      <c r="AJ62" s="182"/>
      <c r="AK62" s="182"/>
      <c r="AL62" s="182"/>
      <c r="AM62" s="182"/>
      <c r="AN62" s="182"/>
      <c r="AO62" s="182"/>
      <c r="AP62" s="86"/>
      <c r="AQ62" s="79"/>
      <c r="AR62" s="79"/>
    </row>
    <row r="63" ht="0" hidden="1" customHeight="1">
      <c r="C63" s="181"/>
      <c r="D63" s="183"/>
      <c r="E63" s="183"/>
      <c r="F63" s="201"/>
      <c r="G63" s="181"/>
      <c r="H63" s="181"/>
      <c r="I63" s="181"/>
      <c r="J63" s="181"/>
      <c r="K63" s="181"/>
      <c r="L63" s="895"/>
      <c r="M63" s="895"/>
      <c r="N63" s="895"/>
      <c r="O63" s="895"/>
      <c r="P63" s="80"/>
      <c r="Q63" s="90"/>
      <c r="R63" s="182"/>
      <c r="S63" s="182"/>
      <c r="T63" s="182"/>
      <c r="U63" s="182"/>
      <c r="V63" s="182"/>
      <c r="W63" s="182"/>
      <c r="X63" s="182"/>
      <c r="Y63" s="182"/>
      <c r="Z63" s="182"/>
      <c r="AA63" s="182"/>
      <c r="AB63" s="182"/>
      <c r="AC63" s="182"/>
      <c r="AD63" s="182"/>
      <c r="AE63" s="182"/>
      <c r="AF63" s="182"/>
      <c r="AG63" s="182"/>
      <c r="AH63" s="182"/>
      <c r="AI63" s="182"/>
      <c r="AJ63" s="182"/>
      <c r="AK63" s="182"/>
      <c r="AL63" s="182"/>
      <c r="AM63" s="182"/>
      <c r="AN63" s="182"/>
      <c r="AO63" s="182"/>
      <c r="AP63" s="86"/>
      <c r="AQ63" s="79"/>
      <c r="AR63" s="79"/>
    </row>
    <row r="64" ht="0" hidden="1" customHeight="1">
      <c r="C64" s="181"/>
      <c r="D64" s="183"/>
      <c r="E64" s="183"/>
      <c r="F64" s="201"/>
      <c r="G64" s="181"/>
      <c r="H64" s="181"/>
      <c r="I64" s="181"/>
      <c r="J64" s="181"/>
      <c r="K64" s="181"/>
      <c r="L64" s="895"/>
      <c r="M64" s="895"/>
      <c r="N64" s="895"/>
      <c r="O64" s="895"/>
      <c r="P64" s="80"/>
      <c r="Q64" s="90"/>
      <c r="R64" s="182"/>
      <c r="S64" s="182"/>
      <c r="T64" s="182"/>
      <c r="U64" s="182"/>
      <c r="V64" s="182"/>
      <c r="W64" s="182"/>
      <c r="X64" s="182"/>
      <c r="Y64" s="182"/>
      <c r="Z64" s="182"/>
      <c r="AA64" s="182"/>
      <c r="AB64" s="182"/>
      <c r="AC64" s="182"/>
      <c r="AD64" s="182"/>
      <c r="AE64" s="182"/>
      <c r="AF64" s="182"/>
      <c r="AG64" s="182"/>
      <c r="AH64" s="182"/>
      <c r="AI64" s="182"/>
      <c r="AJ64" s="182"/>
      <c r="AK64" s="182"/>
      <c r="AL64" s="182"/>
      <c r="AM64" s="182"/>
      <c r="AN64" s="182"/>
      <c r="AO64" s="182"/>
      <c r="AP64" s="86"/>
      <c r="AQ64" s="79"/>
      <c r="AR64" s="79"/>
    </row>
    <row r="65" ht="0" hidden="1" customHeight="1">
      <c r="C65" s="181"/>
      <c r="D65" s="183"/>
      <c r="E65" s="183"/>
      <c r="F65" s="201"/>
      <c r="G65" s="181"/>
      <c r="H65" s="181"/>
      <c r="I65" s="181"/>
      <c r="J65" s="181"/>
      <c r="K65" s="181"/>
      <c r="L65" s="895"/>
      <c r="M65" s="895"/>
      <c r="N65" s="895"/>
      <c r="O65" s="895"/>
      <c r="P65" s="80"/>
      <c r="Q65" s="90"/>
      <c r="R65" s="182"/>
      <c r="S65" s="182"/>
      <c r="T65" s="182"/>
      <c r="U65" s="182"/>
      <c r="V65" s="182"/>
      <c r="W65" s="182"/>
      <c r="X65" s="182"/>
      <c r="Y65" s="182"/>
      <c r="Z65" s="182"/>
      <c r="AA65" s="182"/>
      <c r="AB65" s="182"/>
      <c r="AC65" s="182"/>
      <c r="AD65" s="182"/>
      <c r="AE65" s="182"/>
      <c r="AF65" s="182"/>
      <c r="AG65" s="182"/>
      <c r="AH65" s="182"/>
      <c r="AI65" s="182"/>
      <c r="AJ65" s="182"/>
      <c r="AK65" s="182"/>
      <c r="AL65" s="182"/>
      <c r="AM65" s="182"/>
      <c r="AN65" s="182"/>
      <c r="AO65" s="182"/>
      <c r="AP65" s="86"/>
      <c r="AQ65" s="79"/>
      <c r="AR65" s="79"/>
    </row>
    <row r="66" ht="0" hidden="1" customHeight="1">
      <c r="C66" s="181"/>
      <c r="D66" s="183"/>
      <c r="E66" s="183"/>
      <c r="F66" s="201"/>
      <c r="G66" s="181"/>
      <c r="H66" s="181"/>
      <c r="I66" s="181"/>
      <c r="J66" s="181"/>
      <c r="K66" s="181"/>
      <c r="L66" s="895"/>
      <c r="M66" s="895"/>
      <c r="N66" s="895"/>
      <c r="O66" s="895"/>
      <c r="P66" s="80"/>
      <c r="Q66" s="90"/>
      <c r="R66" s="182"/>
      <c r="S66" s="182"/>
      <c r="T66" s="182"/>
      <c r="U66" s="182"/>
      <c r="V66" s="182"/>
      <c r="W66" s="182"/>
      <c r="X66" s="182"/>
      <c r="Y66" s="182"/>
      <c r="Z66" s="182"/>
      <c r="AA66" s="182"/>
      <c r="AB66" s="182"/>
      <c r="AC66" s="182"/>
      <c r="AD66" s="182"/>
      <c r="AE66" s="182"/>
      <c r="AF66" s="182"/>
      <c r="AG66" s="182"/>
      <c r="AH66" s="182"/>
      <c r="AI66" s="182"/>
      <c r="AJ66" s="182"/>
      <c r="AK66" s="182"/>
      <c r="AL66" s="182"/>
      <c r="AM66" s="182"/>
      <c r="AN66" s="182"/>
      <c r="AO66" s="182"/>
      <c r="AP66" s="86"/>
      <c r="AQ66" s="79"/>
      <c r="AR66" s="79"/>
    </row>
    <row r="67" ht="0" hidden="1" customHeight="1">
      <c r="C67" s="181"/>
      <c r="D67" s="183"/>
      <c r="E67" s="183"/>
      <c r="F67" s="201"/>
      <c r="G67" s="181"/>
      <c r="H67" s="181"/>
      <c r="I67" s="181"/>
      <c r="J67" s="181"/>
      <c r="K67" s="181"/>
      <c r="L67" s="895"/>
      <c r="M67" s="895"/>
      <c r="N67" s="895"/>
      <c r="O67" s="895"/>
      <c r="P67" s="80"/>
      <c r="Q67" s="90"/>
      <c r="R67" s="182"/>
      <c r="S67" s="182"/>
      <c r="T67" s="182"/>
      <c r="U67" s="182"/>
      <c r="V67" s="182"/>
      <c r="W67" s="182"/>
      <c r="X67" s="182"/>
      <c r="Y67" s="182"/>
      <c r="Z67" s="182"/>
      <c r="AA67" s="182"/>
      <c r="AB67" s="182"/>
      <c r="AC67" s="182"/>
      <c r="AD67" s="182"/>
      <c r="AE67" s="182"/>
      <c r="AF67" s="182"/>
      <c r="AG67" s="182"/>
      <c r="AH67" s="182"/>
      <c r="AI67" s="182"/>
      <c r="AJ67" s="182"/>
      <c r="AK67" s="182"/>
      <c r="AL67" s="182"/>
      <c r="AM67" s="182"/>
      <c r="AN67" s="182"/>
      <c r="AO67" s="182"/>
      <c r="AP67" s="86"/>
      <c r="AQ67" s="79"/>
      <c r="AR67" s="79"/>
    </row>
    <row r="68" ht="0" hidden="1" customHeight="1">
      <c r="C68" s="181"/>
      <c r="D68" s="183"/>
      <c r="E68" s="183"/>
      <c r="F68" s="201"/>
      <c r="G68" s="181"/>
      <c r="H68" s="181"/>
      <c r="I68" s="181"/>
      <c r="J68" s="181"/>
      <c r="K68" s="181"/>
      <c r="L68" s="895"/>
      <c r="M68" s="895"/>
      <c r="N68" s="895"/>
      <c r="O68" s="895"/>
      <c r="P68" s="80"/>
      <c r="Q68" s="90"/>
      <c r="R68" s="182"/>
      <c r="S68" s="182"/>
      <c r="T68" s="182"/>
      <c r="U68" s="182"/>
      <c r="V68" s="182"/>
      <c r="W68" s="182"/>
      <c r="X68" s="182"/>
      <c r="Y68" s="182"/>
      <c r="Z68" s="182"/>
      <c r="AA68" s="182"/>
      <c r="AB68" s="182"/>
      <c r="AC68" s="182"/>
      <c r="AD68" s="182"/>
      <c r="AE68" s="182"/>
      <c r="AF68" s="182"/>
      <c r="AG68" s="182"/>
      <c r="AH68" s="182"/>
      <c r="AI68" s="182"/>
      <c r="AJ68" s="182"/>
      <c r="AK68" s="182"/>
      <c r="AL68" s="182"/>
      <c r="AM68" s="182"/>
      <c r="AN68" s="182"/>
      <c r="AO68" s="182"/>
      <c r="AP68" s="86"/>
      <c r="AQ68" s="79"/>
      <c r="AR68" s="79"/>
    </row>
    <row r="69" ht="0" hidden="1" customHeight="1">
      <c r="C69" s="181"/>
      <c r="D69" s="183"/>
      <c r="E69" s="183"/>
      <c r="F69" s="201"/>
      <c r="G69" s="181"/>
      <c r="H69" s="181"/>
      <c r="I69" s="181"/>
      <c r="J69" s="181"/>
      <c r="K69" s="181"/>
      <c r="L69" s="895"/>
      <c r="M69" s="895"/>
      <c r="N69" s="895"/>
      <c r="O69" s="895"/>
      <c r="P69" s="80"/>
      <c r="Q69" s="90"/>
      <c r="R69" s="182"/>
      <c r="S69" s="182"/>
      <c r="T69" s="182"/>
      <c r="U69" s="182"/>
      <c r="V69" s="182"/>
      <c r="W69" s="182"/>
      <c r="X69" s="182"/>
      <c r="Y69" s="182"/>
      <c r="Z69" s="182"/>
      <c r="AA69" s="182"/>
      <c r="AB69" s="182"/>
      <c r="AC69" s="182"/>
      <c r="AD69" s="182"/>
      <c r="AE69" s="182"/>
      <c r="AF69" s="182"/>
      <c r="AG69" s="182"/>
      <c r="AH69" s="182"/>
      <c r="AI69" s="182"/>
      <c r="AJ69" s="182"/>
      <c r="AK69" s="182"/>
      <c r="AL69" s="182"/>
      <c r="AM69" s="182"/>
      <c r="AN69" s="182"/>
      <c r="AO69" s="182"/>
      <c r="AP69" s="86"/>
      <c r="AQ69" s="79"/>
      <c r="AR69" s="79"/>
    </row>
    <row r="70" ht="0" hidden="1" customHeight="1">
      <c r="C70" s="181"/>
      <c r="D70" s="183"/>
      <c r="E70" s="183"/>
      <c r="F70" s="201"/>
      <c r="G70" s="181"/>
      <c r="H70" s="181"/>
      <c r="I70" s="181"/>
      <c r="J70" s="181"/>
      <c r="K70" s="181"/>
      <c r="L70" s="895"/>
      <c r="M70" s="895"/>
      <c r="N70" s="895"/>
      <c r="O70" s="895"/>
      <c r="P70" s="80"/>
      <c r="Q70" s="90"/>
      <c r="R70" s="182"/>
      <c r="S70" s="182"/>
      <c r="T70" s="182"/>
      <c r="U70" s="182"/>
      <c r="V70" s="182"/>
      <c r="W70" s="182"/>
      <c r="X70" s="182"/>
      <c r="Y70" s="182"/>
      <c r="Z70" s="182"/>
      <c r="AA70" s="182"/>
      <c r="AB70" s="182"/>
      <c r="AC70" s="182"/>
      <c r="AD70" s="182"/>
      <c r="AE70" s="182"/>
      <c r="AF70" s="182"/>
      <c r="AG70" s="182"/>
      <c r="AH70" s="182"/>
      <c r="AI70" s="182"/>
      <c r="AJ70" s="182"/>
      <c r="AK70" s="182"/>
      <c r="AL70" s="182"/>
      <c r="AM70" s="182"/>
      <c r="AN70" s="182"/>
      <c r="AO70" s="182"/>
      <c r="AP70" s="86"/>
      <c r="AQ70" s="79"/>
      <c r="AR70" s="79"/>
    </row>
    <row r="71" ht="0" hidden="1" customHeight="1">
      <c r="C71" s="181"/>
      <c r="D71" s="183"/>
      <c r="E71" s="183"/>
      <c r="F71" s="201"/>
      <c r="G71" s="181"/>
      <c r="H71" s="181"/>
      <c r="I71" s="181"/>
      <c r="J71" s="181"/>
      <c r="K71" s="181"/>
      <c r="L71" s="895"/>
      <c r="M71" s="895"/>
      <c r="N71" s="895"/>
      <c r="O71" s="895"/>
      <c r="P71" s="80"/>
      <c r="Q71" s="90"/>
      <c r="R71" s="182"/>
      <c r="S71" s="182"/>
      <c r="T71" s="182"/>
      <c r="U71" s="182"/>
      <c r="V71" s="182"/>
      <c r="W71" s="182"/>
      <c r="X71" s="182"/>
      <c r="Y71" s="182"/>
      <c r="Z71" s="182"/>
      <c r="AA71" s="182"/>
      <c r="AB71" s="182"/>
      <c r="AC71" s="182"/>
      <c r="AD71" s="182"/>
      <c r="AE71" s="182"/>
      <c r="AF71" s="182"/>
      <c r="AG71" s="182"/>
      <c r="AH71" s="182"/>
      <c r="AI71" s="182"/>
      <c r="AJ71" s="182"/>
      <c r="AK71" s="182"/>
      <c r="AL71" s="182"/>
      <c r="AM71" s="182"/>
      <c r="AN71" s="182"/>
      <c r="AO71" s="182"/>
      <c r="AP71" s="86"/>
      <c r="AQ71" s="79"/>
      <c r="AR71" s="79"/>
    </row>
    <row r="72" ht="0" hidden="1" customHeight="1">
      <c r="C72" s="181"/>
      <c r="D72" s="183"/>
      <c r="E72" s="183"/>
      <c r="F72" s="201"/>
      <c r="G72" s="181"/>
      <c r="H72" s="181"/>
      <c r="I72" s="181"/>
      <c r="J72" s="181"/>
      <c r="K72" s="181"/>
      <c r="L72" s="895"/>
      <c r="M72" s="895"/>
      <c r="N72" s="895"/>
      <c r="O72" s="895"/>
      <c r="P72" s="80"/>
      <c r="Q72" s="90"/>
      <c r="R72" s="182"/>
      <c r="S72" s="182"/>
      <c r="T72" s="182"/>
      <c r="U72" s="182"/>
      <c r="V72" s="182"/>
      <c r="W72" s="182"/>
      <c r="X72" s="182"/>
      <c r="Y72" s="182"/>
      <c r="Z72" s="182"/>
      <c r="AA72" s="182"/>
      <c r="AB72" s="182"/>
      <c r="AC72" s="182"/>
      <c r="AD72" s="182"/>
      <c r="AE72" s="182"/>
      <c r="AF72" s="182"/>
      <c r="AG72" s="182"/>
      <c r="AH72" s="182"/>
      <c r="AI72" s="182"/>
      <c r="AJ72" s="182"/>
      <c r="AK72" s="182"/>
      <c r="AL72" s="182"/>
      <c r="AM72" s="182"/>
      <c r="AN72" s="182"/>
      <c r="AO72" s="182"/>
      <c r="AP72" s="86"/>
      <c r="AQ72" s="79"/>
      <c r="AR72" s="79"/>
    </row>
    <row r="73" ht="0" hidden="1" customHeight="1">
      <c r="C73" s="181"/>
      <c r="D73" s="183"/>
      <c r="E73" s="183"/>
      <c r="F73" s="201"/>
      <c r="G73" s="181"/>
      <c r="H73" s="181"/>
      <c r="I73" s="181"/>
      <c r="J73" s="181"/>
      <c r="K73" s="181"/>
      <c r="L73" s="895"/>
      <c r="M73" s="895"/>
      <c r="N73" s="895"/>
      <c r="O73" s="895"/>
      <c r="P73" s="80"/>
      <c r="Q73" s="90"/>
      <c r="R73" s="182"/>
      <c r="S73" s="182"/>
      <c r="T73" s="182"/>
      <c r="U73" s="182"/>
      <c r="V73" s="182"/>
      <c r="W73" s="182"/>
      <c r="X73" s="182"/>
      <c r="Y73" s="182"/>
      <c r="Z73" s="182"/>
      <c r="AA73" s="182"/>
      <c r="AB73" s="182"/>
      <c r="AC73" s="182"/>
      <c r="AD73" s="182"/>
      <c r="AE73" s="182"/>
      <c r="AF73" s="182"/>
      <c r="AG73" s="182"/>
      <c r="AH73" s="182"/>
      <c r="AI73" s="182"/>
      <c r="AJ73" s="182"/>
      <c r="AK73" s="182"/>
      <c r="AL73" s="182"/>
      <c r="AM73" s="182"/>
      <c r="AN73" s="182"/>
      <c r="AO73" s="182"/>
      <c r="AP73" s="86"/>
      <c r="AQ73" s="79"/>
      <c r="AR73" s="79"/>
    </row>
    <row r="74" ht="0" hidden="1" customHeight="1">
      <c r="C74" s="181"/>
      <c r="D74" s="183"/>
      <c r="E74" s="183"/>
      <c r="F74" s="201"/>
      <c r="G74" s="181"/>
      <c r="H74" s="181"/>
      <c r="I74" s="181"/>
      <c r="J74" s="181"/>
      <c r="K74" s="181"/>
      <c r="L74" s="895"/>
      <c r="M74" s="895"/>
      <c r="N74" s="895"/>
      <c r="O74" s="895"/>
      <c r="P74" s="80"/>
      <c r="Q74" s="90"/>
      <c r="R74" s="182"/>
      <c r="S74" s="182"/>
      <c r="T74" s="182"/>
      <c r="U74" s="182"/>
      <c r="V74" s="182"/>
      <c r="W74" s="182"/>
      <c r="X74" s="182"/>
      <c r="Y74" s="182"/>
      <c r="Z74" s="182"/>
      <c r="AA74" s="182"/>
      <c r="AB74" s="182"/>
      <c r="AC74" s="182"/>
      <c r="AD74" s="182"/>
      <c r="AE74" s="182"/>
      <c r="AF74" s="182"/>
      <c r="AG74" s="182"/>
      <c r="AH74" s="182"/>
      <c r="AI74" s="182"/>
      <c r="AJ74" s="182"/>
      <c r="AK74" s="182"/>
      <c r="AL74" s="182"/>
      <c r="AM74" s="182"/>
      <c r="AN74" s="182"/>
      <c r="AO74" s="182"/>
      <c r="AP74" s="86"/>
      <c r="AQ74" s="79"/>
      <c r="AR74" s="79"/>
    </row>
    <row r="75" ht="0" hidden="1" customHeight="1">
      <c r="C75" s="181"/>
      <c r="D75" s="183"/>
      <c r="E75" s="183"/>
      <c r="F75" s="201"/>
      <c r="G75" s="181"/>
      <c r="H75" s="181"/>
      <c r="I75" s="181"/>
      <c r="J75" s="181"/>
      <c r="K75" s="181"/>
      <c r="L75" s="895"/>
      <c r="M75" s="895"/>
      <c r="N75" s="895"/>
      <c r="O75" s="895"/>
      <c r="P75" s="80"/>
      <c r="Q75" s="90"/>
      <c r="R75" s="182"/>
      <c r="S75" s="182"/>
      <c r="T75" s="182"/>
      <c r="U75" s="182"/>
      <c r="V75" s="182"/>
      <c r="W75" s="182"/>
      <c r="X75" s="182"/>
      <c r="Y75" s="182"/>
      <c r="Z75" s="182"/>
      <c r="AA75" s="182"/>
      <c r="AB75" s="182"/>
      <c r="AC75" s="182"/>
      <c r="AD75" s="182"/>
      <c r="AE75" s="182"/>
      <c r="AF75" s="182"/>
      <c r="AG75" s="182"/>
      <c r="AH75" s="182"/>
      <c r="AI75" s="182"/>
      <c r="AJ75" s="182"/>
      <c r="AK75" s="182"/>
      <c r="AL75" s="182"/>
      <c r="AM75" s="182"/>
      <c r="AN75" s="182"/>
      <c r="AO75" s="182"/>
      <c r="AP75" s="86"/>
      <c r="AQ75" s="79"/>
      <c r="AR75" s="79"/>
    </row>
    <row r="76" ht="0" hidden="1" customHeight="1">
      <c r="C76" s="181"/>
      <c r="D76" s="183"/>
      <c r="E76" s="183"/>
      <c r="F76" s="201"/>
      <c r="G76" s="181"/>
      <c r="H76" s="181"/>
      <c r="I76" s="181"/>
      <c r="J76" s="181"/>
      <c r="K76" s="181"/>
      <c r="L76" s="895"/>
      <c r="M76" s="895"/>
      <c r="N76" s="895"/>
      <c r="O76" s="895"/>
      <c r="P76" s="80"/>
      <c r="Q76" s="90"/>
      <c r="R76" s="182"/>
      <c r="S76" s="182"/>
      <c r="T76" s="182"/>
      <c r="U76" s="182"/>
      <c r="V76" s="182"/>
      <c r="W76" s="182"/>
      <c r="X76" s="182"/>
      <c r="Y76" s="182"/>
      <c r="Z76" s="182"/>
      <c r="AA76" s="182"/>
      <c r="AB76" s="182"/>
      <c r="AC76" s="182"/>
      <c r="AD76" s="182"/>
      <c r="AE76" s="182"/>
      <c r="AF76" s="182"/>
      <c r="AG76" s="182"/>
      <c r="AH76" s="182"/>
      <c r="AI76" s="182"/>
      <c r="AJ76" s="182"/>
      <c r="AK76" s="182"/>
      <c r="AL76" s="182"/>
      <c r="AM76" s="182"/>
      <c r="AN76" s="182"/>
      <c r="AO76" s="182"/>
      <c r="AP76" s="86"/>
      <c r="AQ76" s="79"/>
      <c r="AR76" s="79"/>
    </row>
    <row r="77" ht="0" hidden="1" customHeight="1">
      <c r="C77" s="181"/>
      <c r="D77" s="183"/>
      <c r="E77" s="183"/>
      <c r="F77" s="201"/>
      <c r="G77" s="181"/>
      <c r="H77" s="181"/>
      <c r="I77" s="181"/>
      <c r="J77" s="181"/>
      <c r="K77" s="181"/>
      <c r="L77" s="895"/>
      <c r="M77" s="895"/>
      <c r="N77" s="895"/>
      <c r="O77" s="895"/>
      <c r="P77" s="80"/>
      <c r="Q77" s="90"/>
      <c r="R77" s="182"/>
      <c r="S77" s="182"/>
      <c r="T77" s="182"/>
      <c r="U77" s="182"/>
      <c r="V77" s="182"/>
      <c r="W77" s="182"/>
      <c r="X77" s="182"/>
      <c r="Y77" s="182"/>
      <c r="Z77" s="182"/>
      <c r="AA77" s="182"/>
      <c r="AB77" s="182"/>
      <c r="AC77" s="182"/>
      <c r="AD77" s="182"/>
      <c r="AE77" s="182"/>
      <c r="AF77" s="182"/>
      <c r="AG77" s="182"/>
      <c r="AH77" s="182"/>
      <c r="AI77" s="182"/>
      <c r="AJ77" s="182"/>
      <c r="AK77" s="182"/>
      <c r="AL77" s="182"/>
      <c r="AM77" s="182"/>
      <c r="AN77" s="182"/>
      <c r="AO77" s="182"/>
      <c r="AP77" s="86"/>
      <c r="AQ77" s="79"/>
      <c r="AR77" s="79"/>
    </row>
    <row r="78" ht="0" hidden="1" customHeight="1">
      <c r="C78" s="181"/>
      <c r="D78" s="183"/>
      <c r="E78" s="183"/>
      <c r="F78" s="201"/>
      <c r="G78" s="181"/>
      <c r="H78" s="181"/>
      <c r="I78" s="181"/>
      <c r="J78" s="181"/>
      <c r="K78" s="181"/>
      <c r="L78" s="895"/>
      <c r="M78" s="895"/>
      <c r="N78" s="895"/>
      <c r="O78" s="895"/>
      <c r="P78" s="80"/>
      <c r="Q78" s="90"/>
      <c r="R78" s="182"/>
      <c r="S78" s="182"/>
      <c r="T78" s="182"/>
      <c r="U78" s="182"/>
      <c r="V78" s="182"/>
      <c r="W78" s="182"/>
      <c r="X78" s="182"/>
      <c r="Y78" s="182"/>
      <c r="Z78" s="182"/>
      <c r="AA78" s="182"/>
      <c r="AB78" s="182"/>
      <c r="AC78" s="182"/>
      <c r="AD78" s="182"/>
      <c r="AE78" s="182"/>
      <c r="AF78" s="182"/>
      <c r="AG78" s="182"/>
      <c r="AH78" s="182"/>
      <c r="AI78" s="182"/>
      <c r="AJ78" s="182"/>
      <c r="AK78" s="182"/>
      <c r="AL78" s="182"/>
      <c r="AM78" s="182"/>
      <c r="AN78" s="182"/>
      <c r="AO78" s="182"/>
      <c r="AP78" s="86"/>
      <c r="AQ78" s="79"/>
      <c r="AR78" s="79"/>
    </row>
    <row r="79" ht="0" hidden="1" customHeight="1">
      <c r="C79" s="181"/>
      <c r="D79" s="183"/>
      <c r="E79" s="183"/>
      <c r="F79" s="201"/>
      <c r="G79" s="181"/>
      <c r="H79" s="181"/>
      <c r="I79" s="181"/>
      <c r="J79" s="181"/>
      <c r="K79" s="181"/>
      <c r="L79" s="895"/>
      <c r="M79" s="895"/>
      <c r="N79" s="895"/>
      <c r="O79" s="895"/>
      <c r="P79" s="80"/>
      <c r="Q79" s="90"/>
      <c r="R79" s="182"/>
      <c r="S79" s="182"/>
      <c r="T79" s="182"/>
      <c r="U79" s="182"/>
      <c r="V79" s="182"/>
      <c r="W79" s="182"/>
      <c r="X79" s="182"/>
      <c r="Y79" s="182"/>
      <c r="Z79" s="182"/>
      <c r="AA79" s="182"/>
      <c r="AB79" s="182"/>
      <c r="AC79" s="182"/>
      <c r="AD79" s="182"/>
      <c r="AE79" s="182"/>
      <c r="AF79" s="182"/>
      <c r="AG79" s="182"/>
      <c r="AH79" s="182"/>
      <c r="AI79" s="182"/>
      <c r="AJ79" s="182"/>
      <c r="AK79" s="182"/>
      <c r="AL79" s="182"/>
      <c r="AM79" s="182"/>
      <c r="AN79" s="182"/>
      <c r="AO79" s="182"/>
      <c r="AP79" s="86"/>
      <c r="AQ79" s="79"/>
      <c r="AR79" s="79"/>
    </row>
    <row r="80" ht="0" hidden="1" customHeight="1">
      <c r="C80" s="181"/>
      <c r="D80" s="183"/>
      <c r="E80" s="183"/>
      <c r="F80" s="201"/>
      <c r="G80" s="181"/>
      <c r="H80" s="181"/>
      <c r="I80" s="181"/>
      <c r="J80" s="181"/>
      <c r="K80" s="181"/>
      <c r="L80" s="895"/>
      <c r="M80" s="895"/>
      <c r="N80" s="895"/>
      <c r="O80" s="895"/>
      <c r="P80" s="80"/>
      <c r="Q80" s="90"/>
      <c r="R80" s="182"/>
      <c r="S80" s="182"/>
      <c r="T80" s="182"/>
      <c r="U80" s="182"/>
      <c r="V80" s="182"/>
      <c r="W80" s="182"/>
      <c r="X80" s="182"/>
      <c r="Y80" s="182"/>
      <c r="Z80" s="182"/>
      <c r="AA80" s="182"/>
      <c r="AB80" s="182"/>
      <c r="AC80" s="182"/>
      <c r="AD80" s="182"/>
      <c r="AE80" s="182"/>
      <c r="AF80" s="182"/>
      <c r="AG80" s="182"/>
      <c r="AH80" s="182"/>
      <c r="AI80" s="182"/>
      <c r="AJ80" s="182"/>
      <c r="AK80" s="182"/>
      <c r="AL80" s="182"/>
      <c r="AM80" s="182"/>
      <c r="AN80" s="182"/>
      <c r="AO80" s="182"/>
      <c r="AP80" s="86"/>
      <c r="AQ80" s="79"/>
      <c r="AR80" s="79"/>
    </row>
    <row r="81" ht="0" hidden="1" customHeight="1">
      <c r="C81" s="181"/>
      <c r="D81" s="183"/>
      <c r="E81" s="183"/>
      <c r="F81" s="201"/>
      <c r="G81" s="181"/>
      <c r="H81" s="181"/>
      <c r="I81" s="181"/>
      <c r="J81" s="181"/>
      <c r="K81" s="181"/>
      <c r="L81" s="895"/>
      <c r="M81" s="895"/>
      <c r="N81" s="895"/>
      <c r="O81" s="895"/>
      <c r="P81" s="80"/>
      <c r="Q81" s="90"/>
      <c r="R81" s="182"/>
      <c r="S81" s="182"/>
      <c r="T81" s="182"/>
      <c r="U81" s="182"/>
      <c r="V81" s="182"/>
      <c r="W81" s="182"/>
      <c r="X81" s="182"/>
      <c r="Y81" s="182"/>
      <c r="Z81" s="182"/>
      <c r="AA81" s="182"/>
      <c r="AB81" s="182"/>
      <c r="AC81" s="182"/>
      <c r="AD81" s="182"/>
      <c r="AE81" s="182"/>
      <c r="AF81" s="182"/>
      <c r="AG81" s="182"/>
      <c r="AH81" s="182"/>
      <c r="AI81" s="182"/>
      <c r="AJ81" s="182"/>
      <c r="AK81" s="182"/>
      <c r="AL81" s="182"/>
      <c r="AM81" s="182"/>
      <c r="AN81" s="182"/>
      <c r="AO81" s="182"/>
      <c r="AP81" s="86"/>
      <c r="AQ81" s="79"/>
      <c r="AR81" s="79"/>
    </row>
    <row r="82" ht="0" hidden="1" customHeight="1">
      <c r="C82" s="181"/>
      <c r="D82" s="183"/>
      <c r="E82" s="183"/>
      <c r="F82" s="201"/>
      <c r="G82" s="181"/>
      <c r="H82" s="181"/>
      <c r="I82" s="181"/>
      <c r="J82" s="181"/>
      <c r="K82" s="181"/>
      <c r="L82" s="895"/>
      <c r="M82" s="895"/>
      <c r="N82" s="895"/>
      <c r="O82" s="895"/>
      <c r="P82" s="80"/>
      <c r="Q82" s="90"/>
      <c r="R82" s="182"/>
      <c r="S82" s="182"/>
      <c r="T82" s="182"/>
      <c r="U82" s="182"/>
      <c r="V82" s="182"/>
      <c r="W82" s="182"/>
      <c r="X82" s="182"/>
      <c r="Y82" s="182"/>
      <c r="Z82" s="182"/>
      <c r="AA82" s="182"/>
      <c r="AB82" s="182"/>
      <c r="AC82" s="182"/>
      <c r="AD82" s="182"/>
      <c r="AE82" s="182"/>
      <c r="AF82" s="182"/>
      <c r="AG82" s="182"/>
      <c r="AH82" s="182"/>
      <c r="AI82" s="182"/>
      <c r="AJ82" s="182"/>
      <c r="AK82" s="182"/>
      <c r="AL82" s="182"/>
      <c r="AM82" s="182"/>
      <c r="AN82" s="182"/>
      <c r="AO82" s="182"/>
      <c r="AP82" s="86"/>
      <c r="AQ82" s="79"/>
      <c r="AR82" s="79"/>
    </row>
    <row r="83" ht="0" hidden="1" customHeight="1">
      <c r="C83" s="181"/>
      <c r="D83" s="183"/>
      <c r="E83" s="183"/>
      <c r="F83" s="201"/>
      <c r="G83" s="181"/>
      <c r="H83" s="181"/>
      <c r="I83" s="181"/>
      <c r="J83" s="181"/>
      <c r="K83" s="181"/>
      <c r="L83" s="895"/>
      <c r="M83" s="895"/>
      <c r="N83" s="895"/>
      <c r="O83" s="895"/>
      <c r="P83" s="80"/>
      <c r="Q83" s="90"/>
      <c r="R83" s="182"/>
      <c r="S83" s="182"/>
      <c r="T83" s="182"/>
      <c r="U83" s="182"/>
      <c r="V83" s="182"/>
      <c r="W83" s="182"/>
      <c r="X83" s="182"/>
      <c r="Y83" s="182"/>
      <c r="Z83" s="182"/>
      <c r="AA83" s="182"/>
      <c r="AB83" s="182"/>
      <c r="AC83" s="182"/>
      <c r="AD83" s="182"/>
      <c r="AE83" s="182"/>
      <c r="AF83" s="182"/>
      <c r="AG83" s="182"/>
      <c r="AH83" s="182"/>
      <c r="AI83" s="182"/>
      <c r="AJ83" s="182"/>
      <c r="AK83" s="182"/>
      <c r="AL83" s="182"/>
      <c r="AM83" s="182"/>
      <c r="AN83" s="182"/>
      <c r="AO83" s="182"/>
      <c r="AP83" s="86"/>
      <c r="AQ83" s="79"/>
      <c r="AR83" s="79"/>
    </row>
    <row r="84" ht="0" hidden="1" customHeight="1">
      <c r="C84" s="181"/>
      <c r="D84" s="183"/>
      <c r="E84" s="183"/>
      <c r="F84" s="201"/>
      <c r="G84" s="181"/>
      <c r="H84" s="181"/>
      <c r="I84" s="181"/>
      <c r="J84" s="181"/>
      <c r="K84" s="181"/>
      <c r="L84" s="895"/>
      <c r="M84" s="895"/>
      <c r="N84" s="895"/>
      <c r="O84" s="895"/>
      <c r="P84" s="80"/>
      <c r="Q84" s="90"/>
      <c r="R84" s="182"/>
      <c r="S84" s="182"/>
      <c r="T84" s="182"/>
      <c r="U84" s="182"/>
      <c r="V84" s="182"/>
      <c r="W84" s="182"/>
      <c r="X84" s="182"/>
      <c r="Y84" s="182"/>
      <c r="Z84" s="182"/>
      <c r="AA84" s="182"/>
      <c r="AB84" s="182"/>
      <c r="AC84" s="182"/>
      <c r="AD84" s="182"/>
      <c r="AE84" s="182"/>
      <c r="AF84" s="182"/>
      <c r="AG84" s="182"/>
      <c r="AH84" s="182"/>
      <c r="AI84" s="182"/>
      <c r="AJ84" s="182"/>
      <c r="AK84" s="182"/>
      <c r="AL84" s="182"/>
      <c r="AM84" s="182"/>
      <c r="AN84" s="182"/>
      <c r="AO84" s="182"/>
      <c r="AP84" s="86"/>
      <c r="AQ84" s="79"/>
      <c r="AR84" s="79"/>
    </row>
    <row r="85" ht="0" hidden="1" customHeight="1">
      <c r="C85" s="181"/>
      <c r="D85" s="183"/>
      <c r="E85" s="183"/>
      <c r="F85" s="201"/>
      <c r="G85" s="181"/>
      <c r="H85" s="181"/>
      <c r="I85" s="181"/>
      <c r="J85" s="181"/>
      <c r="K85" s="181"/>
      <c r="L85" s="895"/>
      <c r="M85" s="895"/>
      <c r="N85" s="895"/>
      <c r="O85" s="895"/>
      <c r="P85" s="80"/>
      <c r="Q85" s="90"/>
      <c r="R85" s="182"/>
      <c r="S85" s="182"/>
      <c r="T85" s="182"/>
      <c r="U85" s="182"/>
      <c r="V85" s="182"/>
      <c r="W85" s="182"/>
      <c r="X85" s="182"/>
      <c r="Y85" s="182"/>
      <c r="Z85" s="182"/>
      <c r="AA85" s="182"/>
      <c r="AB85" s="182"/>
      <c r="AC85" s="182"/>
      <c r="AD85" s="182"/>
      <c r="AE85" s="182"/>
      <c r="AF85" s="182"/>
      <c r="AG85" s="182"/>
      <c r="AH85" s="182"/>
      <c r="AI85" s="182"/>
      <c r="AJ85" s="182"/>
      <c r="AK85" s="182"/>
      <c r="AL85" s="182"/>
      <c r="AM85" s="182"/>
      <c r="AN85" s="182"/>
      <c r="AO85" s="182"/>
      <c r="AP85" s="86"/>
      <c r="AQ85" s="79"/>
      <c r="AR85" s="79"/>
    </row>
    <row r="86" ht="0" hidden="1" customHeight="1">
      <c r="C86" s="181"/>
      <c r="D86" s="183"/>
      <c r="E86" s="183"/>
      <c r="F86" s="201"/>
      <c r="G86" s="181"/>
      <c r="H86" s="181"/>
      <c r="I86" s="181"/>
      <c r="J86" s="181"/>
      <c r="K86" s="181"/>
      <c r="L86" s="895"/>
      <c r="M86" s="895"/>
      <c r="N86" s="895"/>
      <c r="O86" s="895"/>
      <c r="P86" s="80"/>
      <c r="Q86" s="90"/>
      <c r="R86" s="182"/>
      <c r="S86" s="182"/>
      <c r="T86" s="182"/>
      <c r="U86" s="182"/>
      <c r="V86" s="182"/>
      <c r="W86" s="182"/>
      <c r="X86" s="182"/>
      <c r="Y86" s="182"/>
      <c r="Z86" s="182"/>
      <c r="AA86" s="182"/>
      <c r="AB86" s="182"/>
      <c r="AC86" s="182"/>
      <c r="AD86" s="182"/>
      <c r="AE86" s="182"/>
      <c r="AF86" s="182"/>
      <c r="AG86" s="182"/>
      <c r="AH86" s="182"/>
      <c r="AI86" s="182"/>
      <c r="AJ86" s="182"/>
      <c r="AK86" s="182"/>
      <c r="AL86" s="182"/>
      <c r="AM86" s="182"/>
      <c r="AN86" s="182"/>
      <c r="AO86" s="182"/>
      <c r="AP86" s="86"/>
      <c r="AQ86" s="79"/>
      <c r="AR86" s="79"/>
    </row>
    <row r="87" ht="0" hidden="1" customHeight="1">
      <c r="C87" s="181"/>
      <c r="D87" s="183"/>
      <c r="E87" s="183"/>
      <c r="F87" s="201"/>
      <c r="G87" s="181"/>
      <c r="H87" s="181"/>
      <c r="I87" s="181"/>
      <c r="J87" s="181"/>
      <c r="K87" s="181"/>
      <c r="L87" s="895"/>
      <c r="M87" s="895"/>
      <c r="N87" s="895"/>
      <c r="O87" s="895"/>
      <c r="P87" s="80"/>
      <c r="Q87" s="90"/>
      <c r="R87" s="182"/>
      <c r="S87" s="182"/>
      <c r="T87" s="182"/>
      <c r="U87" s="182"/>
      <c r="V87" s="182"/>
      <c r="W87" s="182"/>
      <c r="X87" s="182"/>
      <c r="Y87" s="182"/>
      <c r="Z87" s="182"/>
      <c r="AA87" s="182"/>
      <c r="AB87" s="182"/>
      <c r="AC87" s="182"/>
      <c r="AD87" s="182"/>
      <c r="AE87" s="182"/>
      <c r="AF87" s="182"/>
      <c r="AG87" s="182"/>
      <c r="AH87" s="182"/>
      <c r="AI87" s="182"/>
      <c r="AJ87" s="182"/>
      <c r="AK87" s="182"/>
      <c r="AL87" s="182"/>
      <c r="AM87" s="182"/>
      <c r="AN87" s="182"/>
      <c r="AO87" s="182"/>
      <c r="AP87" s="86"/>
      <c r="AQ87" s="79"/>
      <c r="AR87" s="79"/>
    </row>
    <row r="88" ht="0" hidden="1" customHeight="1">
      <c r="C88" s="181"/>
      <c r="D88" s="183"/>
      <c r="E88" s="183"/>
      <c r="F88" s="201"/>
      <c r="G88" s="181"/>
      <c r="H88" s="181"/>
      <c r="I88" s="181"/>
      <c r="J88" s="181"/>
      <c r="K88" s="181"/>
      <c r="L88" s="895"/>
      <c r="M88" s="895"/>
      <c r="N88" s="895"/>
      <c r="O88" s="895"/>
      <c r="P88" s="80"/>
      <c r="Q88" s="90"/>
      <c r="R88" s="182"/>
      <c r="S88" s="182"/>
      <c r="T88" s="182"/>
      <c r="U88" s="182"/>
      <c r="V88" s="182"/>
      <c r="W88" s="182"/>
      <c r="X88" s="182"/>
      <c r="Y88" s="182"/>
      <c r="Z88" s="182"/>
      <c r="AA88" s="182"/>
      <c r="AB88" s="182"/>
      <c r="AC88" s="182"/>
      <c r="AD88" s="182"/>
      <c r="AE88" s="182"/>
      <c r="AF88" s="182"/>
      <c r="AG88" s="182"/>
      <c r="AH88" s="182"/>
      <c r="AI88" s="182"/>
      <c r="AJ88" s="182"/>
      <c r="AK88" s="182"/>
      <c r="AL88" s="182"/>
      <c r="AM88" s="182"/>
      <c r="AN88" s="182"/>
      <c r="AO88" s="182"/>
      <c r="AP88" s="86"/>
      <c r="AQ88" s="79"/>
      <c r="AR88" s="79"/>
    </row>
    <row r="89" ht="0" hidden="1" customHeight="1">
      <c r="C89" s="181"/>
      <c r="D89" s="183"/>
      <c r="E89" s="183"/>
      <c r="F89" s="201"/>
      <c r="G89" s="181"/>
      <c r="H89" s="181"/>
      <c r="I89" s="181"/>
      <c r="J89" s="181"/>
      <c r="K89" s="181"/>
      <c r="L89" s="895"/>
      <c r="M89" s="895"/>
      <c r="N89" s="895"/>
      <c r="O89" s="895"/>
      <c r="P89" s="80"/>
      <c r="Q89" s="90"/>
      <c r="R89" s="182"/>
      <c r="S89" s="182"/>
      <c r="T89" s="182"/>
      <c r="U89" s="182"/>
      <c r="V89" s="182"/>
      <c r="W89" s="182"/>
      <c r="X89" s="182"/>
      <c r="Y89" s="182"/>
      <c r="Z89" s="182"/>
      <c r="AA89" s="182"/>
      <c r="AB89" s="182"/>
      <c r="AC89" s="182"/>
      <c r="AD89" s="182"/>
      <c r="AE89" s="182"/>
      <c r="AF89" s="182"/>
      <c r="AG89" s="182"/>
      <c r="AH89" s="182"/>
      <c r="AI89" s="182"/>
      <c r="AJ89" s="182"/>
      <c r="AK89" s="182"/>
      <c r="AL89" s="182"/>
      <c r="AM89" s="182"/>
      <c r="AN89" s="182"/>
      <c r="AO89" s="182"/>
      <c r="AP89" s="86"/>
      <c r="AQ89" s="79"/>
      <c r="AR89" s="79"/>
    </row>
    <row r="90" ht="0" hidden="1" customHeight="1">
      <c r="C90" s="181"/>
      <c r="D90" s="183"/>
      <c r="E90" s="183"/>
      <c r="F90" s="201"/>
      <c r="G90" s="181"/>
      <c r="H90" s="181"/>
      <c r="I90" s="181"/>
      <c r="J90" s="181"/>
      <c r="K90" s="181"/>
      <c r="L90" s="895"/>
      <c r="M90" s="895"/>
      <c r="N90" s="895"/>
      <c r="O90" s="895"/>
      <c r="P90" s="80"/>
      <c r="Q90" s="90"/>
      <c r="R90" s="182"/>
      <c r="S90" s="182"/>
      <c r="T90" s="182"/>
      <c r="U90" s="182"/>
      <c r="V90" s="182"/>
      <c r="W90" s="182"/>
      <c r="X90" s="182"/>
      <c r="Y90" s="182"/>
      <c r="Z90" s="182"/>
      <c r="AA90" s="182"/>
      <c r="AB90" s="182"/>
      <c r="AC90" s="182"/>
      <c r="AD90" s="182"/>
      <c r="AE90" s="182"/>
      <c r="AF90" s="182"/>
      <c r="AG90" s="182"/>
      <c r="AH90" s="182"/>
      <c r="AI90" s="182"/>
      <c r="AJ90" s="182"/>
      <c r="AK90" s="182"/>
      <c r="AL90" s="182"/>
      <c r="AM90" s="182"/>
      <c r="AN90" s="182"/>
      <c r="AO90" s="182"/>
      <c r="AP90" s="86"/>
      <c r="AQ90" s="79"/>
      <c r="AR90" s="79"/>
    </row>
    <row r="91" ht="0" hidden="1" customHeight="1">
      <c r="C91" s="181"/>
      <c r="D91" s="183"/>
      <c r="E91" s="183"/>
      <c r="F91" s="201"/>
      <c r="G91" s="181"/>
      <c r="H91" s="181"/>
      <c r="I91" s="181"/>
      <c r="J91" s="181"/>
      <c r="K91" s="181"/>
      <c r="L91" s="895"/>
      <c r="M91" s="895"/>
      <c r="N91" s="895"/>
      <c r="O91" s="895"/>
      <c r="P91" s="80"/>
      <c r="Q91" s="90"/>
      <c r="R91" s="182"/>
      <c r="S91" s="182"/>
      <c r="T91" s="182"/>
      <c r="U91" s="182"/>
      <c r="V91" s="182"/>
      <c r="W91" s="182"/>
      <c r="X91" s="182"/>
      <c r="Y91" s="182"/>
      <c r="Z91" s="182"/>
      <c r="AA91" s="182"/>
      <c r="AB91" s="182"/>
      <c r="AC91" s="182"/>
      <c r="AD91" s="182"/>
      <c r="AE91" s="182"/>
      <c r="AF91" s="182"/>
      <c r="AG91" s="182"/>
      <c r="AH91" s="182"/>
      <c r="AI91" s="182"/>
      <c r="AJ91" s="182"/>
      <c r="AK91" s="182"/>
      <c r="AL91" s="182"/>
      <c r="AM91" s="182"/>
      <c r="AN91" s="182"/>
      <c r="AO91" s="182"/>
      <c r="AP91" s="86"/>
      <c r="AQ91" s="79"/>
      <c r="AR91" s="79"/>
    </row>
    <row r="92" ht="0" hidden="1" customHeight="1">
      <c r="C92" s="181"/>
      <c r="D92" s="183"/>
      <c r="E92" s="183"/>
      <c r="F92" s="201"/>
      <c r="G92" s="181"/>
      <c r="H92" s="181"/>
      <c r="I92" s="181"/>
      <c r="J92" s="181"/>
      <c r="K92" s="181"/>
      <c r="L92" s="895"/>
      <c r="M92" s="895"/>
      <c r="N92" s="895"/>
      <c r="O92" s="895"/>
      <c r="P92" s="80"/>
      <c r="Q92" s="90"/>
      <c r="R92" s="182"/>
      <c r="S92" s="182"/>
      <c r="T92" s="182"/>
      <c r="U92" s="182"/>
      <c r="V92" s="182"/>
      <c r="W92" s="182"/>
      <c r="X92" s="182"/>
      <c r="Y92" s="182"/>
      <c r="Z92" s="182"/>
      <c r="AA92" s="182"/>
      <c r="AB92" s="182"/>
      <c r="AC92" s="182"/>
      <c r="AD92" s="182"/>
      <c r="AE92" s="182"/>
      <c r="AF92" s="182"/>
      <c r="AG92" s="182"/>
      <c r="AH92" s="182"/>
      <c r="AI92" s="182"/>
      <c r="AJ92" s="182"/>
      <c r="AK92" s="182"/>
      <c r="AL92" s="182"/>
      <c r="AM92" s="182"/>
      <c r="AN92" s="182"/>
      <c r="AO92" s="182"/>
      <c r="AP92" s="86"/>
      <c r="AQ92" s="79"/>
      <c r="AR92" s="79"/>
    </row>
    <row r="93" ht="0" hidden="1" customHeight="1">
      <c r="C93" s="181"/>
      <c r="D93" s="183"/>
      <c r="E93" s="183"/>
      <c r="F93" s="201"/>
      <c r="G93" s="181"/>
      <c r="H93" s="181"/>
      <c r="I93" s="181"/>
      <c r="J93" s="181"/>
      <c r="K93" s="181"/>
      <c r="L93" s="895"/>
      <c r="M93" s="895"/>
      <c r="N93" s="895"/>
      <c r="O93" s="895"/>
      <c r="P93" s="80"/>
      <c r="Q93" s="90"/>
      <c r="R93" s="182"/>
      <c r="S93" s="182"/>
      <c r="T93" s="182"/>
      <c r="U93" s="182"/>
      <c r="V93" s="182"/>
      <c r="W93" s="182"/>
      <c r="X93" s="182"/>
      <c r="Y93" s="182"/>
      <c r="Z93" s="182"/>
      <c r="AA93" s="182"/>
      <c r="AB93" s="182"/>
      <c r="AC93" s="182"/>
      <c r="AD93" s="182"/>
      <c r="AE93" s="182"/>
      <c r="AF93" s="182"/>
      <c r="AG93" s="182"/>
      <c r="AH93" s="182"/>
      <c r="AI93" s="182"/>
      <c r="AJ93" s="182"/>
      <c r="AK93" s="182"/>
      <c r="AL93" s="182"/>
      <c r="AM93" s="182"/>
      <c r="AN93" s="182"/>
      <c r="AO93" s="182"/>
      <c r="AP93" s="86"/>
      <c r="AQ93" s="79"/>
      <c r="AR93" s="79"/>
    </row>
    <row r="94" ht="0" hidden="1" customHeight="1">
      <c r="C94" s="181"/>
      <c r="D94" s="183"/>
      <c r="E94" s="183"/>
      <c r="F94" s="201"/>
      <c r="G94" s="181"/>
      <c r="H94" s="181"/>
      <c r="I94" s="181"/>
      <c r="J94" s="181"/>
      <c r="K94" s="181"/>
      <c r="L94" s="895"/>
      <c r="M94" s="895"/>
      <c r="N94" s="895"/>
      <c r="O94" s="895"/>
      <c r="P94" s="80"/>
      <c r="Q94" s="90"/>
      <c r="R94" s="182"/>
      <c r="S94" s="182"/>
      <c r="T94" s="182"/>
      <c r="U94" s="182"/>
      <c r="V94" s="182"/>
      <c r="W94" s="182"/>
      <c r="X94" s="182"/>
      <c r="Y94" s="182"/>
      <c r="Z94" s="182"/>
      <c r="AA94" s="182"/>
      <c r="AB94" s="182"/>
      <c r="AC94" s="182"/>
      <c r="AD94" s="182"/>
      <c r="AE94" s="182"/>
      <c r="AF94" s="182"/>
      <c r="AG94" s="182"/>
      <c r="AH94" s="182"/>
      <c r="AI94" s="182"/>
      <c r="AJ94" s="182"/>
      <c r="AK94" s="182"/>
      <c r="AL94" s="182"/>
      <c r="AM94" s="182"/>
      <c r="AN94" s="182"/>
      <c r="AO94" s="182"/>
      <c r="AP94" s="86"/>
      <c r="AQ94" s="79"/>
      <c r="AR94" s="79"/>
    </row>
    <row r="95" ht="0" hidden="1" customHeight="1">
      <c r="C95" s="181"/>
      <c r="D95" s="183"/>
      <c r="E95" s="183"/>
      <c r="F95" s="201"/>
      <c r="G95" s="181"/>
      <c r="H95" s="181"/>
      <c r="I95" s="181"/>
      <c r="J95" s="181"/>
      <c r="K95" s="181"/>
      <c r="L95" s="895"/>
      <c r="M95" s="895"/>
      <c r="N95" s="895"/>
      <c r="O95" s="895"/>
      <c r="P95" s="80"/>
      <c r="Q95" s="90"/>
      <c r="R95" s="182"/>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86"/>
      <c r="AQ95" s="79"/>
      <c r="AR95" s="79"/>
    </row>
    <row r="96" ht="0" hidden="1" customHeight="1">
      <c r="C96" s="181"/>
      <c r="D96" s="183"/>
      <c r="E96" s="183"/>
      <c r="F96" s="201"/>
      <c r="G96" s="181"/>
      <c r="H96" s="181"/>
      <c r="I96" s="181"/>
      <c r="J96" s="181"/>
      <c r="K96" s="181"/>
      <c r="L96" s="895"/>
      <c r="M96" s="895"/>
      <c r="N96" s="895"/>
      <c r="O96" s="895"/>
      <c r="P96" s="80"/>
      <c r="Q96" s="90"/>
      <c r="R96" s="182"/>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86"/>
      <c r="AQ96" s="79"/>
      <c r="AR96" s="79"/>
    </row>
    <row r="97" ht="0" hidden="1" customHeight="1">
      <c r="C97" s="181"/>
      <c r="D97" s="183"/>
      <c r="E97" s="183"/>
      <c r="F97" s="201"/>
      <c r="G97" s="181"/>
      <c r="H97" s="181"/>
      <c r="I97" s="181"/>
      <c r="J97" s="181"/>
      <c r="K97" s="181"/>
      <c r="L97" s="895"/>
      <c r="M97" s="895"/>
      <c r="N97" s="895"/>
      <c r="O97" s="895"/>
      <c r="P97" s="80"/>
      <c r="Q97" s="90"/>
      <c r="R97" s="182"/>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86"/>
      <c r="AQ97" s="79"/>
      <c r="AR97" s="79"/>
    </row>
    <row r="98" ht="0" hidden="1" customHeight="1">
      <c r="C98" s="181"/>
      <c r="D98" s="183"/>
      <c r="E98" s="183"/>
      <c r="F98" s="201"/>
      <c r="G98" s="181"/>
      <c r="H98" s="181"/>
      <c r="I98" s="181"/>
      <c r="J98" s="181"/>
      <c r="K98" s="181"/>
      <c r="L98" s="895"/>
      <c r="M98" s="895"/>
      <c r="N98" s="895"/>
      <c r="O98" s="895"/>
      <c r="P98" s="80"/>
      <c r="Q98" s="90"/>
      <c r="R98" s="182"/>
      <c r="S98" s="182"/>
      <c r="T98" s="182"/>
      <c r="U98" s="182"/>
      <c r="V98" s="182"/>
      <c r="W98" s="182"/>
      <c r="X98" s="182"/>
      <c r="Y98" s="182"/>
      <c r="Z98" s="182"/>
      <c r="AA98" s="182"/>
      <c r="AB98" s="182"/>
      <c r="AC98" s="182"/>
      <c r="AD98" s="182"/>
      <c r="AE98" s="182"/>
      <c r="AF98" s="182"/>
      <c r="AG98" s="182"/>
      <c r="AH98" s="182"/>
      <c r="AI98" s="182"/>
      <c r="AJ98" s="182"/>
      <c r="AK98" s="182"/>
      <c r="AL98" s="182"/>
      <c r="AM98" s="182"/>
      <c r="AN98" s="182"/>
      <c r="AO98" s="182"/>
      <c r="AP98" s="86"/>
      <c r="AQ98" s="79"/>
      <c r="AR98" s="79"/>
    </row>
    <row r="99" ht="0" hidden="1" customHeight="1">
      <c r="C99" s="181"/>
      <c r="D99" s="183"/>
      <c r="E99" s="183"/>
      <c r="F99" s="201"/>
      <c r="G99" s="181"/>
      <c r="H99" s="181"/>
      <c r="I99" s="181"/>
      <c r="J99" s="181"/>
      <c r="K99" s="181"/>
      <c r="L99" s="895"/>
      <c r="M99" s="895"/>
      <c r="N99" s="895"/>
      <c r="O99" s="895"/>
      <c r="P99" s="80"/>
      <c r="Q99" s="90"/>
      <c r="R99" s="182"/>
      <c r="S99" s="182"/>
      <c r="T99" s="182"/>
      <c r="U99" s="182"/>
      <c r="V99" s="182"/>
      <c r="W99" s="182"/>
      <c r="X99" s="182"/>
      <c r="Y99" s="182"/>
      <c r="Z99" s="182"/>
      <c r="AA99" s="182"/>
      <c r="AB99" s="182"/>
      <c r="AC99" s="182"/>
      <c r="AD99" s="182"/>
      <c r="AE99" s="182"/>
      <c r="AF99" s="182"/>
      <c r="AG99" s="182"/>
      <c r="AH99" s="182"/>
      <c r="AI99" s="182"/>
      <c r="AJ99" s="182"/>
      <c r="AK99" s="182"/>
      <c r="AL99" s="182"/>
      <c r="AM99" s="182"/>
      <c r="AN99" s="182"/>
      <c r="AO99" s="182"/>
      <c r="AP99" s="86"/>
      <c r="AQ99" s="79"/>
      <c r="AR99" s="79"/>
    </row>
    <row r="100" ht="0" hidden="1" customHeight="1">
      <c r="C100" s="181"/>
      <c r="D100" s="183"/>
      <c r="E100" s="183"/>
      <c r="F100" s="201"/>
      <c r="G100" s="181"/>
      <c r="H100" s="181"/>
      <c r="I100" s="181"/>
      <c r="J100" s="181"/>
      <c r="K100" s="181"/>
      <c r="L100" s="895"/>
      <c r="M100" s="895"/>
      <c r="N100" s="895"/>
      <c r="O100" s="895"/>
      <c r="P100" s="80"/>
      <c r="Q100" s="90"/>
      <c r="R100" s="182"/>
      <c r="S100" s="182"/>
      <c r="T100" s="182"/>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86"/>
      <c r="AQ100" s="48"/>
      <c r="AR100" s="48"/>
    </row>
    <row r="101" ht="0" hidden="1" customHeight="1">
      <c r="C101" s="181"/>
      <c r="D101" s="183"/>
      <c r="E101" s="183"/>
      <c r="F101" s="201"/>
      <c r="G101" s="181"/>
      <c r="H101" s="181"/>
      <c r="I101" s="181"/>
      <c r="J101" s="181"/>
      <c r="K101" s="181"/>
      <c r="L101" s="895"/>
      <c r="M101" s="895"/>
      <c r="N101" s="895"/>
      <c r="O101" s="895"/>
      <c r="P101" s="80"/>
      <c r="Q101" s="54"/>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79"/>
      <c r="AR101" s="79"/>
    </row>
    <row r="102" ht="18" customHeight="1">
      <c r="C102" s="181"/>
      <c r="D102" s="183"/>
      <c r="E102" s="183"/>
      <c r="F102" s="201"/>
      <c r="G102" s="181"/>
      <c r="H102" s="181"/>
      <c r="I102" s="181"/>
      <c r="J102" s="181"/>
      <c r="K102" s="181"/>
      <c r="L102" s="895"/>
      <c r="M102" s="895"/>
      <c r="N102" s="895"/>
      <c r="O102" s="895"/>
      <c r="P102" s="80"/>
      <c r="Q102" s="54"/>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79"/>
      <c r="AR102" s="79"/>
    </row>
    <row r="103" ht="18" customHeight="1">
      <c r="C103" s="181"/>
      <c r="D103" s="183"/>
      <c r="E103" s="183"/>
      <c r="F103" s="201"/>
      <c r="G103" s="181"/>
      <c r="H103" s="181"/>
      <c r="I103" s="181"/>
      <c r="J103" s="181"/>
      <c r="K103" s="181"/>
      <c r="L103" s="895"/>
      <c r="M103" s="895"/>
      <c r="N103" s="895"/>
      <c r="O103" s="895"/>
      <c r="P103" s="80"/>
      <c r="Q103" s="54"/>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row>
    <row r="104" ht="9" customHeight="1">
      <c r="E104" s="81"/>
      <c r="F104" s="202"/>
      <c r="R104" s="47"/>
      <c r="S104" s="47"/>
      <c r="T104" s="47"/>
      <c r="U104" s="47"/>
      <c r="V104" s="47"/>
      <c r="W104" s="47"/>
      <c r="X104" s="47"/>
      <c r="Y104" s="47"/>
      <c r="Z104" s="87"/>
      <c r="AA104" s="47"/>
      <c r="AB104" s="47"/>
      <c r="AC104" s="88"/>
      <c r="AD104" s="88"/>
      <c r="AE104" s="88"/>
      <c r="AF104" s="83"/>
      <c r="AG104" s="47"/>
      <c r="AH104" s="47"/>
      <c r="AI104" s="47"/>
      <c r="AJ104" s="88"/>
      <c r="AK104" s="47"/>
      <c r="AL104" s="47"/>
      <c r="AM104" s="47"/>
      <c r="AN104" s="47"/>
      <c r="AO104" s="47"/>
      <c r="AP104" s="47"/>
    </row>
    <row r="105" ht="39.95" customHeight="1">
      <c r="B105" s="34"/>
      <c r="C105" s="988" t="s">
        <v>126</v>
      </c>
      <c r="D105" s="988"/>
      <c r="E105" s="988"/>
      <c r="F105" s="988"/>
      <c r="G105" s="988"/>
      <c r="H105" s="988"/>
      <c r="I105" s="988"/>
      <c r="J105" s="988"/>
      <c r="K105" s="988"/>
      <c r="L105" s="988"/>
      <c r="M105" s="988"/>
      <c r="N105" s="988"/>
      <c r="O105" s="988"/>
      <c r="P105" s="988"/>
      <c r="Q105" s="988"/>
      <c r="R105" s="988"/>
      <c r="S105" s="988"/>
      <c r="T105" s="988"/>
      <c r="U105" s="988"/>
      <c r="V105" s="988"/>
      <c r="W105" s="988"/>
      <c r="X105" s="988"/>
      <c r="Y105" s="988"/>
      <c r="Z105" s="988"/>
      <c r="AA105" s="988"/>
      <c r="AB105" s="988"/>
      <c r="AC105" s="988"/>
      <c r="AD105" s="988"/>
      <c r="AE105" s="988"/>
      <c r="AF105" s="988"/>
      <c r="AG105" s="988"/>
      <c r="AH105" s="988"/>
      <c r="AI105" s="988"/>
      <c r="AJ105" s="988"/>
      <c r="AK105" s="988"/>
      <c r="AL105" s="988"/>
      <c r="AM105" s="988"/>
      <c r="AN105" s="988"/>
      <c r="AO105" s="988"/>
      <c r="AP105" s="233"/>
    </row>
    <row r="106" s="84" customFormat="1" ht="12" customHeight="1">
      <c r="B106" s="85"/>
      <c r="E106" s="46"/>
      <c r="F106" s="202"/>
      <c r="G106"/>
      <c r="H106"/>
      <c r="I106"/>
      <c r="J106"/>
      <c r="K106"/>
      <c r="L106"/>
      <c r="M106"/>
      <c r="N106"/>
      <c r="O106"/>
      <c r="P106"/>
      <c r="Q106"/>
      <c r="R106"/>
      <c r="S106"/>
      <c r="T106"/>
      <c r="U106"/>
      <c r="V106"/>
      <c r="W106"/>
      <c r="X106"/>
      <c r="Y106"/>
      <c r="Z106"/>
      <c r="AA106"/>
      <c r="AS106" s="236"/>
      <c r="AT106" s="236"/>
      <c r="AU106" s="236"/>
      <c r="AV106" s="236"/>
      <c r="AW106" s="236"/>
      <c r="AX106" s="236"/>
      <c r="AY106" s="236"/>
      <c r="AZ106" s="236"/>
      <c r="BA106" s="236"/>
      <c r="BB106" s="236"/>
      <c r="BC106" s="236"/>
      <c r="BD106" s="236"/>
      <c r="BE106" s="236"/>
      <c r="BF106" s="236"/>
      <c r="BG106" s="236"/>
      <c r="BH106" s="236"/>
      <c r="BI106" s="236"/>
      <c r="BJ106" s="236"/>
      <c r="BK106" s="236"/>
      <c r="BL106" s="236"/>
      <c r="BM106" s="236"/>
      <c r="BN106" s="236"/>
      <c r="BO106" s="236"/>
      <c r="BP106" s="236"/>
      <c r="BQ106" s="236"/>
      <c r="BR106" s="236"/>
      <c r="BS106" s="236"/>
      <c r="BT106" s="236"/>
      <c r="BU106" s="236"/>
      <c r="BV106" s="236"/>
      <c r="BW106" s="236"/>
    </row>
    <row r="107" s="236" customFormat="1" ht="12.75" customHeight="1">
      <c r="A107" s="236"/>
    </row>
    <row r="108" s="236" customFormat="1" ht="12.75" customHeight="1"/>
    <row r="109" s="236" customFormat="1" ht="12.75" customHeight="1"/>
    <row r="110" s="236" customFormat="1" ht="12.75" customHeight="1"/>
    <row r="111" s="236" customFormat="1" ht="12.75" customHeight="1"/>
    <row r="112" s="236" customFormat="1" ht="12.75" customHeight="1"/>
    <row r="113" s="236" customFormat="1" ht="12.75" customHeight="1"/>
    <row r="114" s="236" customFormat="1" ht="12.75" customHeight="1"/>
    <row r="115" s="236" customFormat="1" ht="12.75" customHeight="1"/>
    <row r="116" s="236" customFormat="1" ht="12.75" customHeight="1"/>
    <row r="117" s="236" customFormat="1" ht="12.75" customHeight="1"/>
    <row r="118" s="236" customFormat="1" ht="12.75" customHeight="1"/>
    <row r="119" s="236" customFormat="1" ht="12.75" customHeight="1"/>
    <row r="120" s="236" customFormat="1" ht="12.75" customHeight="1"/>
    <row r="121" s="236" customFormat="1" ht="12.75" customHeight="1"/>
    <row r="122" s="236" customFormat="1" ht="12.75" customHeight="1"/>
    <row r="123" s="236" customFormat="1" ht="12.75" customHeight="1"/>
    <row r="124" s="236" customFormat="1" ht="12.75" customHeight="1"/>
    <row r="125" s="236" customFormat="1" ht="12.75" customHeight="1"/>
    <row r="126" s="236" customFormat="1" ht="12.75" customHeight="1"/>
    <row r="127" s="236" customFormat="1" ht="12.75" customHeight="1"/>
    <row r="128" s="236" customFormat="1" ht="12.75" customHeight="1"/>
    <row r="129" s="236" customFormat="1" ht="12.75" customHeight="1"/>
    <row r="130" s="236" customFormat="1" ht="12.75" customHeight="1"/>
    <row r="131" s="236" customFormat="1" ht="12.75" customHeight="1"/>
    <row r="132" s="236" customFormat="1" ht="12.75" customHeight="1"/>
    <row r="133" s="236" customFormat="1" ht="12.75" customHeight="1"/>
    <row r="134" s="236" customFormat="1" ht="12.75" customHeight="1"/>
    <row r="135" s="236" customFormat="1" ht="12.75" customHeight="1"/>
    <row r="136" s="236" customFormat="1" ht="12.75" customHeight="1"/>
    <row r="137" s="236" customFormat="1" ht="12.75" customHeight="1"/>
    <row r="138" s="236" customFormat="1" ht="12.75" customHeight="1"/>
    <row r="139" s="236" customFormat="1" ht="12.75" customHeight="1"/>
    <row r="140" s="236" customFormat="1" ht="12.75" customHeight="1"/>
    <row r="141" s="236" customFormat="1" ht="12.75" customHeight="1"/>
    <row r="142" s="236" customFormat="1" ht="12.75" customHeight="1"/>
    <row r="143" s="236" customFormat="1" ht="12.75" customHeight="1"/>
    <row r="144" s="236" customFormat="1" ht="12.75" customHeight="1"/>
    <row r="145" s="236" customFormat="1" ht="12.75" customHeight="1"/>
    <row r="146" s="236" customFormat="1" ht="12.75" customHeight="1"/>
    <row r="147" s="236" customFormat="1" ht="12.75" customHeight="1"/>
    <row r="148" s="236" customFormat="1" ht="12.75" customHeight="1"/>
    <row r="149" s="236" customFormat="1" ht="12.75" customHeight="1"/>
    <row r="150" s="236" customFormat="1" ht="12.75" customHeight="1"/>
    <row r="151" s="236" customFormat="1" ht="12.75" customHeight="1"/>
    <row r="152" s="236" customFormat="1" ht="12.75" customHeight="1"/>
    <row r="153" s="236" customFormat="1" ht="12.75" customHeight="1"/>
  </sheetData>
  <mergeCells count="273">
    <mergeCell ref="C2:AP2"/>
    <mergeCell ref="H55:K55"/>
    <mergeCell ref="L55:O55"/>
    <mergeCell ref="H31:K31"/>
    <mergeCell ref="H52:K52"/>
    <mergeCell ref="C4:AP4"/>
    <mergeCell ref="C3:AP3"/>
    <mergeCell ref="L25:O25"/>
    <mergeCell ref="H25:K25"/>
    <mergeCell ref="L28:O28"/>
    <mergeCell ref="H53:K53"/>
    <mergeCell ref="H54:K54"/>
    <mergeCell ref="H24:K24"/>
    <mergeCell ref="L52:O52"/>
    <mergeCell ref="L53:O53"/>
    <mergeCell ref="L54:O54"/>
    <mergeCell ref="X15:AD15"/>
    <mergeCell ref="P15:V15"/>
    <mergeCell ref="H22:K22"/>
    <mergeCell ref="L24:O24"/>
    <mergeCell ref="L22:O22"/>
    <mergeCell ref="N12:O12"/>
    <mergeCell ref="AF15:AL15"/>
    <mergeCell ref="R12:S12"/>
    <mergeCell ref="H77:K77"/>
    <mergeCell ref="L77:O77"/>
    <mergeCell ref="L61:O61"/>
    <mergeCell ref="H62:K62"/>
    <mergeCell ref="L62:O62"/>
    <mergeCell ref="H61:K61"/>
    <mergeCell ref="H71:K71"/>
    <mergeCell ref="L71:O71"/>
    <mergeCell ref="H73:K73"/>
    <mergeCell ref="H76:K76"/>
    <mergeCell ref="H65:K65"/>
    <mergeCell ref="H74:K74"/>
    <mergeCell ref="L74:O74"/>
    <mergeCell ref="H75:K75"/>
    <mergeCell ref="L76:O76"/>
    <mergeCell ref="L73:O73"/>
    <mergeCell ref="H70:K70"/>
    <mergeCell ref="L66:O66"/>
    <mergeCell ref="H66:K66"/>
    <mergeCell ref="L63:O63"/>
    <mergeCell ref="L75:O75"/>
    <mergeCell ref="L64:O64"/>
    <mergeCell ref="L70:O70"/>
    <mergeCell ref="H64:K64"/>
    <mergeCell ref="AL13:AM13"/>
    <mergeCell ref="AJ12:AK12"/>
    <mergeCell ref="AH13:AI13"/>
    <mergeCell ref="AJ13:AK13"/>
    <mergeCell ref="Z13:AA13"/>
    <mergeCell ref="AF13:AG13"/>
    <mergeCell ref="H56:K56"/>
    <mergeCell ref="H57:K57"/>
    <mergeCell ref="H58:K58"/>
    <mergeCell ref="H29:K29"/>
    <mergeCell ref="L29:O29"/>
    <mergeCell ref="H27:K27"/>
    <mergeCell ref="L27:O27"/>
    <mergeCell ref="H28:K28"/>
    <mergeCell ref="L31:O31"/>
    <mergeCell ref="H37:K37"/>
    <mergeCell ref="L37:O37"/>
    <mergeCell ref="H34:K34"/>
    <mergeCell ref="L34:O34"/>
    <mergeCell ref="H35:K35"/>
    <mergeCell ref="L35:O35"/>
    <mergeCell ref="H36:K36"/>
    <mergeCell ref="L36:O36"/>
    <mergeCell ref="H38:K38"/>
    <mergeCell ref="AB9:AC9"/>
    <mergeCell ref="Z9:AA9"/>
    <mergeCell ref="AF9:AG9"/>
    <mergeCell ref="AD11:AE11"/>
    <mergeCell ref="J12:K12"/>
    <mergeCell ref="AF10:AG10"/>
    <mergeCell ref="R13:S13"/>
    <mergeCell ref="AB12:AC12"/>
    <mergeCell ref="T13:U13"/>
    <mergeCell ref="T12:U12"/>
    <mergeCell ref="AD13:AE13"/>
    <mergeCell ref="AB13:AC13"/>
    <mergeCell ref="J13:K13"/>
    <mergeCell ref="L12:M12"/>
    <mergeCell ref="P12:Q12"/>
    <mergeCell ref="J11:K11"/>
    <mergeCell ref="R11:S11"/>
    <mergeCell ref="R10:S10"/>
    <mergeCell ref="L10:M10"/>
    <mergeCell ref="J10:K10"/>
    <mergeCell ref="P13:Q13"/>
    <mergeCell ref="T7:U7"/>
    <mergeCell ref="J7:K7"/>
    <mergeCell ref="H7:I7"/>
    <mergeCell ref="R9:S9"/>
    <mergeCell ref="T9:U9"/>
    <mergeCell ref="L9:M9"/>
    <mergeCell ref="L7:M7"/>
    <mergeCell ref="J9:K9"/>
    <mergeCell ref="N9:O9"/>
    <mergeCell ref="L8:M8"/>
    <mergeCell ref="J8:K8"/>
    <mergeCell ref="R7:S7"/>
    <mergeCell ref="H8:I8"/>
    <mergeCell ref="H6:U6"/>
    <mergeCell ref="T8:U8"/>
    <mergeCell ref="R8:S8"/>
    <mergeCell ref="P8:Q8"/>
    <mergeCell ref="N8:O8"/>
    <mergeCell ref="AH12:AI12"/>
    <mergeCell ref="AF12:AG12"/>
    <mergeCell ref="H11:I11"/>
    <mergeCell ref="H9:I9"/>
    <mergeCell ref="P7:Q7"/>
    <mergeCell ref="N7:O7"/>
    <mergeCell ref="P9:Q9"/>
    <mergeCell ref="P11:Q11"/>
    <mergeCell ref="AD9:AE9"/>
    <mergeCell ref="Z8:AA8"/>
    <mergeCell ref="AB8:AC8"/>
    <mergeCell ref="Z6:AM6"/>
    <mergeCell ref="Z7:AA7"/>
    <mergeCell ref="AB7:AC7"/>
    <mergeCell ref="AD7:AE7"/>
    <mergeCell ref="AF7:AG7"/>
    <mergeCell ref="AH7:AI7"/>
    <mergeCell ref="AJ7:AK7"/>
    <mergeCell ref="AL7:AM7"/>
    <mergeCell ref="AJ8:AK8"/>
    <mergeCell ref="AL8:AM8"/>
    <mergeCell ref="AD8:AE8"/>
    <mergeCell ref="AH8:AI8"/>
    <mergeCell ref="AH9:AI9"/>
    <mergeCell ref="AJ9:AK9"/>
    <mergeCell ref="AL9:AM9"/>
    <mergeCell ref="AH10:AI10"/>
    <mergeCell ref="AL12:AM12"/>
    <mergeCell ref="AL11:AM11"/>
    <mergeCell ref="AF8:AG8"/>
    <mergeCell ref="AL10:AM10"/>
    <mergeCell ref="AD10:AE10"/>
    <mergeCell ref="AD12:AE12"/>
    <mergeCell ref="AJ10:AK10"/>
    <mergeCell ref="AH11:AI11"/>
    <mergeCell ref="AJ11:AK11"/>
    <mergeCell ref="H26:K26"/>
    <mergeCell ref="L26:O26"/>
    <mergeCell ref="AF11:AG11"/>
    <mergeCell ref="Z10:AA10"/>
    <mergeCell ref="L11:M11"/>
    <mergeCell ref="N13:O13"/>
    <mergeCell ref="H10:I10"/>
    <mergeCell ref="L13:M13"/>
    <mergeCell ref="H23:K23"/>
    <mergeCell ref="L23:O23"/>
    <mergeCell ref="T11:U11"/>
    <mergeCell ref="T10:U10"/>
    <mergeCell ref="N11:O11"/>
    <mergeCell ref="N10:O10"/>
    <mergeCell ref="P10:Q10"/>
    <mergeCell ref="Z12:AA12"/>
    <mergeCell ref="H12:I12"/>
    <mergeCell ref="H13:I13"/>
    <mergeCell ref="AB10:AC10"/>
    <mergeCell ref="AB11:AC11"/>
    <mergeCell ref="Z11:AA11"/>
    <mergeCell ref="L30:O30"/>
    <mergeCell ref="H33:K33"/>
    <mergeCell ref="L33:O33"/>
    <mergeCell ref="H32:K32"/>
    <mergeCell ref="L32:O32"/>
    <mergeCell ref="H44:K44"/>
    <mergeCell ref="L44:O44"/>
    <mergeCell ref="H40:K40"/>
    <mergeCell ref="L40:O40"/>
    <mergeCell ref="H41:K41"/>
    <mergeCell ref="L41:O41"/>
    <mergeCell ref="H42:K42"/>
    <mergeCell ref="L42:O42"/>
    <mergeCell ref="H43:K43"/>
    <mergeCell ref="L43:O43"/>
    <mergeCell ref="L38:O38"/>
    <mergeCell ref="H39:K39"/>
    <mergeCell ref="L39:O39"/>
    <mergeCell ref="H48:K48"/>
    <mergeCell ref="L48:O48"/>
    <mergeCell ref="H45:K45"/>
    <mergeCell ref="L45:O45"/>
    <mergeCell ref="H46:K46"/>
    <mergeCell ref="L46:O46"/>
    <mergeCell ref="H47:K47"/>
    <mergeCell ref="L47:O47"/>
    <mergeCell ref="H49:K49"/>
    <mergeCell ref="L49:O49"/>
    <mergeCell ref="H50:K50"/>
    <mergeCell ref="L50:O50"/>
    <mergeCell ref="H68:K68"/>
    <mergeCell ref="L68:O68"/>
    <mergeCell ref="H72:K72"/>
    <mergeCell ref="L72:O72"/>
    <mergeCell ref="H51:K51"/>
    <mergeCell ref="L51:O51"/>
    <mergeCell ref="H69:K69"/>
    <mergeCell ref="L69:O69"/>
    <mergeCell ref="H67:K67"/>
    <mergeCell ref="L67:O67"/>
    <mergeCell ref="L56:O56"/>
    <mergeCell ref="L57:O57"/>
    <mergeCell ref="L58:O58"/>
    <mergeCell ref="H59:K59"/>
    <mergeCell ref="H63:K63"/>
    <mergeCell ref="L65:O65"/>
    <mergeCell ref="L59:O59"/>
    <mergeCell ref="L60:O60"/>
    <mergeCell ref="H60:K60"/>
    <mergeCell ref="H81:K81"/>
    <mergeCell ref="L81:O81"/>
    <mergeCell ref="H82:K82"/>
    <mergeCell ref="L82:O82"/>
    <mergeCell ref="L78:O78"/>
    <mergeCell ref="H79:K79"/>
    <mergeCell ref="L79:O79"/>
    <mergeCell ref="H80:K80"/>
    <mergeCell ref="L80:O80"/>
    <mergeCell ref="H78:K78"/>
    <mergeCell ref="H85:K85"/>
    <mergeCell ref="L85:O85"/>
    <mergeCell ref="H86:K86"/>
    <mergeCell ref="L86:O86"/>
    <mergeCell ref="H83:K83"/>
    <mergeCell ref="L83:O83"/>
    <mergeCell ref="H84:K84"/>
    <mergeCell ref="L84:O84"/>
    <mergeCell ref="H89:K89"/>
    <mergeCell ref="L89:O89"/>
    <mergeCell ref="H90:K90"/>
    <mergeCell ref="L90:O90"/>
    <mergeCell ref="H87:K87"/>
    <mergeCell ref="L87:O87"/>
    <mergeCell ref="H88:K88"/>
    <mergeCell ref="L88:O88"/>
    <mergeCell ref="H93:K93"/>
    <mergeCell ref="L93:O93"/>
    <mergeCell ref="H94:K94"/>
    <mergeCell ref="L94:O94"/>
    <mergeCell ref="H91:K91"/>
    <mergeCell ref="L91:O91"/>
    <mergeCell ref="H92:K92"/>
    <mergeCell ref="L92:O92"/>
    <mergeCell ref="H95:K95"/>
    <mergeCell ref="L95:O95"/>
    <mergeCell ref="H101:K101"/>
    <mergeCell ref="L101:O101"/>
    <mergeCell ref="L102:O102"/>
    <mergeCell ref="H102:K102"/>
    <mergeCell ref="H99:K99"/>
    <mergeCell ref="C105:AO105"/>
    <mergeCell ref="H98:K98"/>
    <mergeCell ref="L98:O98"/>
    <mergeCell ref="H96:K96"/>
    <mergeCell ref="L96:O96"/>
    <mergeCell ref="H97:K97"/>
    <mergeCell ref="L97:O97"/>
    <mergeCell ref="H103:K103"/>
    <mergeCell ref="H100:K100"/>
    <mergeCell ref="L100:O100"/>
    <mergeCell ref="L103:O103"/>
    <mergeCell ref="L99:O99"/>
    <mergeCell ref="R21:AB21"/>
    <mergeCell ref="AC21:AN21"/>
    <mergeCell ref="H30:K30"/>
  </mergeCells>
  <phoneticPr fontId="0" type="noConversion"/>
  <printOptions horizontalCentered="1" verticalCentered="1"/>
  <pageMargins left="0.25" right="0.25" top="0.25" bottom="0.25" header="0" footer="0"/>
  <pageSetup scale="31" fitToWidth="1" fitToHeight="1" orientation="landscape" r:id="rId1"/>
  <headerFooter alignWithMargins="0">
    <oddHeader/>
    <oddFooter/>
  </headerFooter>
  <rowBreaks count="1" manualBreakCount="1">
    <brk id="107" max="16383" man="1"/>
  </rowBreaks>
  <colBreaks count="1" manualBreakCount="1">
    <brk id="45" max="1048575" man="1"/>
  </colBreaks>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M43"/>
  <sheetViews>
    <sheetView showGridLines="0" zoomScaleNormal="100" workbookViewId="0"/>
  </sheetViews>
  <sheetFormatPr defaultColWidth="8.85546875" defaultRowHeight="15"/>
  <cols>
    <col min="1" max="1" width="4.28515625" style="640" customWidth="1"/>
    <col min="2" max="2" width="3.42578125" style="640" customWidth="1"/>
    <col min="3" max="3" width="6.85546875" style="640" customWidth="1"/>
    <col min="4" max="4" width="8.85546875" style="640" customWidth="1"/>
    <col min="5" max="5" width="39" style="640" customWidth="1"/>
    <col min="6" max="6" width="30" style="640" customWidth="1"/>
    <col min="7" max="9" width="8.85546875" style="640" customWidth="1"/>
    <col min="10" max="10" width="12" style="640" customWidth="1"/>
    <col min="11" max="11" width="8.85546875" style="640" customWidth="1"/>
    <col min="12" max="12" width="18.28515625" style="640" customWidth="1"/>
    <col min="13" max="16384" width="8.85546875" style="640" customWidth="1"/>
  </cols>
  <sheetData>
    <row r="1">
      <c r="M1" s="640"/>
    </row>
    <row r="2" ht="84" customHeight="1">
      <c r="B2" s="641"/>
      <c r="C2" s="642"/>
      <c r="K2" s="643"/>
      <c r="M2" s="643"/>
    </row>
    <row r="3" ht="15" customHeight="1">
      <c r="B3" s="641"/>
    </row>
    <row r="4">
      <c r="A4" s="644" t="s">
        <v>114</v>
      </c>
      <c r="B4" s="645"/>
      <c r="C4" s="645"/>
      <c r="D4" s="645"/>
      <c r="E4" s="645"/>
      <c r="F4" s="645"/>
      <c r="G4" s="645"/>
      <c r="H4" s="645"/>
      <c r="I4" s="645"/>
      <c r="J4" s="645"/>
      <c r="K4" s="645"/>
    </row>
    <row r="5">
      <c r="A5" s="691" t="s">
        <v>121</v>
      </c>
      <c r="B5" s="691"/>
      <c r="C5" s="691"/>
      <c r="D5" s="691"/>
      <c r="E5" s="691"/>
      <c r="F5" s="691"/>
      <c r="G5" s="645"/>
      <c r="H5" s="645"/>
      <c r="I5" s="645"/>
      <c r="J5" s="645"/>
      <c r="K5" s="645"/>
    </row>
    <row r="6">
      <c r="A6" s="645"/>
      <c r="B6" s="645"/>
      <c r="C6" s="645"/>
      <c r="D6" s="645"/>
      <c r="E6" s="645"/>
      <c r="F6" s="645"/>
      <c r="G6" s="645"/>
      <c r="H6" s="645"/>
      <c r="I6" s="645"/>
      <c r="J6" s="645"/>
      <c r="K6" s="645"/>
    </row>
    <row r="7">
      <c r="A7" s="645"/>
      <c r="B7" s="645"/>
      <c r="C7" s="645"/>
      <c r="D7" s="645"/>
      <c r="E7" s="645"/>
      <c r="F7" s="645"/>
      <c r="G7" s="645"/>
      <c r="H7" s="645"/>
      <c r="I7" s="645"/>
      <c r="J7" s="645"/>
      <c r="K7" s="645"/>
    </row>
    <row r="8">
      <c r="A8" s="644" t="s">
        <v>115</v>
      </c>
      <c r="B8" s="645"/>
      <c r="C8" s="645"/>
      <c r="D8" s="645"/>
      <c r="E8" s="645"/>
      <c r="F8" s="645"/>
      <c r="G8" s="645"/>
      <c r="H8" s="645"/>
      <c r="I8" s="645"/>
      <c r="J8" s="645"/>
      <c r="K8" s="645"/>
    </row>
    <row r="9">
      <c r="A9" s="691" t="s">
        <v>122</v>
      </c>
      <c r="B9" s="691"/>
      <c r="C9" s="691"/>
      <c r="D9" s="691"/>
      <c r="E9" s="691"/>
      <c r="F9" s="691"/>
      <c r="G9" s="645"/>
      <c r="H9" s="645"/>
      <c r="I9" s="645"/>
      <c r="J9" s="645"/>
      <c r="K9" s="645"/>
    </row>
    <row r="10">
      <c r="A10" s="690"/>
      <c r="B10" s="690"/>
      <c r="C10" s="690"/>
      <c r="D10" s="690"/>
      <c r="E10" s="690"/>
      <c r="F10" s="690"/>
      <c r="G10" s="645"/>
      <c r="H10" s="645"/>
      <c r="I10" s="645"/>
      <c r="J10" s="645"/>
      <c r="K10" s="645"/>
    </row>
    <row r="11">
      <c r="A11" s="645"/>
      <c r="B11" s="645"/>
      <c r="C11" s="645"/>
      <c r="D11" s="645"/>
      <c r="E11" s="645"/>
      <c r="F11" s="645"/>
      <c r="G11" s="645"/>
      <c r="H11" s="645"/>
      <c r="I11" s="645"/>
      <c r="J11" s="645"/>
      <c r="K11" s="645"/>
    </row>
    <row r="12">
      <c r="A12" s="690" t="s">
        <v>123</v>
      </c>
      <c r="B12" s="690"/>
      <c r="C12" s="690"/>
      <c r="D12" s="690"/>
      <c r="E12" s="690"/>
      <c r="F12" s="645"/>
      <c r="G12" s="645"/>
      <c r="H12" s="645"/>
      <c r="I12" s="645"/>
      <c r="J12" s="645"/>
      <c r="K12" s="645"/>
    </row>
    <row r="13">
      <c r="A13" s="645"/>
      <c r="B13" s="645"/>
      <c r="C13" s="645"/>
      <c r="D13" s="645"/>
      <c r="E13" s="645"/>
      <c r="F13" s="645"/>
      <c r="G13" s="645"/>
      <c r="H13" s="645"/>
      <c r="I13" s="645"/>
      <c r="J13" s="645"/>
      <c r="K13" s="645"/>
    </row>
    <row r="14" ht="16.5" customHeight="1">
      <c r="A14" s="990" t="s">
        <v>116</v>
      </c>
      <c r="B14" s="990"/>
      <c r="C14" s="990"/>
      <c r="D14" s="990"/>
      <c r="E14" s="990"/>
      <c r="F14" s="990"/>
      <c r="G14" s="990"/>
      <c r="H14" s="990"/>
      <c r="I14" s="990"/>
      <c r="J14" s="646"/>
      <c r="K14" s="645"/>
    </row>
    <row r="15" ht="15" customHeight="1">
      <c r="A15" s="990" t="s">
        <v>117</v>
      </c>
      <c r="B15" s="990"/>
      <c r="C15" s="990"/>
      <c r="D15" s="990"/>
      <c r="E15" s="990"/>
      <c r="F15" s="990"/>
      <c r="G15" s="990"/>
      <c r="H15" s="990"/>
      <c r="I15" s="990"/>
      <c r="J15" s="646"/>
      <c r="K15" s="646"/>
      <c r="L15" s="646"/>
    </row>
    <row r="16">
      <c r="C16" s="647"/>
      <c r="D16" s="647"/>
      <c r="E16" s="647"/>
      <c r="F16" s="647"/>
      <c r="G16" s="647"/>
      <c r="H16" s="647"/>
      <c r="I16" s="647"/>
      <c r="J16" s="647"/>
      <c r="K16" s="647"/>
      <c r="L16" s="647"/>
    </row>
    <row r="43">
      <c r="A43" s="640"/>
    </row>
  </sheetData>
  <mergeCells count="2">
    <mergeCell ref="A15:I15"/>
    <mergeCell ref="A14:I14"/>
  </mergeCells>
  <hyperlinks>
    <hyperlink ref="A5:F5" r:id="rId42" display="For all STR definitions, please click here or visit www.str.com/data-insights/resources/glossary"/>
    <hyperlink ref="A14:I14" r:id="rId43" display="For the latest in industry news, visit HotelNewsNow.com."/>
    <hyperlink ref="A15:I15" r:id="rId44" display="To learn more about the Hotel Data Conference, visit HotelDataConference.com."/>
    <hyperlink ref="A9:F9" r:id="rId45" display="For all STR FAQs, please click here or visit www.str.com/data-insights/resources/FAQ"/>
    <hyperlink ref="A12:E12" r:id="rId46" display="For additional support, please contact your regional office."/>
  </hyperlinks>
  <printOptions horizontalCentered="1" verticalCentered="1"/>
  <pageMargins left="0.25" right="0.25" top="0.25" bottom="0.25" header="0" footer="0"/>
  <pageSetup scale="93" fitToWidth="1" fitToHeight="1" orientation="landscape" r:id="rId6"/>
  <headerFooter>
    <oddHeader/>
    <oddFooter/>
  </headerFooter>
  <rowBreaks count="1" manualBreakCount="1">
    <brk id="43" max="16383" man="1"/>
  </rowBreaks>
  <colBreaks count="1" manualBreakCount="1">
    <brk id="13" max="1048575" man="1"/>
  </colBreaks>
  <drawing r:id="rId7"/>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0">
    <pageSetUpPr fitToPage="1"/>
  </sheetPr>
  <dimension ref="A1:AV94"/>
  <sheetViews>
    <sheetView showGridLines="0" zoomScale="70" zoomScaleNormal="75" workbookViewId="0"/>
  </sheetViews>
  <sheetFormatPr defaultRowHeight="12.75"/>
  <cols>
    <col min="1" max="1" width="1.85546875" customWidth="1"/>
    <col min="2" max="2" width="22.5703125" customWidth="1"/>
    <col min="3" max="20" width="10.28515625" customWidth="1"/>
    <col min="21" max="21" width="2.7109375" customWidth="1"/>
    <col min="22" max="24" width="10.28515625" customWidth="1"/>
    <col min="25" max="25" width="2.7109375" customWidth="1"/>
    <col min="26" max="28" width="10.28515625" customWidth="1"/>
    <col min="29" max="29" width="2.7109375" customWidth="1"/>
    <col min="30" max="32" width="10.28515625" customWidth="1"/>
    <col min="33" max="33" width="2.7109375" customWidth="1"/>
    <col min="34" max="37" width="9.28515625" style="236" customWidth="1"/>
    <col min="38" max="48" width="9.140625" style="236" customWidth="1"/>
  </cols>
  <sheetData>
    <row r="1" ht="39.95" customHeight="1">
      <c r="A1" s="7"/>
      <c r="B1" s="656" t="s">
        <v>131</v>
      </c>
      <c r="AA1" s="996"/>
      <c r="AB1" s="996"/>
      <c r="AC1" s="996"/>
      <c r="AD1" s="996"/>
      <c r="AE1" s="996"/>
      <c r="AF1" s="996"/>
      <c r="AH1" s="236"/>
    </row>
    <row r="2" ht="20.1" customHeight="1">
      <c r="A2" s="6"/>
      <c r="B2" s="997" t="s">
        <v>144</v>
      </c>
      <c r="C2" s="997"/>
      <c r="D2" s="997"/>
      <c r="E2" s="997"/>
      <c r="F2" s="997"/>
      <c r="G2" s="997"/>
      <c r="H2" s="997"/>
      <c r="I2" s="997"/>
      <c r="J2" s="997"/>
      <c r="K2" s="997"/>
      <c r="L2" s="997"/>
      <c r="M2" s="997"/>
      <c r="N2" s="997"/>
      <c r="O2" s="997"/>
      <c r="P2" s="997"/>
      <c r="Q2" s="997"/>
      <c r="R2" s="997"/>
      <c r="S2" s="997"/>
      <c r="T2" s="997"/>
      <c r="U2" s="997"/>
      <c r="V2" s="997"/>
      <c r="W2" s="997"/>
      <c r="X2" s="997"/>
      <c r="Y2" s="997"/>
      <c r="Z2" s="997"/>
      <c r="AA2" s="997"/>
      <c r="AB2" s="997"/>
      <c r="AC2" s="997"/>
      <c r="AD2" s="997"/>
      <c r="AE2" s="997"/>
      <c r="AF2" s="26"/>
    </row>
    <row r="3" ht="20.1" customHeight="1">
      <c r="A3" s="6"/>
      <c r="B3" s="997" t="s">
        <v>145</v>
      </c>
      <c r="C3" s="997"/>
      <c r="D3" s="997"/>
      <c r="E3" s="997"/>
      <c r="F3" s="997"/>
      <c r="G3" s="997"/>
      <c r="H3" s="997"/>
      <c r="I3" s="997"/>
      <c r="J3" s="997"/>
      <c r="K3" s="997"/>
      <c r="L3" s="997"/>
      <c r="M3" s="997"/>
      <c r="N3" s="997"/>
      <c r="O3" s="997"/>
      <c r="P3" s="997"/>
      <c r="Q3" s="997"/>
      <c r="R3" s="997"/>
      <c r="S3" s="997"/>
      <c r="T3" s="997"/>
      <c r="U3" s="998"/>
      <c r="V3" s="998"/>
      <c r="W3" s="998"/>
      <c r="X3" s="998"/>
      <c r="Y3" s="998"/>
      <c r="Z3" s="998"/>
      <c r="AA3" s="998"/>
      <c r="AB3" s="998"/>
      <c r="AC3" s="998"/>
      <c r="AD3" s="998"/>
      <c r="AE3" s="998"/>
      <c r="AF3" s="998"/>
    </row>
    <row r="4" ht="20.1" customHeight="1">
      <c r="A4" s="6"/>
      <c r="B4" s="997" t="s">
        <v>146</v>
      </c>
      <c r="C4" s="997"/>
      <c r="D4" s="997"/>
      <c r="E4" s="997"/>
      <c r="F4" s="997"/>
      <c r="G4" s="997"/>
      <c r="H4" s="997"/>
      <c r="I4" s="997"/>
      <c r="J4" s="997"/>
      <c r="K4" s="997"/>
      <c r="L4" s="997"/>
      <c r="M4" s="997"/>
      <c r="N4" s="997"/>
      <c r="O4" s="997"/>
      <c r="P4" s="997"/>
      <c r="Q4" s="997"/>
      <c r="R4" s="997"/>
      <c r="S4" s="997"/>
      <c r="T4" s="997"/>
      <c r="U4" s="997"/>
      <c r="V4" s="997"/>
      <c r="W4" s="997"/>
      <c r="X4" s="997"/>
      <c r="Y4" s="997"/>
      <c r="Z4" s="997"/>
      <c r="AA4" s="997"/>
      <c r="AB4" s="997"/>
      <c r="AC4" s="997"/>
      <c r="AD4" s="997"/>
      <c r="AE4" s="997"/>
      <c r="AF4" s="26"/>
    </row>
    <row r="5" ht="20.1"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95" customHeight="1">
      <c r="A6" s="6"/>
      <c r="B6" s="4"/>
      <c r="C6" s="4"/>
      <c r="D6" s="4"/>
      <c r="E6" s="4"/>
      <c r="F6" s="4"/>
      <c r="G6" s="4"/>
      <c r="H6" s="4"/>
      <c r="I6" s="4"/>
      <c r="J6" s="4"/>
      <c r="K6" s="4"/>
      <c r="L6" s="4"/>
      <c r="M6" s="4"/>
      <c r="N6" s="4"/>
      <c r="O6" s="4"/>
      <c r="P6" s="4"/>
      <c r="Q6" s="4"/>
      <c r="R6" s="4"/>
      <c r="S6" s="4"/>
      <c r="T6" s="4"/>
      <c r="U6" s="4"/>
      <c r="V6" s="4"/>
      <c r="W6" s="4"/>
      <c r="X6" s="4"/>
      <c r="Y6" s="24"/>
      <c r="Z6" s="24"/>
      <c r="AA6" s="24"/>
      <c r="AB6" s="24"/>
      <c r="AC6" s="24"/>
      <c r="AD6" s="24"/>
      <c r="AE6" s="24"/>
      <c r="AF6" s="24"/>
      <c r="AG6" s="24"/>
    </row>
    <row r="7" ht="24.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24.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24.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24.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20.2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8.5" customHeight="1">
      <c r="A18" s="8"/>
      <c r="B18" s="25"/>
      <c r="X18" s="999"/>
      <c r="Y18" s="999"/>
      <c r="Z18" s="999"/>
      <c r="AA18" s="999"/>
      <c r="AB18" s="999"/>
      <c r="AC18" s="999"/>
      <c r="AD18" s="999"/>
      <c r="AE18" s="999"/>
      <c r="AF18" s="999"/>
      <c r="AG18" s="999"/>
    </row>
    <row r="19" s="117" customFormat="1" ht="15.95" customHeight="1">
      <c r="B19" s="964" t="s">
        <v>22</v>
      </c>
      <c r="C19" s="1000">
        <v>2022</v>
      </c>
      <c r="D19" s="1000"/>
      <c r="E19" s="1000"/>
      <c r="F19" s="1000"/>
      <c r="G19" s="1000"/>
      <c r="H19" s="1000">
        <v>2023</v>
      </c>
      <c r="I19" s="1000"/>
      <c r="J19" s="1000"/>
      <c r="K19" s="1000"/>
      <c r="L19" s="1000"/>
      <c r="M19" s="1000"/>
      <c r="N19" s="1000"/>
      <c r="O19" s="1000"/>
      <c r="P19" s="1000"/>
      <c r="Q19" s="1000"/>
      <c r="R19" s="1000"/>
      <c r="S19" s="1000"/>
      <c r="T19" s="1001">
        <v>2024</v>
      </c>
      <c r="U19" s="119"/>
      <c r="V19" s="1002" t="s">
        <v>58</v>
      </c>
      <c r="W19" s="1002"/>
      <c r="X19" s="1002"/>
      <c r="Y19" s="119"/>
      <c r="Z19" s="1002" t="s">
        <v>44</v>
      </c>
      <c r="AA19" s="1002"/>
      <c r="AB19" s="1002"/>
      <c r="AC19" s="119"/>
      <c r="AD19" s="1003" t="s">
        <v>45</v>
      </c>
      <c r="AE19" s="1003"/>
      <c r="AF19" s="1003"/>
      <c r="AG19" s="119"/>
      <c r="AH19" s="236"/>
      <c r="AI19" s="236"/>
      <c r="AJ19" s="236"/>
      <c r="AK19" s="236"/>
      <c r="AL19" s="236"/>
      <c r="AM19" s="236"/>
      <c r="AN19" s="236"/>
      <c r="AO19" s="236"/>
      <c r="AP19" s="236"/>
      <c r="AQ19" s="236"/>
      <c r="AR19" s="236"/>
      <c r="AS19" s="236"/>
      <c r="AT19" s="236"/>
      <c r="AU19" s="236"/>
      <c r="AV19" s="236"/>
    </row>
    <row r="20" s="118" customFormat="1" ht="15.95" customHeight="1">
      <c r="B20" s="964"/>
      <c r="C20" s="269" t="s">
        <v>155</v>
      </c>
      <c r="D20" s="269" t="s">
        <v>159</v>
      </c>
      <c r="E20" s="269" t="s">
        <v>160</v>
      </c>
      <c r="F20" s="269" t="s">
        <v>161</v>
      </c>
      <c r="G20" s="1004" t="s">
        <v>163</v>
      </c>
      <c r="H20" s="269" t="s">
        <v>164</v>
      </c>
      <c r="I20" s="269" t="s">
        <v>165</v>
      </c>
      <c r="J20" s="269" t="s">
        <v>166</v>
      </c>
      <c r="K20" s="269" t="s">
        <v>167</v>
      </c>
      <c r="L20" s="269" t="s">
        <v>169</v>
      </c>
      <c r="M20" s="269" t="s">
        <v>170</v>
      </c>
      <c r="N20" s="269" t="s">
        <v>171</v>
      </c>
      <c r="O20" s="269" t="s">
        <v>155</v>
      </c>
      <c r="P20" s="269" t="s">
        <v>159</v>
      </c>
      <c r="Q20" s="269" t="s">
        <v>160</v>
      </c>
      <c r="R20" s="269" t="s">
        <v>161</v>
      </c>
      <c r="S20" s="1004" t="s">
        <v>163</v>
      </c>
      <c r="T20" s="1004" t="s">
        <v>164</v>
      </c>
      <c r="U20" s="144"/>
      <c r="V20" s="268">
        <v>2022</v>
      </c>
      <c r="W20" s="269">
        <v>2023</v>
      </c>
      <c r="X20" s="270">
        <v>2024</v>
      </c>
      <c r="Y20" s="144"/>
      <c r="Z20" s="268">
        <v>2022</v>
      </c>
      <c r="AA20" s="269">
        <v>2023</v>
      </c>
      <c r="AB20" s="270">
        <v>2024</v>
      </c>
      <c r="AC20" s="144"/>
      <c r="AD20" s="268">
        <v>2022</v>
      </c>
      <c r="AE20" s="269">
        <v>2023</v>
      </c>
      <c r="AF20" s="270">
        <v>2024</v>
      </c>
      <c r="AG20" s="144"/>
      <c r="AH20" s="236"/>
      <c r="AI20" s="236"/>
      <c r="AJ20" s="236"/>
      <c r="AK20" s="236"/>
      <c r="AL20" s="236"/>
      <c r="AM20" s="236"/>
      <c r="AN20" s="236"/>
      <c r="AO20" s="236"/>
      <c r="AP20" s="236"/>
      <c r="AQ20" s="236"/>
      <c r="AR20" s="236"/>
      <c r="AS20" s="236"/>
      <c r="AT20" s="236"/>
      <c r="AU20" s="236"/>
      <c r="AV20" s="236"/>
    </row>
    <row r="21" ht="21.95" customHeight="1">
      <c r="B21" s="263" t="s">
        <v>19</v>
      </c>
      <c r="C21" s="573">
        <v>70.817704426106526631657914480</v>
      </c>
      <c r="D21" s="574">
        <v>71.395348837209302325581395350</v>
      </c>
      <c r="E21" s="574">
        <v>69.017254313578394598649662420</v>
      </c>
      <c r="F21" s="574">
        <v>58.062015503875968992248062020</v>
      </c>
      <c r="G21" s="1005">
        <v>52.438109527381845461365341340</v>
      </c>
      <c r="H21" s="574">
        <v>35.933983495873968492123030760</v>
      </c>
      <c r="I21" s="574">
        <v>37.043189368770764119601328900</v>
      </c>
      <c r="J21" s="574">
        <v>55.288822205551387846961740440</v>
      </c>
      <c r="K21" s="574">
        <v>59.379844961240310077519379840</v>
      </c>
      <c r="L21" s="574">
        <v>67.516879219804951237809452360</v>
      </c>
      <c r="M21" s="574">
        <v>62.713178294573643410852713180</v>
      </c>
      <c r="N21" s="574">
        <v>64.891222805701425356339084770</v>
      </c>
      <c r="O21" s="574">
        <v>57.614403600900225056264066020</v>
      </c>
      <c r="P21" s="574">
        <v>64.651162790697674418604651160</v>
      </c>
      <c r="Q21" s="574">
        <v>51.612903225806451612903225810</v>
      </c>
      <c r="R21" s="574">
        <v>41.317829457364341085271317830</v>
      </c>
      <c r="S21" s="1005">
        <v>44.786196549137284321080270070</v>
      </c>
      <c r="T21" s="1005">
        <v>36.684171042760690172543135780</v>
      </c>
      <c r="U21" s="113"/>
      <c r="V21" s="573">
        <v>38.259564891222805701425356340</v>
      </c>
      <c r="W21" s="574">
        <v>35.933983495873968492123030760</v>
      </c>
      <c r="X21" s="575">
        <v>36.684171042760690172543135780</v>
      </c>
      <c r="Y21" s="113"/>
      <c r="Z21" s="573">
        <v>53.134479271991911021233569260</v>
      </c>
      <c r="AA21" s="574">
        <v>48.710819009100101112234580380</v>
      </c>
      <c r="AB21" s="575">
        <v>40.925176946410515672396359960</v>
      </c>
      <c r="AC21" s="113"/>
      <c r="AD21" s="573">
        <v>54.469576298184135074864606560</v>
      </c>
      <c r="AE21" s="574">
        <v>59.592226823829244982478496340</v>
      </c>
      <c r="AF21" s="575">
        <v>53.724115960496973558458107680</v>
      </c>
      <c r="AG21" s="113"/>
    </row>
    <row r="22" ht="21.95" customHeight="1">
      <c r="B22" s="38" t="s">
        <v>35</v>
      </c>
      <c r="C22" s="271">
        <v>61.700052029136316337148803330</v>
      </c>
      <c r="D22" s="92">
        <v>65.120967741935483870967741940</v>
      </c>
      <c r="E22" s="92">
        <v>64.321019771071800208116545270</v>
      </c>
      <c r="F22" s="92">
        <v>56.545698924731182795698924730</v>
      </c>
      <c r="G22" s="1006">
        <v>54.051768990634755463059313220</v>
      </c>
      <c r="H22" s="92">
        <v>40.745317377731529656607700310</v>
      </c>
      <c r="I22" s="92">
        <v>48.012672811059907834101382490</v>
      </c>
      <c r="J22" s="92">
        <v>56.321540062434963579604578560</v>
      </c>
      <c r="K22" s="92">
        <v>50.0</v>
      </c>
      <c r="L22" s="92">
        <v>58.727887617065556711758584810</v>
      </c>
      <c r="M22" s="92">
        <v>61.176075268817204301075268820</v>
      </c>
      <c r="N22" s="92">
        <v>57.589750260145681581685744020</v>
      </c>
      <c r="O22" s="92">
        <v>57.628772112382934443288241420</v>
      </c>
      <c r="P22" s="92">
        <v>63.635752688172043010752688170</v>
      </c>
      <c r="Q22" s="92">
        <v>65.745317377731529656607700310</v>
      </c>
      <c r="R22" s="92">
        <v>51.586021505376344086021505380</v>
      </c>
      <c r="S22" s="1006">
        <v>42.956555671175858480749219560</v>
      </c>
      <c r="T22" s="1006">
        <v>34.872528616024973985431841830</v>
      </c>
      <c r="U22" s="113"/>
      <c r="V22" s="271">
        <v>46.013267429760665972944849120</v>
      </c>
      <c r="W22" s="92">
        <v>40.745317377731529656607700310</v>
      </c>
      <c r="X22" s="272">
        <v>34.872528616024973985431841830</v>
      </c>
      <c r="Y22" s="113"/>
      <c r="Z22" s="271">
        <v>53.400749225872111907494424120</v>
      </c>
      <c r="AA22" s="92">
        <v>50.381311360448807854137447410</v>
      </c>
      <c r="AB22" s="272">
        <v>43.046546283309957924263674610</v>
      </c>
      <c r="AC22" s="113"/>
      <c r="AD22" s="271">
        <v>57.398693804809667148430283730</v>
      </c>
      <c r="AE22" s="92">
        <v>56.523420238621299160406539990</v>
      </c>
      <c r="AF22" s="272">
        <v>54.042200618647812638091029610</v>
      </c>
      <c r="AG22" s="113"/>
    </row>
    <row r="23" ht="21.95" customHeight="1">
      <c r="B23" s="40" t="s">
        <v>97</v>
      </c>
      <c r="C23" s="576">
        <v>114.77738202344838941599989763</v>
      </c>
      <c r="D23" s="113">
        <v>109.63496292035637680174103658</v>
      </c>
      <c r="E23" s="113">
        <v>107.30124391558302701266119731</v>
      </c>
      <c r="F23" s="113">
        <v>102.68157721632408618052470961</v>
      </c>
      <c r="G23" s="1007">
        <v>97.01460378938054408092936326</v>
      </c>
      <c r="H23" s="113">
        <v>88.19168878419564131558012792</v>
      </c>
      <c r="I23" s="113">
        <v>77.152941504657886099988800340</v>
      </c>
      <c r="J23" s="113">
        <v>98.16638917241176467010099384</v>
      </c>
      <c r="K23" s="113">
        <v>118.75968992248062015503875968</v>
      </c>
      <c r="L23" s="113">
        <v>114.96561848096479206169246400</v>
      </c>
      <c r="M23" s="113">
        <v>102.51258848989544613644100895</v>
      </c>
      <c r="N23" s="113">
        <v>112.67842369974664816794317198</v>
      </c>
      <c r="O23" s="113">
        <v>99.97506712190266627795828987</v>
      </c>
      <c r="P23" s="113">
        <v>101.59565976609554941432149665</v>
      </c>
      <c r="Q23" s="113">
        <v>78.504303096288514082640301390</v>
      </c>
      <c r="R23" s="113">
        <v>80.09501072502598500665517429</v>
      </c>
      <c r="S23" s="1007">
        <v>104.25928208011322835213457264</v>
      </c>
      <c r="T23" s="1007">
        <v>105.19504176685794872312718953</v>
      </c>
      <c r="U23" s="113"/>
      <c r="V23" s="576">
        <v>83.14898512606911313117651068</v>
      </c>
      <c r="W23" s="113">
        <v>88.19168878419564131558012792</v>
      </c>
      <c r="X23" s="577">
        <v>105.19504176685794872312718953</v>
      </c>
      <c r="Y23" s="113"/>
      <c r="Z23" s="576">
        <v>99.50137412345715764463125815</v>
      </c>
      <c r="AA23" s="113">
        <v>96.68430156700344352840316105</v>
      </c>
      <c r="AB23" s="577">
        <v>95.07191744738770340353671167</v>
      </c>
      <c r="AC23" s="113"/>
      <c r="AD23" s="576">
        <v>94.89689170179179978687703198</v>
      </c>
      <c r="AE23" s="113">
        <v>105.42926555448169514421663043</v>
      </c>
      <c r="AF23" s="577">
        <v>99.41141431240394473564604244</v>
      </c>
      <c r="AG23" s="113"/>
    </row>
    <row r="24" ht="21.95" customHeight="1">
      <c r="A24" s="23"/>
      <c r="B24" s="39" t="s">
        <v>23</v>
      </c>
      <c r="C24" s="273" t="s">
        <v>156</v>
      </c>
      <c r="D24" s="274" t="s">
        <v>158</v>
      </c>
      <c r="E24" s="274" t="s">
        <v>156</v>
      </c>
      <c r="F24" s="274" t="s">
        <v>162</v>
      </c>
      <c r="G24" s="1008" t="s">
        <v>158</v>
      </c>
      <c r="H24" s="274" t="s">
        <v>162</v>
      </c>
      <c r="I24" s="274" t="s">
        <v>162</v>
      </c>
      <c r="J24" s="274" t="s">
        <v>157</v>
      </c>
      <c r="K24" s="274" t="s">
        <v>168</v>
      </c>
      <c r="L24" s="274" t="s">
        <v>158</v>
      </c>
      <c r="M24" s="274" t="s">
        <v>158</v>
      </c>
      <c r="N24" s="274" t="s">
        <v>156</v>
      </c>
      <c r="O24" s="274" t="s">
        <v>158</v>
      </c>
      <c r="P24" s="274" t="s">
        <v>158</v>
      </c>
      <c r="Q24" s="274" t="s">
        <v>157</v>
      </c>
      <c r="R24" s="274" t="s">
        <v>157</v>
      </c>
      <c r="S24" s="1008" t="s">
        <v>158</v>
      </c>
      <c r="T24" s="1008" t="s">
        <v>158</v>
      </c>
      <c r="U24" s="113"/>
      <c r="V24" s="273" t="s">
        <v>157</v>
      </c>
      <c r="W24" s="274" t="s">
        <v>162</v>
      </c>
      <c r="X24" s="275" t="s">
        <v>158</v>
      </c>
      <c r="Y24" s="113"/>
      <c r="Z24" s="273" t="s">
        <v>158</v>
      </c>
      <c r="AA24" s="274" t="s">
        <v>157</v>
      </c>
      <c r="AB24" s="275" t="s">
        <v>156</v>
      </c>
      <c r="AC24" s="113"/>
      <c r="AD24" s="273" t="s">
        <v>157</v>
      </c>
      <c r="AE24" s="274" t="s">
        <v>158</v>
      </c>
      <c r="AF24" s="275" t="s">
        <v>158</v>
      </c>
      <c r="AG24" s="113"/>
    </row>
    <row r="25" ht="21.95" customHeight="1">
      <c r="B25" s="25" t="s">
        <v>68</v>
      </c>
      <c r="F25" s="4"/>
      <c r="G25" s="4"/>
      <c r="H25" s="4"/>
      <c r="I25" s="4"/>
      <c r="J25" s="4"/>
      <c r="K25" s="4"/>
      <c r="L25" s="4"/>
      <c r="M25" s="4"/>
      <c r="N25" s="4"/>
      <c r="O25" s="4"/>
      <c r="P25" s="4"/>
      <c r="Q25" s="4"/>
      <c r="R25" s="98"/>
      <c r="S25" s="98"/>
      <c r="T25" s="98"/>
      <c r="U25" s="9"/>
      <c r="V25" s="98"/>
      <c r="W25" s="98"/>
      <c r="X25" s="98"/>
      <c r="Y25" s="9"/>
      <c r="Z25" s="98"/>
      <c r="AA25" s="98"/>
      <c r="AB25" s="98"/>
      <c r="AC25" s="9"/>
      <c r="AD25" s="98"/>
      <c r="AE25" s="98"/>
      <c r="AF25" s="98"/>
      <c r="AG25" s="9"/>
    </row>
    <row r="26" ht="21.95" customHeight="1">
      <c r="B26" s="37" t="s">
        <v>19</v>
      </c>
      <c r="C26" s="573">
        <v>-7.4509803921016962706650959100</v>
      </c>
      <c r="D26" s="574">
        <v>4.6590909090385795454545716200</v>
      </c>
      <c r="E26" s="574">
        <v>-3.6649214659928971245305714200</v>
      </c>
      <c r="F26" s="574">
        <v>-10.08403361351122297658554400</v>
      </c>
      <c r="G26" s="1005">
        <v>-7.9051383399174298405953328100</v>
      </c>
      <c r="H26" s="574">
        <v>-6.0784313724930349865436036900</v>
      </c>
      <c r="I26" s="574">
        <v>-12.890624999955764770507790050</v>
      </c>
      <c r="J26" s="574">
        <v>15.156249999880525390625123970</v>
      </c>
      <c r="K26" s="574">
        <v>1.0554089709429236777800320100</v>
      </c>
      <c r="L26" s="574">
        <v>10.565110565072804544549029180</v>
      </c>
      <c r="M26" s="574">
        <v>-15.991692627209262979461249970</v>
      </c>
      <c r="N26" s="574">
        <v>-9.329140461224486768719590980</v>
      </c>
      <c r="O26" s="574">
        <v>-18.644067796602671646078712320</v>
      </c>
      <c r="P26" s="574">
        <v>-9.446254071649439251344840320</v>
      </c>
      <c r="Q26" s="574">
        <v>-25.217391304371236294896022910</v>
      </c>
      <c r="R26" s="574">
        <v>-28.838451268387263124308144120</v>
      </c>
      <c r="S26" s="1005">
        <v>-14.592274678141156894889685030</v>
      </c>
      <c r="T26" s="1005">
        <v>2.0876826721598654991915668500</v>
      </c>
      <c r="U26" s="113"/>
      <c r="V26" s="573">
        <v>83.45323740963970550178664027</v>
      </c>
      <c r="W26" s="574">
        <v>-6.0784313724930349865436036900</v>
      </c>
      <c r="X26" s="575">
        <v>2.0876826721598654991915668500</v>
      </c>
      <c r="Y26" s="113"/>
      <c r="Z26" s="573">
        <v>107.91295746778944723765583549</v>
      </c>
      <c r="AA26" s="574">
        <v>-8.325404376797971394195730100</v>
      </c>
      <c r="AB26" s="575">
        <v>-15.983393876491782010158539680</v>
      </c>
      <c r="AC26" s="113"/>
      <c r="AD26" s="573">
        <v>78.406283408908726169210337060</v>
      </c>
      <c r="AE26" s="574">
        <v>9.404608726134937714852254540</v>
      </c>
      <c r="AF26" s="575">
        <v>-9.847107879780412512046208920</v>
      </c>
      <c r="AG26" s="113"/>
    </row>
    <row r="27" ht="21.95" customHeight="1">
      <c r="B27" s="38" t="s">
        <v>35</v>
      </c>
      <c r="C27" s="271">
        <v>-13.417504973479569266680916040</v>
      </c>
      <c r="D27" s="92">
        <v>-4.5581250565473042902850302700</v>
      </c>
      <c r="E27" s="92">
        <v>-6.9538380598225548818802887700</v>
      </c>
      <c r="F27" s="92">
        <v>-7.1765804844160049452075533100</v>
      </c>
      <c r="G27" s="1006">
        <v>1.2540916057085107088276659800</v>
      </c>
      <c r="H27" s="92">
        <v>-11.448763250959089452983491090</v>
      </c>
      <c r="I27" s="92">
        <v>3.8467528421805179290106563100</v>
      </c>
      <c r="J27" s="92">
        <v>10.727528448958412645584062070</v>
      </c>
      <c r="K27" s="92">
        <v>-7.3474470734043178677716436200</v>
      </c>
      <c r="L27" s="92">
        <v>2.9881386861413473929751195100</v>
      </c>
      <c r="M27" s="92">
        <v>-5.8147956543545717704507662800</v>
      </c>
      <c r="N27" s="92">
        <v>-7.4519230768647313963210334500</v>
      </c>
      <c r="O27" s="92">
        <v>-6.5985032148707121368137280500</v>
      </c>
      <c r="P27" s="92">
        <v>-2.2807017543327184835152607600</v>
      </c>
      <c r="Q27" s="92">
        <v>2.2143579372656014705747235900</v>
      </c>
      <c r="R27" s="92">
        <v>-8.771095792676099106783695870</v>
      </c>
      <c r="S27" s="1006">
        <v>-20.527012393162711629675016430</v>
      </c>
      <c r="T27" s="1006">
        <v>-14.413407821162821420768874280</v>
      </c>
      <c r="U27" s="113"/>
      <c r="V27" s="271">
        <v>55.614107067090234480192281100</v>
      </c>
      <c r="W27" s="92">
        <v>-11.448763250959089452983491090</v>
      </c>
      <c r="X27" s="272">
        <v>-14.413407821162821420768874280</v>
      </c>
      <c r="Y27" s="113"/>
      <c r="Z27" s="271">
        <v>53.308954398898962966180732120</v>
      </c>
      <c r="AA27" s="92">
        <v>-5.6542986928481684755368131700</v>
      </c>
      <c r="AB27" s="272">
        <v>-14.558503697176905045425990610</v>
      </c>
      <c r="AC27" s="113"/>
      <c r="AD27" s="271">
        <v>68.811003033678471409751535940</v>
      </c>
      <c r="AE27" s="92">
        <v>-1.524901540713293314767420600</v>
      </c>
      <c r="AF27" s="272">
        <v>-4.3897195348022404728355513900</v>
      </c>
      <c r="AG27" s="113"/>
    </row>
    <row r="28" ht="21.95" customHeight="1">
      <c r="B28" s="40" t="s">
        <v>97</v>
      </c>
      <c r="C28" s="576">
        <v>6.8911441966535023585582465400</v>
      </c>
      <c r="D28" s="113">
        <v>9.657412924049355751092638720</v>
      </c>
      <c r="E28" s="113">
        <v>3.5347149470706576296182723600</v>
      </c>
      <c r="F28" s="113">
        <v>-3.1322409195725176867435881600</v>
      </c>
      <c r="G28" s="1007">
        <v>-9.045787484073373297034715060</v>
      </c>
      <c r="H28" s="113">
        <v>6.06466050120528160814021700</v>
      </c>
      <c r="I28" s="113">
        <v>-16.117381992349193517547244090</v>
      </c>
      <c r="J28" s="113">
        <v>3.9996571883374345271938634100</v>
      </c>
      <c r="K28" s="113">
        <v>9.069211563981827223863622940</v>
      </c>
      <c r="L28" s="113">
        <v>7.3571306128570118065617384500</v>
      </c>
      <c r="M28" s="113">
        <v>-10.805197104467911152621571440</v>
      </c>
      <c r="N28" s="113">
        <v>-2.0283699529161078850716018100</v>
      </c>
      <c r="O28" s="113">
        <v>-12.896543413474566411776722340</v>
      </c>
      <c r="P28" s="113">
        <v>-7.3327914199609412518955404600</v>
      </c>
      <c r="Q28" s="113">
        <v>-26.837471559940453173077323400</v>
      </c>
      <c r="R28" s="113">
        <v>-21.996707786923778985424709400</v>
      </c>
      <c r="S28" s="1007">
        <v>7.4676162224401061479294768700</v>
      </c>
      <c r="T28" s="1007">
        <v>19.279994767153373636652054410</v>
      </c>
      <c r="U28" s="113"/>
      <c r="V28" s="576">
        <v>17.889850006254011343238652690</v>
      </c>
      <c r="W28" s="113">
        <v>6.06466050120528160814021700</v>
      </c>
      <c r="X28" s="577">
        <v>19.279994767153373636652054410</v>
      </c>
      <c r="Y28" s="113"/>
      <c r="Z28" s="576">
        <v>35.616969199853526665281944070</v>
      </c>
      <c r="AA28" s="113">
        <v>-2.8311896004572130984162899800</v>
      </c>
      <c r="AB28" s="577">
        <v>-1.6676793372654726584495432800</v>
      </c>
      <c r="AC28" s="113"/>
      <c r="AD28" s="576">
        <v>5.6840372979008716222618065400</v>
      </c>
      <c r="AE28" s="113">
        <v>11.098755358371677359971886450</v>
      </c>
      <c r="AF28" s="577">
        <v>-5.7079514027205489256408206700</v>
      </c>
      <c r="AG28" s="113"/>
    </row>
    <row r="29" ht="21.95" customHeight="1">
      <c r="A29" s="23"/>
      <c r="B29" s="39" t="s">
        <v>23</v>
      </c>
      <c r="C29" s="273" t="s">
        <v>168</v>
      </c>
      <c r="D29" s="274" t="s">
        <v>156</v>
      </c>
      <c r="E29" s="274" t="s">
        <v>158</v>
      </c>
      <c r="F29" s="274" t="s">
        <v>156</v>
      </c>
      <c r="G29" s="1008" t="s">
        <v>158</v>
      </c>
      <c r="H29" s="274" t="s">
        <v>156</v>
      </c>
      <c r="I29" s="274" t="s">
        <v>162</v>
      </c>
      <c r="J29" s="274" t="s">
        <v>157</v>
      </c>
      <c r="K29" s="274" t="s">
        <v>168</v>
      </c>
      <c r="L29" s="274" t="s">
        <v>156</v>
      </c>
      <c r="M29" s="274" t="s">
        <v>172</v>
      </c>
      <c r="N29" s="274" t="s">
        <v>157</v>
      </c>
      <c r="O29" s="274" t="s">
        <v>172</v>
      </c>
      <c r="P29" s="274" t="s">
        <v>162</v>
      </c>
      <c r="Q29" s="274" t="s">
        <v>162</v>
      </c>
      <c r="R29" s="274" t="s">
        <v>162</v>
      </c>
      <c r="S29" s="1008" t="s">
        <v>157</v>
      </c>
      <c r="T29" s="1008" t="s">
        <v>156</v>
      </c>
      <c r="U29" s="113"/>
      <c r="V29" s="273" t="s">
        <v>168</v>
      </c>
      <c r="W29" s="274" t="s">
        <v>156</v>
      </c>
      <c r="X29" s="275" t="s">
        <v>156</v>
      </c>
      <c r="Y29" s="113"/>
      <c r="Z29" s="273" t="s">
        <v>173</v>
      </c>
      <c r="AA29" s="274" t="s">
        <v>156</v>
      </c>
      <c r="AB29" s="275" t="s">
        <v>158</v>
      </c>
      <c r="AC29" s="113"/>
      <c r="AD29" s="273" t="s">
        <v>168</v>
      </c>
      <c r="AE29" s="274" t="s">
        <v>168</v>
      </c>
      <c r="AF29" s="275" t="s">
        <v>162</v>
      </c>
      <c r="AG29" s="113"/>
    </row>
    <row r="30" ht="21.95" customHeight="1">
      <c r="A30" s="8"/>
      <c r="B30" s="25"/>
      <c r="F30" s="4"/>
      <c r="G30" s="4"/>
      <c r="H30" s="4"/>
      <c r="I30" s="4"/>
      <c r="J30" s="4"/>
      <c r="K30" s="4"/>
      <c r="L30" s="4"/>
      <c r="M30" s="4"/>
      <c r="N30" s="4"/>
      <c r="O30" s="4"/>
      <c r="P30" s="4"/>
      <c r="Q30" s="4"/>
      <c r="U30" s="9"/>
      <c r="X30" s="102"/>
      <c r="Y30" s="116"/>
      <c r="Z30" s="4"/>
      <c r="AA30" s="4"/>
      <c r="AB30" s="102"/>
      <c r="AC30" s="116"/>
      <c r="AF30" s="102"/>
      <c r="AG30" s="116"/>
    </row>
    <row r="31" s="117" customFormat="1" ht="15.95" customHeight="1">
      <c r="B31" s="964" t="s">
        <v>9</v>
      </c>
      <c r="C31" s="1000">
        <v>2022</v>
      </c>
      <c r="D31" s="1000"/>
      <c r="E31" s="1000"/>
      <c r="F31" s="1000"/>
      <c r="G31" s="1000"/>
      <c r="H31" s="1000">
        <v>2023</v>
      </c>
      <c r="I31" s="1000"/>
      <c r="J31" s="1000"/>
      <c r="K31" s="1000"/>
      <c r="L31" s="1000"/>
      <c r="M31" s="1000"/>
      <c r="N31" s="1000"/>
      <c r="O31" s="1000"/>
      <c r="P31" s="1000"/>
      <c r="Q31" s="1000"/>
      <c r="R31" s="1000"/>
      <c r="S31" s="1000"/>
      <c r="T31" s="1001">
        <v>2024</v>
      </c>
      <c r="U31" s="119"/>
      <c r="V31" s="1002" t="s">
        <v>58</v>
      </c>
      <c r="W31" s="1002"/>
      <c r="X31" s="1002"/>
      <c r="Y31" s="119"/>
      <c r="Z31" s="1002" t="s">
        <v>44</v>
      </c>
      <c r="AA31" s="1002"/>
      <c r="AB31" s="1002"/>
      <c r="AC31" s="119"/>
      <c r="AD31" s="1003" t="s">
        <v>45</v>
      </c>
      <c r="AE31" s="1003"/>
      <c r="AF31" s="1003"/>
      <c r="AG31" s="119"/>
      <c r="AH31" s="236"/>
      <c r="AI31" s="236"/>
      <c r="AJ31" s="236"/>
      <c r="AK31" s="236"/>
      <c r="AL31" s="236"/>
      <c r="AM31" s="236"/>
      <c r="AN31" s="236"/>
      <c r="AO31" s="236"/>
      <c r="AP31" s="236"/>
      <c r="AQ31" s="236"/>
      <c r="AR31" s="236"/>
      <c r="AS31" s="236"/>
      <c r="AT31" s="236"/>
      <c r="AU31" s="236"/>
      <c r="AV31" s="236"/>
    </row>
    <row r="32" s="118" customFormat="1" ht="15.95" customHeight="1">
      <c r="B32" s="964"/>
      <c r="C32" s="269" t="s">
        <v>155</v>
      </c>
      <c r="D32" s="269" t="s">
        <v>159</v>
      </c>
      <c r="E32" s="269" t="s">
        <v>160</v>
      </c>
      <c r="F32" s="269" t="s">
        <v>161</v>
      </c>
      <c r="G32" s="1004" t="s">
        <v>163</v>
      </c>
      <c r="H32" s="269" t="s">
        <v>164</v>
      </c>
      <c r="I32" s="269" t="s">
        <v>165</v>
      </c>
      <c r="J32" s="269" t="s">
        <v>166</v>
      </c>
      <c r="K32" s="269" t="s">
        <v>167</v>
      </c>
      <c r="L32" s="269" t="s">
        <v>169</v>
      </c>
      <c r="M32" s="269" t="s">
        <v>170</v>
      </c>
      <c r="N32" s="269" t="s">
        <v>171</v>
      </c>
      <c r="O32" s="269" t="s">
        <v>155</v>
      </c>
      <c r="P32" s="269" t="s">
        <v>159</v>
      </c>
      <c r="Q32" s="269" t="s">
        <v>160</v>
      </c>
      <c r="R32" s="269" t="s">
        <v>161</v>
      </c>
      <c r="S32" s="1004" t="s">
        <v>163</v>
      </c>
      <c r="T32" s="1004" t="s">
        <v>164</v>
      </c>
      <c r="U32" s="144"/>
      <c r="V32" s="268">
        <v>2022</v>
      </c>
      <c r="W32" s="269">
        <v>2023</v>
      </c>
      <c r="X32" s="270">
        <v>2024</v>
      </c>
      <c r="Y32" s="144"/>
      <c r="Z32" s="268">
        <v>2022</v>
      </c>
      <c r="AA32" s="269">
        <v>2023</v>
      </c>
      <c r="AB32" s="270">
        <v>2024</v>
      </c>
      <c r="AC32" s="144"/>
      <c r="AD32" s="268">
        <v>2022</v>
      </c>
      <c r="AE32" s="269">
        <v>2023</v>
      </c>
      <c r="AF32" s="270">
        <v>2024</v>
      </c>
      <c r="AG32" s="144"/>
      <c r="AH32" s="236"/>
      <c r="AI32" s="236"/>
      <c r="AJ32" s="236"/>
      <c r="AK32" s="236"/>
      <c r="AL32" s="236"/>
      <c r="AM32" s="236"/>
      <c r="AN32" s="236"/>
      <c r="AO32" s="236"/>
      <c r="AP32" s="236"/>
      <c r="AQ32" s="236"/>
      <c r="AR32" s="236"/>
      <c r="AS32" s="236"/>
      <c r="AT32" s="236"/>
      <c r="AU32" s="236"/>
      <c r="AV32" s="236"/>
    </row>
    <row r="33" ht="21.95" customHeight="1">
      <c r="B33" s="263" t="s">
        <v>19</v>
      </c>
      <c r="C33" s="578">
        <v>102.31567796610169491525423729</v>
      </c>
      <c r="D33" s="579">
        <v>106.32356134636264929424538545</v>
      </c>
      <c r="E33" s="579">
        <v>109.000000000</v>
      </c>
      <c r="F33" s="579">
        <v>100.0665554072096128170894526</v>
      </c>
      <c r="G33" s="1009">
        <v>102.09547925608011444921316166</v>
      </c>
      <c r="H33" s="579">
        <v>84.65135699373695198329853862</v>
      </c>
      <c r="I33" s="579">
        <v>85.14125560538116591928251121</v>
      </c>
      <c r="J33" s="579">
        <v>89.01492537313432835820895522</v>
      </c>
      <c r="K33" s="579">
        <v>99.64229765013054830287206266</v>
      </c>
      <c r="L33" s="579">
        <v>113.34333333333333333333333333</v>
      </c>
      <c r="M33" s="579">
        <v>115.01359703337453646477132262</v>
      </c>
      <c r="N33" s="579">
        <v>114.69248554913294797687861272</v>
      </c>
      <c r="O33" s="579">
        <v>113.804687500</v>
      </c>
      <c r="P33" s="579">
        <v>121.93884892086330935251798561</v>
      </c>
      <c r="Q33" s="579">
        <v>125.84011627906976744186046512</v>
      </c>
      <c r="R33" s="579">
        <v>103.35647279549718574108818011</v>
      </c>
      <c r="S33" s="1009">
        <v>96.15912897822445561139028476</v>
      </c>
      <c r="T33" s="1009">
        <v>92.654396728016359918200409</v>
      </c>
      <c r="U33" s="113"/>
      <c r="V33" s="578">
        <v>81.87058823529411764705882353</v>
      </c>
      <c r="W33" s="579">
        <v>84.65135699373695198329853862</v>
      </c>
      <c r="X33" s="580">
        <v>92.654396728016359918200409</v>
      </c>
      <c r="Y33" s="113"/>
      <c r="Z33" s="578">
        <v>84.14176974310180780209324453</v>
      </c>
      <c r="AA33" s="579">
        <v>96.97072651790347690710949663</v>
      </c>
      <c r="AB33" s="580">
        <v>97.47004323656578134651019148</v>
      </c>
      <c r="AC33" s="113"/>
      <c r="AD33" s="578">
        <v>89.34120949818692244706983273</v>
      </c>
      <c r="AE33" s="579">
        <v>99.06429167112156527317438255</v>
      </c>
      <c r="AF33" s="580">
        <v>107.64326375711574952561669829</v>
      </c>
      <c r="AG33" s="113"/>
    </row>
    <row r="34" ht="21.95" customHeight="1">
      <c r="B34" s="38" t="s">
        <v>35</v>
      </c>
      <c r="C34" s="276">
        <v>111.70470222409613154843470012</v>
      </c>
      <c r="D34" s="94">
        <v>112.60056656346749226006191949</v>
      </c>
      <c r="E34" s="94">
        <v>113.51955207280080889787664306</v>
      </c>
      <c r="F34" s="94">
        <v>100.85947230805799857380556216</v>
      </c>
      <c r="G34" s="1010">
        <v>101.27442425700878353988689687</v>
      </c>
      <c r="H34" s="94">
        <v>88.22265123703112529928172387</v>
      </c>
      <c r="I34" s="94">
        <v>91.98652819436112777444511098</v>
      </c>
      <c r="J34" s="94">
        <v>97.53483602771362586605080833</v>
      </c>
      <c r="K34" s="94">
        <v>104.40366397849462365591397849</v>
      </c>
      <c r="L34" s="94">
        <v>112.40607308970099667774086379</v>
      </c>
      <c r="M34" s="94">
        <v>117.49534329341975173019883555</v>
      </c>
      <c r="N34" s="94">
        <v>121.11630717108977978543195933</v>
      </c>
      <c r="O34" s="94">
        <v>117.02988263175713802053944249</v>
      </c>
      <c r="P34" s="94">
        <v>122.57275953110148906959552223</v>
      </c>
      <c r="Q34" s="94">
        <v>108.5247264813532495795825502</v>
      </c>
      <c r="R34" s="94">
        <v>104.05506383533090151120375195</v>
      </c>
      <c r="S34" s="1010">
        <v>119.29315669947009841029523089</v>
      </c>
      <c r="T34" s="1010">
        <v>96.67402648265572547556881761</v>
      </c>
      <c r="U34" s="113"/>
      <c r="V34" s="276">
        <v>74.507953356890459363957597164</v>
      </c>
      <c r="W34" s="94">
        <v>88.22265123703112529928172387</v>
      </c>
      <c r="X34" s="277">
        <v>96.67402648265572547556881761</v>
      </c>
      <c r="Y34" s="113"/>
      <c r="Z34" s="276">
        <v>79.24128786342808483029885243</v>
      </c>
      <c r="AA34" s="94">
        <v>97.56582209656372335798173118</v>
      </c>
      <c r="AB34" s="277">
        <v>107.16408389757165402433436848</v>
      </c>
      <c r="AC34" s="113"/>
      <c r="AD34" s="276">
        <v>88.20013470276410450586898902</v>
      </c>
      <c r="AE34" s="94">
        <v>102.23057988859571973028437408</v>
      </c>
      <c r="AF34" s="277">
        <v>110.30066814530141662748625279</v>
      </c>
      <c r="AG34" s="113"/>
    </row>
    <row r="35" ht="21.95" customHeight="1">
      <c r="B35" s="40" t="s">
        <v>98</v>
      </c>
      <c r="C35" s="576">
        <v>91.59478153465535362700451930</v>
      </c>
      <c r="D35" s="113">
        <v>94.42542306072901120855592084</v>
      </c>
      <c r="E35" s="113">
        <v>96.01870163308817956849565903</v>
      </c>
      <c r="F35" s="113">
        <v>99.21383992723238924083051054</v>
      </c>
      <c r="G35" s="1007">
        <v>100.81072294915896679883819136</v>
      </c>
      <c r="H35" s="113">
        <v>95.95195316260766522184690646</v>
      </c>
      <c r="I35" s="113">
        <v>92.55839662243545368433515530</v>
      </c>
      <c r="J35" s="113">
        <v>91.26475113758738702661810906</v>
      </c>
      <c r="K35" s="113">
        <v>95.43946433781292688683975875</v>
      </c>
      <c r="L35" s="113">
        <v>100.83381637474818646603214229</v>
      </c>
      <c r="M35" s="113">
        <v>97.88779181330766044448812484</v>
      </c>
      <c r="N35" s="113">
        <v>94.69615465331834082841621943</v>
      </c>
      <c r="O35" s="113">
        <v>97.24412683387274257321050056</v>
      </c>
      <c r="P35" s="113">
        <v>99.48282912723699387215581168</v>
      </c>
      <c r="Q35" s="113">
        <v>115.95524850333296501187717493</v>
      </c>
      <c r="R35" s="113">
        <v>99.32863330812178905542239317</v>
      </c>
      <c r="S35" s="1007">
        <v>80.60741423789273629187125739</v>
      </c>
      <c r="T35" s="1007">
        <v>95.84207889033880218719246351</v>
      </c>
      <c r="U35" s="113"/>
      <c r="V35" s="576">
        <v>109.88167644751482355967881475</v>
      </c>
      <c r="W35" s="113">
        <v>95.95195316260766522184690646</v>
      </c>
      <c r="X35" s="577">
        <v>95.84207889033880218719246351</v>
      </c>
      <c r="Y35" s="113"/>
      <c r="Z35" s="576">
        <v>106.18425319910183397330233923</v>
      </c>
      <c r="AA35" s="113">
        <v>99.39005733164702033129846945</v>
      </c>
      <c r="AB35" s="577">
        <v>90.95402087298455210091318732</v>
      </c>
      <c r="AC35" s="113"/>
      <c r="AD35" s="576">
        <v>101.29373361983164624998531508</v>
      </c>
      <c r="AE35" s="113">
        <v>96.90279736168109535726699661</v>
      </c>
      <c r="AF35" s="577">
        <v>97.59076310881124557515278010</v>
      </c>
      <c r="AG35" s="113"/>
    </row>
    <row r="36" ht="21.95" customHeight="1">
      <c r="A36" s="23"/>
      <c r="B36" s="39" t="s">
        <v>23</v>
      </c>
      <c r="C36" s="273" t="s">
        <v>157</v>
      </c>
      <c r="D36" s="274" t="s">
        <v>158</v>
      </c>
      <c r="E36" s="274" t="s">
        <v>157</v>
      </c>
      <c r="F36" s="274" t="s">
        <v>158</v>
      </c>
      <c r="G36" s="1008" t="s">
        <v>156</v>
      </c>
      <c r="H36" s="274" t="s">
        <v>156</v>
      </c>
      <c r="I36" s="274" t="s">
        <v>158</v>
      </c>
      <c r="J36" s="274" t="s">
        <v>157</v>
      </c>
      <c r="K36" s="274" t="s">
        <v>157</v>
      </c>
      <c r="L36" s="274" t="s">
        <v>157</v>
      </c>
      <c r="M36" s="274" t="s">
        <v>158</v>
      </c>
      <c r="N36" s="274" t="s">
        <v>158</v>
      </c>
      <c r="O36" s="274" t="s">
        <v>158</v>
      </c>
      <c r="P36" s="274" t="s">
        <v>156</v>
      </c>
      <c r="Q36" s="274" t="s">
        <v>156</v>
      </c>
      <c r="R36" s="274" t="s">
        <v>162</v>
      </c>
      <c r="S36" s="1008" t="s">
        <v>162</v>
      </c>
      <c r="T36" s="1008" t="s">
        <v>157</v>
      </c>
      <c r="U36" s="113"/>
      <c r="V36" s="273" t="s">
        <v>156</v>
      </c>
      <c r="W36" s="274" t="s">
        <v>156</v>
      </c>
      <c r="X36" s="275" t="s">
        <v>157</v>
      </c>
      <c r="Y36" s="113"/>
      <c r="Z36" s="273" t="s">
        <v>156</v>
      </c>
      <c r="AA36" s="274" t="s">
        <v>156</v>
      </c>
      <c r="AB36" s="275" t="s">
        <v>162</v>
      </c>
      <c r="AC36" s="113"/>
      <c r="AD36" s="273" t="s">
        <v>156</v>
      </c>
      <c r="AE36" s="274" t="s">
        <v>158</v>
      </c>
      <c r="AF36" s="275" t="s">
        <v>156</v>
      </c>
      <c r="AG36" s="113"/>
    </row>
    <row r="37" ht="21.95" customHeight="1">
      <c r="B37" s="25" t="s">
        <v>68</v>
      </c>
      <c r="F37" s="4"/>
      <c r="G37" s="4"/>
      <c r="H37" s="4"/>
      <c r="I37" s="4"/>
      <c r="J37" s="4"/>
      <c r="K37" s="4"/>
      <c r="L37" s="4"/>
      <c r="M37" s="4"/>
      <c r="N37" s="4"/>
      <c r="O37" s="4"/>
      <c r="P37" s="4"/>
      <c r="Q37" s="4"/>
      <c r="S37" s="98"/>
      <c r="T37" s="98"/>
      <c r="U37" s="9"/>
      <c r="V37" s="98"/>
      <c r="W37" s="98"/>
      <c r="X37" s="98"/>
      <c r="Y37" s="9"/>
      <c r="Z37" s="98"/>
      <c r="AA37" s="98"/>
      <c r="AB37" s="98"/>
      <c r="AC37" s="9"/>
      <c r="AD37" s="98"/>
      <c r="AE37" s="98"/>
      <c r="AF37" s="98"/>
      <c r="AG37" s="9"/>
    </row>
    <row r="38" ht="21.95" customHeight="1">
      <c r="B38" s="37" t="s">
        <v>19</v>
      </c>
      <c r="C38" s="573">
        <v>2.5711001173300154595833711700</v>
      </c>
      <c r="D38" s="574">
        <v>12.742178557437245604898336130</v>
      </c>
      <c r="E38" s="574">
        <v>9.719206526552160963030193230</v>
      </c>
      <c r="F38" s="574">
        <v>14.234045490772909461968136520</v>
      </c>
      <c r="G38" s="1005">
        <v>24.697019383328396861414676410</v>
      </c>
      <c r="H38" s="574">
        <v>3.3965418086955587853331269600</v>
      </c>
      <c r="I38" s="574">
        <v>4.9860865804998722380247717800</v>
      </c>
      <c r="J38" s="574">
        <v>8.282430317809568443042901510</v>
      </c>
      <c r="K38" s="574">
        <v>14.375282601655385983681416980</v>
      </c>
      <c r="L38" s="574">
        <v>13.232048764500478327728871200</v>
      </c>
      <c r="M38" s="574">
        <v>10.531802184552997174368699490</v>
      </c>
      <c r="N38" s="574">
        <v>6.1874702437248437564841593500</v>
      </c>
      <c r="O38" s="574">
        <v>11.228982461228107245065930520</v>
      </c>
      <c r="P38" s="574">
        <v>14.686573113920648393159875050</v>
      </c>
      <c r="Q38" s="574">
        <v>15.449647962449327928312353320</v>
      </c>
      <c r="R38" s="574">
        <v>3.2877292267227070322080310200</v>
      </c>
      <c r="S38" s="1005">
        <v>-5.8145084592674159689537897600</v>
      </c>
      <c r="T38" s="1005">
        <v>9.454118656257299447124774230</v>
      </c>
      <c r="U38" s="113"/>
      <c r="V38" s="573">
        <v>11.541404211830601618944642530</v>
      </c>
      <c r="W38" s="574">
        <v>3.3965418086955587853331269600</v>
      </c>
      <c r="X38" s="575">
        <v>9.454118656257299447124774230</v>
      </c>
      <c r="Y38" s="113"/>
      <c r="Z38" s="573">
        <v>9.059280278749778114066209490</v>
      </c>
      <c r="AA38" s="574">
        <v>15.246834971468506009336490740</v>
      </c>
      <c r="AB38" s="575">
        <v>0.5149148991614614535865005400</v>
      </c>
      <c r="AC38" s="113"/>
      <c r="AD38" s="573">
        <v>11.514925469300920372232266550</v>
      </c>
      <c r="AE38" s="574">
        <v>10.883087689917003923696475840</v>
      </c>
      <c r="AF38" s="575">
        <v>8.660004469116383756662273900</v>
      </c>
      <c r="AG38" s="113"/>
    </row>
    <row r="39" ht="21.95" customHeight="1">
      <c r="B39" s="38" t="s">
        <v>35</v>
      </c>
      <c r="C39" s="271">
        <v>3.6421597394070524001352415100</v>
      </c>
      <c r="D39" s="92">
        <v>10.996229192737439270538468260</v>
      </c>
      <c r="E39" s="92">
        <v>5.8301725019242816112353282600</v>
      </c>
      <c r="F39" s="92">
        <v>18.544613925546410370598708770</v>
      </c>
      <c r="G39" s="1006">
        <v>31.869515114829155321556786740</v>
      </c>
      <c r="H39" s="92">
        <v>18.407025374105300865130337270</v>
      </c>
      <c r="I39" s="92">
        <v>18.429308329439154317444102370</v>
      </c>
      <c r="J39" s="92">
        <v>18.856400818966368575072933850</v>
      </c>
      <c r="K39" s="92">
        <v>18.138435553466641009482823980</v>
      </c>
      <c r="L39" s="92">
        <v>6.2761603980206335297007476200</v>
      </c>
      <c r="M39" s="92">
        <v>6.228535941463392572500376600</v>
      </c>
      <c r="N39" s="92">
        <v>5.5305558489524470974902567700</v>
      </c>
      <c r="O39" s="92">
        <v>4.7671944883518467934706578700</v>
      </c>
      <c r="P39" s="92">
        <v>8.856254699196177965593049860</v>
      </c>
      <c r="Q39" s="92">
        <v>-4.3999694327930158439527089300</v>
      </c>
      <c r="R39" s="92">
        <v>3.1683603474239715242515801400</v>
      </c>
      <c r="S39" s="1006">
        <v>17.791987043781845362829107090</v>
      </c>
      <c r="T39" s="1006">
        <v>9.579597900489386168421726970</v>
      </c>
      <c r="U39" s="113"/>
      <c r="V39" s="271">
        <v>9.056488060694016091531845100</v>
      </c>
      <c r="W39" s="92">
        <v>18.407025374105300865130337270</v>
      </c>
      <c r="X39" s="272">
        <v>9.579597900489386168421726970</v>
      </c>
      <c r="Y39" s="113"/>
      <c r="Z39" s="271">
        <v>6.1520139430333001256724886900</v>
      </c>
      <c r="AA39" s="92">
        <v>23.124982855847131029809752920</v>
      </c>
      <c r="AB39" s="272">
        <v>9.837729642116280422513164080</v>
      </c>
      <c r="AC39" s="113"/>
      <c r="AD39" s="271">
        <v>12.451095772419699941808579160</v>
      </c>
      <c r="AE39" s="92">
        <v>15.907509929630877822519594750</v>
      </c>
      <c r="AF39" s="272">
        <v>7.8940061432649012370695273100</v>
      </c>
      <c r="AG39" s="113"/>
    </row>
    <row r="40" ht="21.95" customHeight="1">
      <c r="B40" s="40" t="s">
        <v>98</v>
      </c>
      <c r="C40" s="576">
        <v>-1.0334207862393645319236849700</v>
      </c>
      <c r="D40" s="113">
        <v>1.5729807915905812448713381400</v>
      </c>
      <c r="E40" s="113">
        <v>3.6747875702606367826900212100</v>
      </c>
      <c r="F40" s="113">
        <v>-3.6362414892219283309694281900</v>
      </c>
      <c r="G40" s="1007">
        <v>-5.4390855424851893181882174900</v>
      </c>
      <c r="H40" s="113">
        <v>-12.677021078712583025139045480</v>
      </c>
      <c r="I40" s="113">
        <v>-11.351262570538373003672220170</v>
      </c>
      <c r="J40" s="113">
        <v>-8.896424953363064410953606150</v>
      </c>
      <c r="K40" s="113">
        <v>-3.1853756436373942784030908900</v>
      </c>
      <c r="L40" s="113">
        <v>6.5451069557182606786501463300</v>
      </c>
      <c r="M40" s="113">
        <v>4.0509512862035855780549925500</v>
      </c>
      <c r="N40" s="113">
        <v>0.6224873824466837544610739200</v>
      </c>
      <c r="O40" s="113">
        <v>6.1677589099686102001907093600</v>
      </c>
      <c r="P40" s="113">
        <v>5.3559792507214020814796038700</v>
      </c>
      <c r="Q40" s="113">
        <v>20.763191473274773624124099650</v>
      </c>
      <c r="R40" s="113">
        <v>0.1157029916451382522237359400</v>
      </c>
      <c r="S40" s="1007">
        <v>-20.040833078330374549461938570</v>
      </c>
      <c r="T40" s="1007">
        <v>-0.1145096776456494605750343300</v>
      </c>
      <c r="U40" s="113"/>
      <c r="V40" s="576">
        <v>2.2785587499153984828321309100</v>
      </c>
      <c r="W40" s="113">
        <v>-12.677021078712583025139045480</v>
      </c>
      <c r="X40" s="577">
        <v>-0.1145096776456494605750343300</v>
      </c>
      <c r="Y40" s="113"/>
      <c r="Z40" s="576">
        <v>2.7387764280461957924490303600</v>
      </c>
      <c r="AA40" s="113">
        <v>-6.398496634631476730500011500</v>
      </c>
      <c r="AB40" s="577">
        <v>-8.487807216440050104178536220</v>
      </c>
      <c r="AC40" s="113"/>
      <c r="AD40" s="576">
        <v>-0.8325132776239770486738359800</v>
      </c>
      <c r="AE40" s="113">
        <v>-4.3348547844035668909543454200</v>
      </c>
      <c r="AF40" s="577">
        <v>0.7099544758685760493952930300</v>
      </c>
      <c r="AG40" s="113"/>
    </row>
    <row r="41" ht="21.95" customHeight="1">
      <c r="A41" s="23"/>
      <c r="B41" s="39" t="s">
        <v>23</v>
      </c>
      <c r="C41" s="273" t="s">
        <v>158</v>
      </c>
      <c r="D41" s="274" t="s">
        <v>156</v>
      </c>
      <c r="E41" s="274" t="s">
        <v>156</v>
      </c>
      <c r="F41" s="274" t="s">
        <v>158</v>
      </c>
      <c r="G41" s="1008" t="s">
        <v>158</v>
      </c>
      <c r="H41" s="274" t="s">
        <v>172</v>
      </c>
      <c r="I41" s="274" t="s">
        <v>157</v>
      </c>
      <c r="J41" s="274" t="s">
        <v>162</v>
      </c>
      <c r="K41" s="274" t="s">
        <v>158</v>
      </c>
      <c r="L41" s="274" t="s">
        <v>168</v>
      </c>
      <c r="M41" s="274" t="s">
        <v>156</v>
      </c>
      <c r="N41" s="274" t="s">
        <v>157</v>
      </c>
      <c r="O41" s="274" t="s">
        <v>156</v>
      </c>
      <c r="P41" s="274" t="s">
        <v>173</v>
      </c>
      <c r="Q41" s="274" t="s">
        <v>173</v>
      </c>
      <c r="R41" s="274" t="s">
        <v>158</v>
      </c>
      <c r="S41" s="1008" t="s">
        <v>162</v>
      </c>
      <c r="T41" s="1008" t="s">
        <v>158</v>
      </c>
      <c r="U41" s="113"/>
      <c r="V41" s="273" t="s">
        <v>158</v>
      </c>
      <c r="W41" s="274" t="s">
        <v>172</v>
      </c>
      <c r="X41" s="275" t="s">
        <v>158</v>
      </c>
      <c r="Y41" s="113"/>
      <c r="Z41" s="273" t="s">
        <v>156</v>
      </c>
      <c r="AA41" s="274" t="s">
        <v>156</v>
      </c>
      <c r="AB41" s="275" t="s">
        <v>162</v>
      </c>
      <c r="AC41" s="113"/>
      <c r="AD41" s="273" t="s">
        <v>158</v>
      </c>
      <c r="AE41" s="274" t="s">
        <v>157</v>
      </c>
      <c r="AF41" s="275" t="s">
        <v>158</v>
      </c>
      <c r="AG41" s="113"/>
    </row>
    <row r="42" ht="21.95" customHeight="1">
      <c r="A42" s="8"/>
      <c r="B42" s="25"/>
      <c r="F42" s="4"/>
      <c r="G42" s="4"/>
      <c r="H42" s="4"/>
      <c r="I42" s="4"/>
      <c r="J42" s="4"/>
      <c r="K42" s="4"/>
      <c r="L42" s="4"/>
      <c r="M42" s="4"/>
      <c r="N42" s="4"/>
      <c r="O42" s="4"/>
      <c r="P42" s="4"/>
      <c r="Q42" s="4"/>
      <c r="U42" s="9"/>
      <c r="X42" s="102"/>
      <c r="Y42" s="116"/>
      <c r="Z42" s="4"/>
      <c r="AA42" s="4"/>
      <c r="AB42" s="102"/>
      <c r="AC42" s="116"/>
      <c r="AF42" s="102"/>
      <c r="AG42" s="116"/>
    </row>
    <row r="43" s="117" customFormat="1" ht="15.95" customHeight="1">
      <c r="B43" s="964" t="s">
        <v>10</v>
      </c>
      <c r="C43" s="1000">
        <v>2022</v>
      </c>
      <c r="D43" s="1000"/>
      <c r="E43" s="1000"/>
      <c r="F43" s="1000"/>
      <c r="G43" s="1000"/>
      <c r="H43" s="1000">
        <v>2023</v>
      </c>
      <c r="I43" s="1000"/>
      <c r="J43" s="1000"/>
      <c r="K43" s="1000"/>
      <c r="L43" s="1000"/>
      <c r="M43" s="1000"/>
      <c r="N43" s="1000"/>
      <c r="O43" s="1000"/>
      <c r="P43" s="1000"/>
      <c r="Q43" s="1000"/>
      <c r="R43" s="1000"/>
      <c r="S43" s="1000"/>
      <c r="T43" s="1001">
        <v>2024</v>
      </c>
      <c r="U43" s="119"/>
      <c r="V43" s="1002" t="s">
        <v>58</v>
      </c>
      <c r="W43" s="1002"/>
      <c r="X43" s="1002"/>
      <c r="Y43" s="119"/>
      <c r="Z43" s="1002" t="s">
        <v>44</v>
      </c>
      <c r="AA43" s="1002"/>
      <c r="AB43" s="1002"/>
      <c r="AC43" s="119"/>
      <c r="AD43" s="1003" t="s">
        <v>45</v>
      </c>
      <c r="AE43" s="1003"/>
      <c r="AF43" s="1003"/>
      <c r="AG43" s="119"/>
      <c r="AH43" s="236"/>
      <c r="AI43" s="236"/>
      <c r="AJ43" s="236"/>
      <c r="AK43" s="236"/>
      <c r="AL43" s="236"/>
      <c r="AM43" s="236"/>
      <c r="AN43" s="236"/>
      <c r="AO43" s="236"/>
      <c r="AP43" s="236"/>
      <c r="AQ43" s="236"/>
      <c r="AR43" s="236"/>
      <c r="AS43" s="236"/>
      <c r="AT43" s="236"/>
      <c r="AU43" s="236"/>
      <c r="AV43" s="236"/>
    </row>
    <row r="44" s="118" customFormat="1" ht="15.95" customHeight="1">
      <c r="B44" s="964"/>
      <c r="C44" s="269" t="s">
        <v>155</v>
      </c>
      <c r="D44" s="269" t="s">
        <v>159</v>
      </c>
      <c r="E44" s="269" t="s">
        <v>160</v>
      </c>
      <c r="F44" s="269" t="s">
        <v>161</v>
      </c>
      <c r="G44" s="1004" t="s">
        <v>163</v>
      </c>
      <c r="H44" s="269" t="s">
        <v>164</v>
      </c>
      <c r="I44" s="269" t="s">
        <v>165</v>
      </c>
      <c r="J44" s="269" t="s">
        <v>166</v>
      </c>
      <c r="K44" s="269" t="s">
        <v>167</v>
      </c>
      <c r="L44" s="269" t="s">
        <v>169</v>
      </c>
      <c r="M44" s="269" t="s">
        <v>170</v>
      </c>
      <c r="N44" s="269" t="s">
        <v>171</v>
      </c>
      <c r="O44" s="269" t="s">
        <v>155</v>
      </c>
      <c r="P44" s="269" t="s">
        <v>159</v>
      </c>
      <c r="Q44" s="269" t="s">
        <v>160</v>
      </c>
      <c r="R44" s="269" t="s">
        <v>161</v>
      </c>
      <c r="S44" s="1004" t="s">
        <v>163</v>
      </c>
      <c r="T44" s="1004" t="s">
        <v>164</v>
      </c>
      <c r="U44" s="144"/>
      <c r="V44" s="268">
        <v>2022</v>
      </c>
      <c r="W44" s="269">
        <v>2023</v>
      </c>
      <c r="X44" s="270">
        <v>2024</v>
      </c>
      <c r="Y44" s="144"/>
      <c r="Z44" s="268">
        <v>2022</v>
      </c>
      <c r="AA44" s="269">
        <v>2023</v>
      </c>
      <c r="AB44" s="270">
        <v>2024</v>
      </c>
      <c r="AC44" s="144"/>
      <c r="AD44" s="268">
        <v>2022</v>
      </c>
      <c r="AE44" s="269">
        <v>2023</v>
      </c>
      <c r="AF44" s="270">
        <v>2024</v>
      </c>
      <c r="AG44" s="144"/>
      <c r="AH44" s="236"/>
      <c r="AI44" s="236"/>
      <c r="AJ44" s="236"/>
      <c r="AK44" s="236"/>
      <c r="AL44" s="236"/>
      <c r="AM44" s="236"/>
      <c r="AN44" s="236"/>
      <c r="AO44" s="236"/>
      <c r="AP44" s="236"/>
      <c r="AQ44" s="236"/>
      <c r="AR44" s="236"/>
      <c r="AS44" s="236"/>
      <c r="AT44" s="236"/>
      <c r="AU44" s="236"/>
      <c r="AV44" s="236"/>
    </row>
    <row r="45" ht="21.95" customHeight="1">
      <c r="B45" s="263" t="s">
        <v>19</v>
      </c>
      <c r="C45" s="578">
        <v>72.457614403600900225056264066</v>
      </c>
      <c r="D45" s="579">
        <v>75.910077519379844961240310078</v>
      </c>
      <c r="E45" s="579">
        <v>75.228807201800450112528132033</v>
      </c>
      <c r="F45" s="579">
        <v>58.100658914728682170542635659</v>
      </c>
      <c r="G45" s="1009">
        <v>53.536939234808702175543885971</v>
      </c>
      <c r="H45" s="579">
        <v>30.418604651162790697674418605</v>
      </c>
      <c r="I45" s="579">
        <v>31.539036544850498338870431894</v>
      </c>
      <c r="J45" s="579">
        <v>49.215303825956489122280570143</v>
      </c>
      <c r="K45" s="579">
        <v>59.167441860465116279069767442</v>
      </c>
      <c r="L45" s="579">
        <v>76.525881470367591897974493623</v>
      </c>
      <c r="M45" s="579">
        <v>72.128682170542635658914728682</v>
      </c>
      <c r="N45" s="579">
        <v>74.42535633908477119279819955</v>
      </c>
      <c r="O45" s="579">
        <v>65.567891972993248312078019505</v>
      </c>
      <c r="P45" s="579">
        <v>78.834883720930232558139534884</v>
      </c>
      <c r="Q45" s="579">
        <v>64.949737434358589647411852963</v>
      </c>
      <c r="R45" s="579">
        <v>42.704651162790697674418604651</v>
      </c>
      <c r="S45" s="1009">
        <v>43.066016504126031507876969242</v>
      </c>
      <c r="T45" s="1009">
        <v>33.98949737434358589647411853</v>
      </c>
      <c r="U45" s="113"/>
      <c r="V45" s="578">
        <v>31.323330832708177044261065266</v>
      </c>
      <c r="W45" s="579">
        <v>30.418604651162790697674418605</v>
      </c>
      <c r="X45" s="580">
        <v>33.98949737434358589647411853</v>
      </c>
      <c r="Y45" s="113"/>
      <c r="Z45" s="578">
        <v>44.708291203235591506572295248</v>
      </c>
      <c r="AA45" s="579">
        <v>47.235235085945399393326592518</v>
      </c>
      <c r="AB45" s="580">
        <v>39.889787664307381193124368049</v>
      </c>
      <c r="AC45" s="113"/>
      <c r="AD45" s="578">
        <v>48.663778273335457151959222682</v>
      </c>
      <c r="AE45" s="579">
        <v>59.034617394074546033768716152</v>
      </c>
      <c r="AF45" s="580">
        <v>57.83039184453647658489964957</v>
      </c>
      <c r="AG45" s="113"/>
    </row>
    <row r="46" ht="21.95" customHeight="1">
      <c r="B46" s="38" t="s">
        <v>35</v>
      </c>
      <c r="C46" s="276">
        <v>68.921859391259105098855359001</v>
      </c>
      <c r="D46" s="94">
        <v>73.326578629032258064516129032</v>
      </c>
      <c r="E46" s="94">
        <v>73.016933532778355879292403746</v>
      </c>
      <c r="F46" s="94">
        <v>57.031693548387096774193548387</v>
      </c>
      <c r="G46" s="1010">
        <v>54.740617845993756503642039542</v>
      </c>
      <c r="H46" s="94">
        <v>35.946599245577523413111342352</v>
      </c>
      <c r="I46" s="94">
        <v>44.165190812211981566820276498</v>
      </c>
      <c r="J46" s="94">
        <v>54.933121748178980228928199792</v>
      </c>
      <c r="K46" s="94">
        <v>52.201831989247311827956989247</v>
      </c>
      <c r="L46" s="94">
        <v>66.013712278876170655567117586</v>
      </c>
      <c r="M46" s="94">
        <v>71.879039650537634408602150538</v>
      </c>
      <c r="N46" s="94">
        <v>69.750578824141519250780437045</v>
      </c>
      <c r="O46" s="94">
        <v>67.442884365244536940686784599</v>
      </c>
      <c r="P46" s="94">
        <v>78.00009811827956989247311828</v>
      </c>
      <c r="Q46" s="94">
        <v>71.349925858480749219562955255</v>
      </c>
      <c r="R46" s="94">
        <v>53.677867607526881720430107527</v>
      </c>
      <c r="S46" s="1010">
        <v>51.244231269510926118626430801</v>
      </c>
      <c r="T46" s="1010">
        <v>33.712677549427679500520291363</v>
      </c>
      <c r="U46" s="113"/>
      <c r="V46" s="276">
        <v>34.283543834547346514047866805</v>
      </c>
      <c r="W46" s="94">
        <v>35.946599245577523413111342352</v>
      </c>
      <c r="X46" s="277">
        <v>33.712677549427679500520291363</v>
      </c>
      <c r="Y46" s="113"/>
      <c r="Z46" s="276">
        <v>42.315441415300664775557047271</v>
      </c>
      <c r="AA46" s="94">
        <v>49.154940611851332398316970547</v>
      </c>
      <c r="AB46" s="277">
        <v>46.130436974053295932678821879</v>
      </c>
      <c r="AC46" s="113"/>
      <c r="AD46" s="276">
        <v>50.625725253469241385305847451</v>
      </c>
      <c r="AE46" s="94">
        <v>57.784220282810428634555899249</v>
      </c>
      <c r="AF46" s="277">
        <v>59.608908362792752982766239505</v>
      </c>
      <c r="AG46" s="113"/>
    </row>
    <row r="47" ht="21.95" customHeight="1">
      <c r="B47" s="40" t="s">
        <v>99</v>
      </c>
      <c r="C47" s="576">
        <v>105.13009231545372128555884233</v>
      </c>
      <c r="D47" s="113">
        <v>103.52327756003891127797557679</v>
      </c>
      <c r="E47" s="113">
        <v>103.02926124390974653095467940</v>
      </c>
      <c r="F47" s="113">
        <v>101.87433565412449783548226340</v>
      </c>
      <c r="G47" s="1007">
        <v>97.80112344625417324074659289</v>
      </c>
      <c r="H47" s="113">
        <v>84.62164791537587023882643612</v>
      </c>
      <c r="I47" s="113">
        <v>71.411525603866047863193594660</v>
      </c>
      <c r="J47" s="113">
        <v>89.59131077885471294246982236</v>
      </c>
      <c r="K47" s="113">
        <v>113.34361191137166673671128525</v>
      </c>
      <c r="L47" s="113">
        <v>115.92422063321471840871278982</v>
      </c>
      <c r="M47" s="113">
        <v>100.34730920342909605484355299</v>
      </c>
      <c r="N47" s="113">
        <v>106.70213436762127171079686161</v>
      </c>
      <c r="O47" s="113">
        <v>97.21988107440103336678995763</v>
      </c>
      <c r="P47" s="113">
        <v>101.07023660581060122958511364</v>
      </c>
      <c r="Q47" s="113">
        <v>91.02985974108205968012211731</v>
      </c>
      <c r="R47" s="113">
        <v>79.55727950121457826284349507</v>
      </c>
      <c r="S47" s="1007">
        <v>84.04071138785615558872301144</v>
      </c>
      <c r="T47" s="1007">
        <v>100.82111491897359717720777747</v>
      </c>
      <c r="U47" s="113"/>
      <c r="V47" s="576">
        <v>91.36549880583546895828146119</v>
      </c>
      <c r="W47" s="113">
        <v>84.62164791537587023882643612</v>
      </c>
      <c r="X47" s="577">
        <v>100.82111491897359717720777747</v>
      </c>
      <c r="Y47" s="113"/>
      <c r="Z47" s="576">
        <v>105.65479103585673214337831586</v>
      </c>
      <c r="AA47" s="113">
        <v>96.09458275799471527613893892</v>
      </c>
      <c r="AB47" s="577">
        <v>86.47173163935897613048483123</v>
      </c>
      <c r="AC47" s="113"/>
      <c r="AD47" s="576">
        <v>96.12460469387763681997524646</v>
      </c>
      <c r="AE47" s="113">
        <v>102.16390756015226207718667657</v>
      </c>
      <c r="AF47" s="577">
        <v>97.01635784463813751554127894</v>
      </c>
      <c r="AG47" s="113"/>
    </row>
    <row r="48" ht="21.95" customHeight="1">
      <c r="A48" s="23"/>
      <c r="B48" s="39" t="s">
        <v>23</v>
      </c>
      <c r="C48" s="273" t="s">
        <v>158</v>
      </c>
      <c r="D48" s="274" t="s">
        <v>158</v>
      </c>
      <c r="E48" s="274" t="s">
        <v>156</v>
      </c>
      <c r="F48" s="274" t="s">
        <v>158</v>
      </c>
      <c r="G48" s="1008" t="s">
        <v>158</v>
      </c>
      <c r="H48" s="274" t="s">
        <v>157</v>
      </c>
      <c r="I48" s="274" t="s">
        <v>157</v>
      </c>
      <c r="J48" s="274" t="s">
        <v>158</v>
      </c>
      <c r="K48" s="274" t="s">
        <v>168</v>
      </c>
      <c r="L48" s="274" t="s">
        <v>158</v>
      </c>
      <c r="M48" s="274" t="s">
        <v>157</v>
      </c>
      <c r="N48" s="274" t="s">
        <v>158</v>
      </c>
      <c r="O48" s="274" t="s">
        <v>157</v>
      </c>
      <c r="P48" s="274" t="s">
        <v>158</v>
      </c>
      <c r="Q48" s="274" t="s">
        <v>158</v>
      </c>
      <c r="R48" s="274" t="s">
        <v>158</v>
      </c>
      <c r="S48" s="1008" t="s">
        <v>157</v>
      </c>
      <c r="T48" s="1008" t="s">
        <v>158</v>
      </c>
      <c r="U48" s="113"/>
      <c r="V48" s="273" t="s">
        <v>157</v>
      </c>
      <c r="W48" s="274" t="s">
        <v>157</v>
      </c>
      <c r="X48" s="275" t="s">
        <v>158</v>
      </c>
      <c r="Y48" s="113"/>
      <c r="Z48" s="273" t="s">
        <v>158</v>
      </c>
      <c r="AA48" s="274" t="s">
        <v>158</v>
      </c>
      <c r="AB48" s="275" t="s">
        <v>157</v>
      </c>
      <c r="AC48" s="113"/>
      <c r="AD48" s="273" t="s">
        <v>158</v>
      </c>
      <c r="AE48" s="274" t="s">
        <v>158</v>
      </c>
      <c r="AF48" s="275" t="s">
        <v>158</v>
      </c>
      <c r="AG48" s="113"/>
    </row>
    <row r="49" ht="21.95" customHeight="1">
      <c r="B49" s="25" t="s">
        <v>68</v>
      </c>
      <c r="F49" s="4"/>
      <c r="G49" s="4"/>
      <c r="H49" s="4"/>
      <c r="I49" s="4"/>
      <c r="J49" s="4"/>
      <c r="K49" s="4"/>
      <c r="L49" s="4"/>
      <c r="M49" s="4"/>
      <c r="N49" s="4"/>
      <c r="O49" s="4"/>
      <c r="P49" s="4"/>
      <c r="Q49" s="4"/>
      <c r="S49" s="98"/>
      <c r="T49" s="98"/>
      <c r="U49" s="9"/>
      <c r="V49" s="98"/>
      <c r="W49" s="98"/>
      <c r="X49" s="98"/>
      <c r="Y49" s="9"/>
      <c r="Z49" s="98"/>
      <c r="AA49" s="98"/>
      <c r="AB49" s="98"/>
      <c r="AC49" s="9"/>
      <c r="AD49" s="98"/>
      <c r="AE49" s="98"/>
      <c r="AF49" s="98"/>
      <c r="AG49" s="9"/>
    </row>
    <row r="50" ht="21.95" customHeight="1">
      <c r="B50" s="37" t="s">
        <v>19</v>
      </c>
      <c r="C50" s="573">
        <v>-5.0714524403455267572519485600</v>
      </c>
      <c r="D50" s="574">
        <v>17.994939149356233068844708010</v>
      </c>
      <c r="E50" s="574">
        <v>5.6980837743148195632430838700</v>
      </c>
      <c r="F50" s="574">
        <v>2.7146459454836180954669262100</v>
      </c>
      <c r="G50" s="1005">
        <v>14.839547495247653752339232220</v>
      </c>
      <c r="H50" s="574">
        <v>-2.8883460267026268853688522900</v>
      </c>
      <c r="I50" s="574">
        <v>-8.547276142886625092439769810</v>
      </c>
      <c r="J50" s="574">
        <v>24.693986162865853537643732400</v>
      </c>
      <c r="K50" s="574">
        <v>15.582409594808498059093152280</v>
      </c>
      <c r="L50" s="574">
        <v>25.195139911696371196741028770</v>
      </c>
      <c r="M50" s="574">
        <v>-7.1441038761130768416735477500</v>
      </c>
      <c r="N50" s="574">
        <v>-3.71890800754860082837262900</v>
      </c>
      <c r="O50" s="574">
        <v>-9.508624438323270560426210710</v>
      </c>
      <c r="P50" s="574">
        <v>3.8529880315070853142353336900</v>
      </c>
      <c r="Q50" s="574">
        <v>-13.663741523733029499849563620</v>
      </c>
      <c r="R50" s="574">
        <v>-26.498852232489864323045371340</v>
      </c>
      <c r="S50" s="1005">
        <v>-19.558314091791925206249820100</v>
      </c>
      <c r="T50" s="1005">
        <v>11.739173325304768102078151410</v>
      </c>
      <c r="U50" s="113"/>
      <c r="V50" s="573">
        <v>104.62631707946215468543470285</v>
      </c>
      <c r="W50" s="574">
        <v>-2.8883460267026268853688522900</v>
      </c>
      <c r="X50" s="575">
        <v>11.739173325304768102078151410</v>
      </c>
      <c r="Y50" s="113"/>
      <c r="Z50" s="573">
        <v>126.74837502038887768486153485</v>
      </c>
      <c r="AA50" s="574">
        <v>5.6520699287306537799575117700</v>
      </c>
      <c r="AB50" s="575">
        <v>-15.550779853714073641287574190</v>
      </c>
      <c r="AC50" s="113"/>
      <c r="AD50" s="573">
        <v>98.94963397638986429661460895</v>
      </c>
      <c r="AE50" s="574">
        <v>21.311208230752273157095927930</v>
      </c>
      <c r="AF50" s="575">
        <v>-2.0398633932433605562788126100</v>
      </c>
      <c r="AG50" s="113"/>
    </row>
    <row r="51" ht="21.95" customHeight="1">
      <c r="B51" s="38" t="s">
        <v>35</v>
      </c>
      <c r="C51" s="271">
        <v>-10.264032198216257936723329210</v>
      </c>
      <c r="D51" s="92">
        <v>5.9368822581167625553570970800</v>
      </c>
      <c r="E51" s="92">
        <v>-1.5290863122692113839139803700</v>
      </c>
      <c r="F51" s="92">
        <v>10.037164297383690402037769580</v>
      </c>
      <c r="G51" s="1006">
        <v>33.523279634186921409255638560</v>
      </c>
      <c r="H51" s="92">
        <v>4.850885366768787658340356900</v>
      </c>
      <c r="I51" s="92">
        <v>22.984991113796974441579463510</v>
      </c>
      <c r="J51" s="92">
        <v>31.606755030182887260719155310</v>
      </c>
      <c r="K51" s="92">
        <v>9.458276527769765940073714840</v>
      </c>
      <c r="L51" s="92">
        <v>9.451839460896951843819083320</v>
      </c>
      <c r="M51" s="92">
        <v>0.0515636497638473099897268200</v>
      </c>
      <c r="N51" s="92">
        <v>-2.333499995564820758823238400</v>
      </c>
      <c r="O51" s="92">
        <v>-2.1458722082041709127583088300</v>
      </c>
      <c r="P51" s="92">
        <v>6.3735681885902625733337326800</v>
      </c>
      <c r="Q51" s="92">
        <v>-2.2830425678865476022356610400</v>
      </c>
      <c r="R51" s="92">
        <v>-5.8806353664158522001886898300</v>
      </c>
      <c r="S51" s="1006">
        <v>-6.3871887349268591252676983900</v>
      </c>
      <c r="T51" s="1006">
        <v>-6.2145564338628249585242001300</v>
      </c>
      <c r="U51" s="113"/>
      <c r="V51" s="271">
        <v>69.707280094044403128410203960</v>
      </c>
      <c r="W51" s="92">
        <v>4.850885366768787658340356900</v>
      </c>
      <c r="X51" s="272">
        <v>-6.2145564338628249585242001300</v>
      </c>
      <c r="Y51" s="113"/>
      <c r="Z51" s="271">
        <v>62.740542649334640889007981090</v>
      </c>
      <c r="AA51" s="92">
        <v>16.163128559680754573638490030</v>
      </c>
      <c r="AB51" s="272">
        <v>-6.153000288875330332400022900</v>
      </c>
      <c r="AC51" s="113"/>
      <c r="AD51" s="271">
        <v>89.82982269593670882898558459</v>
      </c>
      <c r="AE51" s="92">
        <v>14.140034524869404070780141770</v>
      </c>
      <c r="AF51" s="272">
        <v>3.1577618786973370754336915100</v>
      </c>
      <c r="AG51" s="113"/>
    </row>
    <row r="52" ht="21.95" customHeight="1">
      <c r="B52" s="40" t="s">
        <v>99</v>
      </c>
      <c r="C52" s="576">
        <v>5.7865088937334314559119150500</v>
      </c>
      <c r="D52" s="113">
        <v>11.382302965859087856033322980</v>
      </c>
      <c r="E52" s="113">
        <v>7.3393957828193826371921151400</v>
      </c>
      <c r="F52" s="113">
        <v>-6.6545865650546028896399084600</v>
      </c>
      <c r="G52" s="1007">
        <v>-13.992864907240121743968235450</v>
      </c>
      <c r="H52" s="113">
        <v>-7.3811788679207882645896069500</v>
      </c>
      <c r="I52" s="113">
        <v>-25.639118213531595107450926160</v>
      </c>
      <c r="J52" s="113">
        <v>-5.2525942652549598249275708100</v>
      </c>
      <c r="K52" s="113">
        <v>5.594947464336117678173522900</v>
      </c>
      <c r="L52" s="113">
        <v>14.383769636229195211422576690</v>
      </c>
      <c r="M52" s="113">
        <v>-7.1919590892809842377003186600</v>
      </c>
      <c r="N52" s="113">
        <v>-1.4185089173542079886728903800</v>
      </c>
      <c r="O52" s="113">
        <v>-7.5242122087747027887370773600</v>
      </c>
      <c r="P52" s="113">
        <v>-2.369554956147583133393681900</v>
      </c>
      <c r="Q52" s="113">
        <v>-11.646595693248632952967086620</v>
      </c>
      <c r="R52" s="113">
        <v>-21.906455644196642234245031470</v>
      </c>
      <c r="S52" s="1007">
        <v>-14.069789357787205068670522670</v>
      </c>
      <c r="T52" s="1007">
        <v>19.143407629887945496042548540</v>
      </c>
      <c r="U52" s="113"/>
      <c r="V52" s="576">
        <v>20.576039499334509378328118600</v>
      </c>
      <c r="W52" s="113">
        <v>-7.3811788679207882645896069500</v>
      </c>
      <c r="X52" s="577">
        <v>19.143407629887945496042548540</v>
      </c>
      <c r="Y52" s="113"/>
      <c r="Z52" s="576">
        <v>39.331214784977164169731330900</v>
      </c>
      <c r="AA52" s="113">
        <v>-9.048532663944090805598330590</v>
      </c>
      <c r="AB52" s="577">
        <v>-10.013937146566057489635006680</v>
      </c>
      <c r="AC52" s="113"/>
      <c r="AD52" s="576">
        <v>4.8042036549254821299067895800</v>
      </c>
      <c r="AE52" s="113">
        <v>6.2827856462805427813736327200</v>
      </c>
      <c r="AF52" s="577">
        <v>-5.0385207834074601863162193800</v>
      </c>
      <c r="AG52" s="113"/>
    </row>
    <row r="53" ht="21.95" customHeight="1">
      <c r="A53" s="23"/>
      <c r="B53" s="39" t="s">
        <v>23</v>
      </c>
      <c r="C53" s="273" t="s">
        <v>158</v>
      </c>
      <c r="D53" s="274" t="s">
        <v>156</v>
      </c>
      <c r="E53" s="274" t="s">
        <v>156</v>
      </c>
      <c r="F53" s="274" t="s">
        <v>157</v>
      </c>
      <c r="G53" s="1008" t="s">
        <v>157</v>
      </c>
      <c r="H53" s="274" t="s">
        <v>156</v>
      </c>
      <c r="I53" s="274" t="s">
        <v>162</v>
      </c>
      <c r="J53" s="274" t="s">
        <v>162</v>
      </c>
      <c r="K53" s="274" t="s">
        <v>156</v>
      </c>
      <c r="L53" s="274" t="s">
        <v>156</v>
      </c>
      <c r="M53" s="274" t="s">
        <v>162</v>
      </c>
      <c r="N53" s="274" t="s">
        <v>158</v>
      </c>
      <c r="O53" s="274" t="s">
        <v>162</v>
      </c>
      <c r="P53" s="274" t="s">
        <v>157</v>
      </c>
      <c r="Q53" s="274" t="s">
        <v>162</v>
      </c>
      <c r="R53" s="274" t="s">
        <v>162</v>
      </c>
      <c r="S53" s="1008" t="s">
        <v>172</v>
      </c>
      <c r="T53" s="1008" t="s">
        <v>158</v>
      </c>
      <c r="U53" s="113"/>
      <c r="V53" s="273" t="s">
        <v>168</v>
      </c>
      <c r="W53" s="274" t="s">
        <v>156</v>
      </c>
      <c r="X53" s="275" t="s">
        <v>158</v>
      </c>
      <c r="Y53" s="113"/>
      <c r="Z53" s="273" t="s">
        <v>168</v>
      </c>
      <c r="AA53" s="274" t="s">
        <v>158</v>
      </c>
      <c r="AB53" s="275" t="s">
        <v>157</v>
      </c>
      <c r="AC53" s="113"/>
      <c r="AD53" s="273" t="s">
        <v>156</v>
      </c>
      <c r="AE53" s="274" t="s">
        <v>158</v>
      </c>
      <c r="AF53" s="275" t="s">
        <v>162</v>
      </c>
      <c r="AG53" s="113"/>
    </row>
    <row r="54" ht="10" customHeight="1">
      <c r="A54" s="23"/>
      <c r="B54" s="146"/>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c r="AA54" s="113"/>
      <c r="AB54" s="113"/>
      <c r="AC54" s="113"/>
      <c r="AD54" s="113"/>
      <c r="AE54" s="113"/>
      <c r="AF54" s="113"/>
      <c r="AG54" s="113"/>
    </row>
    <row r="55" ht="10" customHeight="1">
      <c r="B55" s="1011" t="s">
        <v>100</v>
      </c>
      <c r="C55" s="1011"/>
      <c r="D55" s="1011"/>
      <c r="E55" s="1011"/>
      <c r="F55" s="1011"/>
      <c r="G55" s="1011"/>
      <c r="H55" s="1011"/>
      <c r="I55" s="1011"/>
      <c r="J55" s="1011"/>
      <c r="K55" s="1011"/>
      <c r="L55" s="1011"/>
      <c r="M55" s="1011"/>
      <c r="N55" s="1011"/>
      <c r="O55" s="1011"/>
      <c r="P55" s="1011"/>
      <c r="Q55" s="1011"/>
      <c r="R55" s="1011"/>
      <c r="S55" s="1011"/>
      <c r="T55" s="1011"/>
      <c r="AD55" s="232"/>
      <c r="AE55" s="233"/>
      <c r="AF55" s="5"/>
    </row>
    <row r="56" ht="10" customHeight="1">
      <c r="B56" s="146"/>
      <c r="C56" s="93"/>
      <c r="D56" s="93"/>
      <c r="E56" s="93"/>
      <c r="F56" s="4"/>
      <c r="G56" s="4"/>
      <c r="H56" s="4"/>
      <c r="I56" s="4"/>
      <c r="J56" s="4"/>
      <c r="K56" s="4"/>
      <c r="L56" s="4"/>
      <c r="M56" s="4"/>
      <c r="N56" s="4"/>
      <c r="O56" s="4"/>
      <c r="P56" s="4"/>
      <c r="Q56" s="4"/>
      <c r="R56" s="4"/>
      <c r="S56" s="4"/>
      <c r="T56" s="4"/>
      <c r="AD56" s="145"/>
    </row>
    <row r="57" ht="24.95" customHeight="1">
      <c r="B57" s="1012" t="s">
        <v>126</v>
      </c>
      <c r="C57" s="1012"/>
      <c r="D57" s="1012"/>
      <c r="E57" s="1012"/>
      <c r="F57" s="1012"/>
      <c r="G57" s="1012"/>
      <c r="H57" s="1012"/>
      <c r="I57" s="1012"/>
      <c r="J57" s="1012"/>
      <c r="K57" s="1012"/>
      <c r="L57" s="1012"/>
      <c r="M57" s="1012"/>
      <c r="N57" s="1012"/>
      <c r="O57" s="1012"/>
      <c r="P57" s="1012"/>
      <c r="Q57" s="1012"/>
      <c r="R57" s="1012"/>
      <c r="S57" s="1012"/>
      <c r="T57" s="1012"/>
      <c r="U57" s="1012"/>
      <c r="V57" s="1012"/>
      <c r="W57" s="1012"/>
      <c r="X57" s="1012"/>
      <c r="Y57" s="1012"/>
      <c r="Z57" s="1012"/>
      <c r="AA57" s="1012"/>
      <c r="AB57" s="1012"/>
      <c r="AC57" s="1012"/>
      <c r="AD57" s="1012"/>
      <c r="AE57" s="1012"/>
      <c r="AF57" s="1012"/>
    </row>
    <row r="58">
      <c r="A58"/>
    </row>
    <row r="59" s="281" customFormat="1">
      <c r="A59" s="1013"/>
      <c r="B59" s="1013" t="s">
        <v>109</v>
      </c>
      <c r="C59" s="1013"/>
      <c r="D59" s="1013"/>
      <c r="E59" s="1013"/>
      <c r="F59" s="1013"/>
      <c r="G59" s="1013"/>
      <c r="H59" s="1013"/>
      <c r="I59" s="1013"/>
      <c r="J59" s="1013"/>
      <c r="K59" s="1013"/>
      <c r="L59" s="1013"/>
      <c r="M59" s="1013"/>
      <c r="N59" s="1013"/>
      <c r="O59" s="1013"/>
      <c r="P59" s="1013"/>
      <c r="Q59" s="1013"/>
      <c r="R59" s="1013"/>
      <c r="S59" s="1013"/>
      <c r="T59" s="1013"/>
      <c r="U59" s="1013"/>
      <c r="V59" s="1013"/>
      <c r="W59" s="1013"/>
      <c r="X59" s="1013"/>
      <c r="Y59" s="1013"/>
      <c r="Z59" s="1013"/>
      <c r="AA59" s="1013"/>
      <c r="AB59" s="1013"/>
      <c r="AC59" s="1013"/>
      <c r="AD59" s="1013"/>
      <c r="AE59" s="1013"/>
      <c r="AF59" s="1013"/>
      <c r="AG59" s="1013"/>
    </row>
    <row r="60" s="281" customFormat="1">
      <c r="A60" s="1013"/>
      <c r="B60" s="1013" t="s">
        <v>110</v>
      </c>
      <c r="C60" s="1013">
        <v>100</v>
      </c>
      <c r="D60" s="1013">
        <v>100</v>
      </c>
      <c r="E60" s="1013">
        <v>100</v>
      </c>
      <c r="F60" s="1013">
        <v>100</v>
      </c>
      <c r="G60" s="1013">
        <v>100</v>
      </c>
      <c r="H60" s="1013">
        <v>100</v>
      </c>
      <c r="I60" s="1013">
        <v>100</v>
      </c>
      <c r="J60" s="1013">
        <v>100</v>
      </c>
      <c r="K60" s="1013">
        <v>100</v>
      </c>
      <c r="L60" s="1013">
        <v>100</v>
      </c>
      <c r="M60" s="1013">
        <v>100</v>
      </c>
      <c r="N60" s="1013">
        <v>100</v>
      </c>
      <c r="O60" s="1013">
        <v>100</v>
      </c>
      <c r="P60" s="1013">
        <v>100</v>
      </c>
      <c r="Q60" s="1013">
        <v>100</v>
      </c>
      <c r="R60" s="1013">
        <v>100</v>
      </c>
      <c r="S60" s="1013">
        <v>100</v>
      </c>
      <c r="T60" s="1013">
        <v>100</v>
      </c>
      <c r="U60" s="1013"/>
      <c r="V60" s="1013"/>
      <c r="W60" s="1013"/>
      <c r="X60" s="1013"/>
      <c r="Y60" s="1013"/>
      <c r="Z60" s="1013"/>
      <c r="AA60" s="1013"/>
      <c r="AB60" s="1013"/>
      <c r="AC60" s="1013"/>
      <c r="AD60" s="1013"/>
      <c r="AE60" s="1013"/>
      <c r="AF60" s="1013"/>
      <c r="AG60" s="1013"/>
    </row>
    <row r="61" s="281" customFormat="1">
      <c r="A61" s="1013"/>
      <c r="B61" s="1013" t="s">
        <v>111</v>
      </c>
      <c r="C61" s="1013"/>
      <c r="D61" s="1013"/>
      <c r="E61" s="1013"/>
      <c r="F61" s="1013"/>
      <c r="G61" s="1013"/>
      <c r="H61" s="1013"/>
      <c r="I61" s="1013"/>
      <c r="J61" s="1013"/>
      <c r="K61" s="1013"/>
      <c r="L61" s="1013"/>
      <c r="M61" s="1013"/>
      <c r="N61" s="1013"/>
      <c r="O61" s="1013"/>
      <c r="P61" s="1013"/>
      <c r="Q61" s="1013"/>
      <c r="R61" s="1013"/>
      <c r="S61" s="1013"/>
      <c r="T61" s="1013"/>
      <c r="U61" s="1013"/>
      <c r="V61" s="1013"/>
      <c r="W61" s="1013"/>
      <c r="X61" s="1013"/>
      <c r="Y61" s="1013"/>
      <c r="Z61" s="1013"/>
      <c r="AA61" s="1013"/>
      <c r="AB61" s="1013"/>
      <c r="AC61" s="1013"/>
      <c r="AD61" s="1013"/>
      <c r="AE61" s="1013"/>
      <c r="AF61" s="1013"/>
      <c r="AG61" s="1013"/>
    </row>
    <row r="62" s="281" customFormat="1">
      <c r="A62" s="1013"/>
      <c r="B62" s="1013"/>
      <c r="C62" s="1013"/>
      <c r="D62" s="1013"/>
      <c r="E62" s="1013"/>
      <c r="F62" s="1013"/>
      <c r="G62" s="1013"/>
      <c r="H62" s="1013"/>
      <c r="I62" s="1013"/>
      <c r="J62" s="1013"/>
      <c r="K62" s="1013"/>
      <c r="L62" s="1013"/>
      <c r="M62" s="1013"/>
      <c r="N62" s="1013"/>
      <c r="O62" s="1013"/>
      <c r="P62" s="1013"/>
      <c r="Q62" s="1013"/>
      <c r="R62" s="1013"/>
      <c r="S62" s="1013"/>
      <c r="T62" s="1013"/>
      <c r="U62" s="1013"/>
      <c r="V62" s="1013"/>
      <c r="W62" s="1013"/>
      <c r="X62" s="1013"/>
      <c r="Y62" s="1013"/>
      <c r="Z62" s="1013"/>
      <c r="AA62" s="1013"/>
      <c r="AB62" s="1013"/>
      <c r="AC62" s="1013"/>
      <c r="AD62" s="1013"/>
      <c r="AE62" s="1013"/>
      <c r="AF62" s="1013"/>
      <c r="AG62" s="1013"/>
    </row>
    <row r="63" s="281" customFormat="1">
      <c r="A63" s="1013"/>
      <c r="B63" s="1013"/>
      <c r="C63" s="1013"/>
      <c r="D63" s="1013"/>
      <c r="E63" s="1013"/>
      <c r="F63" s="1013"/>
      <c r="G63" s="1013"/>
      <c r="H63" s="1013"/>
      <c r="I63" s="1013"/>
      <c r="J63" s="1013"/>
      <c r="K63" s="1013"/>
      <c r="L63" s="1013"/>
      <c r="M63" s="1013"/>
      <c r="N63" s="1013"/>
      <c r="O63" s="1013"/>
      <c r="P63" s="1013"/>
      <c r="Q63" s="1013"/>
      <c r="R63" s="1013"/>
      <c r="S63" s="1013"/>
      <c r="T63" s="1013"/>
      <c r="U63" s="1013"/>
      <c r="V63" s="1013"/>
      <c r="W63" s="1013"/>
      <c r="X63" s="1013"/>
      <c r="Y63" s="1013"/>
      <c r="Z63" s="1013"/>
      <c r="AA63" s="1013"/>
      <c r="AB63" s="1013"/>
      <c r="AC63" s="1013"/>
      <c r="AD63" s="1013"/>
      <c r="AE63" s="1013"/>
      <c r="AF63" s="1013"/>
      <c r="AG63" s="1013"/>
    </row>
    <row r="64" s="281" customFormat="1">
      <c r="A64" s="1013"/>
      <c r="B64" s="1013"/>
      <c r="C64" s="1013"/>
      <c r="D64" s="1013"/>
      <c r="E64" s="1013"/>
      <c r="F64" s="1013"/>
      <c r="G64" s="1013"/>
      <c r="H64" s="1013"/>
      <c r="I64" s="1013"/>
      <c r="J64" s="1013"/>
      <c r="K64" s="1013"/>
      <c r="L64" s="1013"/>
      <c r="M64" s="1013"/>
      <c r="N64" s="1013"/>
      <c r="O64" s="1013"/>
      <c r="P64" s="1013"/>
      <c r="Q64" s="1013"/>
      <c r="R64" s="1013"/>
      <c r="S64" s="1013"/>
      <c r="T64" s="1013"/>
      <c r="U64" s="1013"/>
      <c r="V64" s="1013"/>
      <c r="W64" s="1013"/>
      <c r="X64" s="1013"/>
      <c r="Y64" s="1013"/>
      <c r="Z64" s="1013"/>
      <c r="AA64" s="1013"/>
      <c r="AB64" s="1013"/>
      <c r="AC64" s="1013"/>
      <c r="AD64" s="1013"/>
      <c r="AE64" s="1013"/>
      <c r="AF64" s="1013"/>
      <c r="AG64" s="1013"/>
    </row>
    <row r="65" s="281" customFormat="1">
      <c r="A65" s="1013"/>
      <c r="B65" s="1013"/>
      <c r="C65" s="1013"/>
      <c r="D65" s="1013"/>
      <c r="E65" s="1013"/>
      <c r="F65" s="1013"/>
      <c r="G65" s="1013"/>
      <c r="H65" s="1013"/>
      <c r="I65" s="1013"/>
      <c r="J65" s="1013"/>
      <c r="K65" s="1013"/>
      <c r="L65" s="1013"/>
      <c r="M65" s="1013"/>
      <c r="N65" s="1013"/>
      <c r="O65" s="1013"/>
      <c r="P65" s="1013"/>
      <c r="Q65" s="1013"/>
      <c r="R65" s="1013"/>
      <c r="S65" s="1013"/>
      <c r="T65" s="1013"/>
      <c r="U65" s="1013"/>
      <c r="V65" s="1013"/>
      <c r="W65" s="1013"/>
      <c r="X65" s="1013"/>
      <c r="Y65" s="1013"/>
      <c r="Z65" s="1013"/>
      <c r="AA65" s="1013"/>
      <c r="AB65" s="1013"/>
      <c r="AC65" s="1013"/>
      <c r="AD65" s="1013"/>
      <c r="AE65" s="1013"/>
      <c r="AF65" s="1013"/>
      <c r="AG65" s="1013"/>
    </row>
    <row r="66" s="281" customFormat="1" ht="10.5" customHeight="1">
      <c r="A66" s="1013"/>
      <c r="B66" s="1013"/>
      <c r="C66" s="1013"/>
      <c r="D66" s="1013"/>
      <c r="E66" s="1013"/>
      <c r="F66" s="1013"/>
      <c r="G66" s="1013"/>
      <c r="H66" s="1013"/>
      <c r="I66" s="1013"/>
      <c r="J66" s="1013"/>
      <c r="K66" s="1013"/>
      <c r="L66" s="1013"/>
      <c r="M66" s="1013"/>
      <c r="N66" s="1013"/>
      <c r="O66" s="1013"/>
      <c r="P66" s="1013"/>
      <c r="Q66" s="1013"/>
      <c r="R66" s="1013"/>
      <c r="S66" s="1013"/>
      <c r="T66" s="1013"/>
      <c r="U66" s="1013"/>
      <c r="V66" s="1013"/>
      <c r="W66" s="1013"/>
      <c r="X66" s="1013"/>
      <c r="Y66" s="1013"/>
      <c r="Z66" s="1013"/>
      <c r="AA66" s="1013"/>
      <c r="AB66" s="1013"/>
      <c r="AC66" s="1013"/>
      <c r="AD66" s="1013"/>
      <c r="AE66" s="1013"/>
      <c r="AF66" s="1013"/>
      <c r="AG66" s="1013"/>
    </row>
    <row r="67" s="281" customFormat="1">
      <c r="A67" s="1013"/>
      <c r="B67" s="1013" t="s">
        <v>37</v>
      </c>
      <c r="C67" s="1013"/>
      <c r="D67" s="1013"/>
      <c r="E67" s="1013"/>
      <c r="F67" s="1013"/>
      <c r="G67" s="1013"/>
      <c r="H67" s="1013"/>
      <c r="I67" s="1013"/>
      <c r="J67" s="1013"/>
      <c r="K67" s="1013"/>
      <c r="L67" s="1013"/>
      <c r="M67" s="1013"/>
      <c r="N67" s="1013"/>
      <c r="O67" s="1013"/>
      <c r="P67" s="1013"/>
      <c r="Q67" s="1013"/>
      <c r="R67" s="1013"/>
      <c r="S67" s="1013"/>
      <c r="T67" s="1013"/>
      <c r="U67" s="1013"/>
      <c r="V67" s="1013"/>
      <c r="W67" s="1013"/>
      <c r="X67" s="1013"/>
      <c r="Y67" s="1013"/>
      <c r="Z67" s="1013"/>
      <c r="AA67" s="1013"/>
      <c r="AB67" s="1013"/>
      <c r="AC67" s="1013"/>
      <c r="AD67" s="1013"/>
      <c r="AE67" s="1013"/>
      <c r="AF67" s="1013"/>
      <c r="AG67" s="1013"/>
    </row>
    <row r="68" s="281" customFormat="1">
      <c r="A68" s="1013"/>
      <c r="B68" s="1013" t="s">
        <v>44</v>
      </c>
      <c r="C68" s="1013"/>
      <c r="D68" s="1013"/>
      <c r="E68" s="1013"/>
      <c r="F68" s="1013"/>
      <c r="G68" s="1013"/>
      <c r="H68" s="1013"/>
      <c r="I68" s="1013"/>
      <c r="J68" s="1013"/>
      <c r="K68" s="1013"/>
      <c r="L68" s="1013"/>
      <c r="M68" s="1013"/>
      <c r="N68" s="1013"/>
      <c r="O68" s="1013"/>
      <c r="P68" s="1013"/>
      <c r="Q68" s="1013"/>
      <c r="R68" s="1013"/>
      <c r="S68" s="1013"/>
      <c r="T68" s="1013"/>
      <c r="U68" s="1013"/>
      <c r="V68" s="1013"/>
      <c r="W68" s="1013"/>
      <c r="X68" s="1013"/>
      <c r="Y68" s="1013"/>
      <c r="Z68" s="1013"/>
      <c r="AA68" s="1013"/>
      <c r="AB68" s="1013"/>
      <c r="AC68" s="1013"/>
      <c r="AD68" s="1013"/>
      <c r="AE68" s="1013"/>
      <c r="AF68" s="1013"/>
      <c r="AG68" s="1013"/>
    </row>
    <row r="69" s="281" customFormat="1">
      <c r="A69" s="1013"/>
      <c r="B69" s="1013" t="s">
        <v>45</v>
      </c>
      <c r="C69" s="1013"/>
      <c r="D69" s="1013"/>
      <c r="E69" s="1013"/>
      <c r="F69" s="1013"/>
      <c r="G69" s="1013"/>
      <c r="H69" s="1013"/>
      <c r="I69" s="1013"/>
      <c r="J69" s="1013"/>
      <c r="K69" s="1013"/>
      <c r="L69" s="1013"/>
      <c r="M69" s="1013"/>
      <c r="N69" s="1013"/>
      <c r="O69" s="1013"/>
      <c r="P69" s="1013"/>
      <c r="Q69" s="1013"/>
      <c r="R69" s="1013"/>
      <c r="S69" s="1013"/>
      <c r="T69" s="1013"/>
      <c r="U69" s="1013"/>
      <c r="V69" s="1013"/>
      <c r="W69" s="1013"/>
      <c r="X69" s="1013"/>
      <c r="Y69" s="1013"/>
      <c r="Z69" s="1013"/>
      <c r="AA69" s="1013"/>
      <c r="AB69" s="1013"/>
      <c r="AC69" s="1013"/>
      <c r="AD69" s="1013"/>
      <c r="AE69" s="1013"/>
      <c r="AF69" s="1013"/>
      <c r="AG69" s="1013"/>
    </row>
    <row r="70" s="281" customFormat="1">
      <c r="A70" s="1013"/>
      <c r="B70" s="1013"/>
      <c r="C70" s="1013"/>
      <c r="D70" s="1013"/>
      <c r="E70" s="1013"/>
      <c r="F70" s="1013"/>
      <c r="G70" s="1013"/>
      <c r="H70" s="1013"/>
      <c r="I70" s="1013"/>
      <c r="J70" s="1013"/>
      <c r="K70" s="1013"/>
      <c r="L70" s="1013"/>
      <c r="M70" s="1013"/>
      <c r="N70" s="1013"/>
      <c r="O70" s="1013"/>
      <c r="P70" s="1013"/>
      <c r="Q70" s="1013"/>
      <c r="R70" s="1013"/>
      <c r="S70" s="1013"/>
      <c r="T70" s="1013"/>
      <c r="U70" s="1013"/>
      <c r="V70" s="1013"/>
      <c r="W70" s="1013"/>
      <c r="X70" s="1013"/>
      <c r="Y70" s="1013"/>
      <c r="Z70" s="1013"/>
      <c r="AA70" s="1013"/>
      <c r="AB70" s="1013"/>
      <c r="AC70" s="1013"/>
      <c r="AD70" s="1013"/>
      <c r="AE70" s="1013"/>
      <c r="AF70" s="1013"/>
      <c r="AG70" s="1013"/>
    </row>
    <row r="71" s="281" customFormat="1">
      <c r="A71" s="1013"/>
      <c r="B71" s="1013"/>
      <c r="C71" s="1013"/>
      <c r="D71" s="1013"/>
      <c r="E71" s="1013"/>
      <c r="F71" s="1013"/>
      <c r="G71" s="1013"/>
      <c r="H71" s="1013"/>
      <c r="I71" s="1013"/>
      <c r="J71" s="1013"/>
      <c r="K71" s="1013"/>
      <c r="L71" s="1013"/>
      <c r="M71" s="1013"/>
      <c r="N71" s="1013"/>
      <c r="O71" s="1013"/>
      <c r="P71" s="1013"/>
      <c r="Q71" s="1013"/>
      <c r="R71" s="1013"/>
      <c r="S71" s="1013"/>
      <c r="T71" s="1013"/>
      <c r="U71" s="1013"/>
      <c r="V71" s="1013"/>
      <c r="W71" s="1013"/>
      <c r="X71" s="1013"/>
      <c r="Y71" s="1013"/>
      <c r="Z71" s="1013"/>
      <c r="AA71" s="1013"/>
      <c r="AB71" s="1013"/>
      <c r="AC71" s="1013"/>
      <c r="AD71" s="1013"/>
      <c r="AE71" s="1013"/>
      <c r="AF71" s="1013"/>
      <c r="AG71" s="1013"/>
    </row>
    <row r="72" s="281" customFormat="1">
      <c r="A72" s="1013"/>
      <c r="B72" s="1013"/>
      <c r="C72" s="1013"/>
      <c r="D72" s="1013"/>
      <c r="E72" s="1013"/>
      <c r="F72" s="1013"/>
      <c r="G72" s="1013"/>
      <c r="H72" s="1013"/>
      <c r="I72" s="1013"/>
      <c r="J72" s="1013"/>
      <c r="K72" s="1013"/>
      <c r="L72" s="1013"/>
      <c r="M72" s="1013"/>
      <c r="N72" s="1013"/>
      <c r="O72" s="1013"/>
      <c r="P72" s="1013"/>
      <c r="Q72" s="1013"/>
      <c r="R72" s="1013"/>
      <c r="S72" s="1013"/>
      <c r="T72" s="1013"/>
      <c r="U72" s="1013"/>
      <c r="V72" s="1013"/>
      <c r="W72" s="1013"/>
      <c r="X72" s="1013"/>
      <c r="Y72" s="1013"/>
      <c r="Z72" s="1013"/>
      <c r="AA72" s="1013"/>
      <c r="AB72" s="1013"/>
      <c r="AC72" s="1013"/>
      <c r="AD72" s="1013"/>
      <c r="AE72" s="1013"/>
      <c r="AF72" s="1013"/>
      <c r="AG72" s="1013"/>
    </row>
    <row r="73" s="281" customFormat="1">
      <c r="A73" s="1013"/>
      <c r="B73" s="1013"/>
      <c r="C73" s="1013"/>
      <c r="D73" s="1013"/>
      <c r="E73" s="1013"/>
      <c r="F73" s="1013"/>
      <c r="G73" s="1013"/>
      <c r="H73" s="1013"/>
      <c r="I73" s="1013"/>
      <c r="J73" s="1013"/>
      <c r="K73" s="1013"/>
      <c r="L73" s="1013"/>
      <c r="M73" s="1013"/>
      <c r="N73" s="1013"/>
      <c r="O73" s="1013"/>
      <c r="P73" s="1013"/>
      <c r="Q73" s="1013"/>
      <c r="R73" s="1013"/>
      <c r="S73" s="1013"/>
      <c r="T73" s="1013"/>
      <c r="U73" s="1013"/>
      <c r="V73" s="1013"/>
      <c r="W73" s="1013"/>
      <c r="X73" s="1013"/>
      <c r="Y73" s="1013"/>
      <c r="Z73" s="1013"/>
      <c r="AA73" s="1013"/>
      <c r="AB73" s="1013"/>
      <c r="AC73" s="1013"/>
      <c r="AD73" s="1013"/>
      <c r="AE73" s="1013"/>
      <c r="AF73" s="1013"/>
      <c r="AG73" s="1013"/>
    </row>
    <row r="74" s="281" customFormat="1"/>
    <row r="75" s="281" customFormat="1"/>
    <row r="76" s="281" customFormat="1"/>
    <row r="77" s="281" customFormat="1"/>
    <row r="78" s="281" customFormat="1"/>
    <row r="79" s="281" customFormat="1"/>
    <row r="80" s="281" customFormat="1"/>
    <row r="81" s="281" customFormat="1"/>
    <row r="82" s="281" customFormat="1"/>
    <row r="83" s="281" customFormat="1"/>
    <row r="84" s="281" customFormat="1"/>
    <row r="85" s="281" customFormat="1"/>
    <row r="86" s="281" customFormat="1"/>
    <row r="87" s="281" customFormat="1"/>
    <row r="88" s="281" customFormat="1"/>
    <row r="89" s="281" customFormat="1"/>
    <row r="90" s="281" customFormat="1"/>
    <row r="91" s="281" customFormat="1"/>
    <row r="92" s="281" customFormat="1"/>
    <row r="93" s="281" customFormat="1"/>
    <row r="94" s="281" customFormat="1"/>
  </sheetData>
  <mergeCells count="25">
    <mergeCell ref="Z19:AB19"/>
    <mergeCell ref="X18:AG18"/>
    <mergeCell ref="V19:X19"/>
    <mergeCell ref="AD19:AF19"/>
    <mergeCell ref="B2:AE2"/>
    <mergeCell ref="B57:AF57"/>
    <mergeCell ref="AA1:AF1"/>
    <mergeCell ref="AD43:AF43"/>
    <mergeCell ref="AD31:AF31"/>
    <mergeCell ref="B43:B44"/>
    <mergeCell ref="Z31:AB31"/>
    <mergeCell ref="Z43:AB43"/>
    <mergeCell ref="V31:X31"/>
    <mergeCell ref="B31:B32"/>
    <mergeCell ref="V43:X43"/>
    <mergeCell ref="B3:T3"/>
    <mergeCell ref="U3:AF3"/>
    <mergeCell ref="B4:AE4"/>
    <mergeCell ref="B19:B20"/>
    <mergeCell ref="C19:G19"/>
    <mergeCell ref="C31:G31"/>
    <mergeCell ref="C43:G43"/>
    <mergeCell ref="H19:S19"/>
    <mergeCell ref="H31:S31"/>
    <mergeCell ref="H43:S43"/>
  </mergeCells>
  <phoneticPr fontId="0" type="noConversion"/>
  <printOptions horizontalCentered="1" verticalCentered="1"/>
  <pageMargins left="0.25" right="0.25" top="0.25" bottom="0.25" header="0" footer="0"/>
  <pageSetup scale="45" fitToWidth="1" fitToHeight="1" orientation="landscape" r:id="rId1"/>
  <headerFooter alignWithMargins="0">
    <oddHeader/>
    <oddFooter/>
  </headerFooter>
  <rowBreaks count="1" manualBreakCount="1">
    <brk id="58" max="16383" man="1"/>
  </rowBreaks>
  <colBreaks count="1" manualBreakCount="1">
    <brk id="34" max="1048575" man="1"/>
  </colBreaks>
  <drawing r:id="rId31"/>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Manager>18891920</Manager>
  <Company>3611</Company>
  <Pages>0</Pages>
  <Words>0</Words>
  <Characters>0</Characters>
  <Lines>0</Lines>
  <Paragraphs>0</Paragraphs>
  <Slides>0</Slides>
  <Notes>0</Notes>
  <TotalTime>0</TotalTime>
  <HiddenSlides>0</HiddenSlides>
  <MMClips>0</MMClips>
  <ScaleCrop>0</ScaleCrop>
  <HeadingPairs>
    <vt:vector baseType="variant" size="4">
      <vt:variant>
        <vt:lpstr>Worksheets</vt:lpstr>
      </vt:variant>
      <vt:variant>
        <vt:i4>26</vt:i4>
      </vt:variant>
      <vt:variant>
        <vt:lpstr>Named Ranges</vt:lpstr>
      </vt:variant>
      <vt:variant>
        <vt:i4>26</vt:i4>
      </vt:variant>
    </vt:vector>
  </HeadingPairs>
  <TitlesOfParts>
    <vt:vector baseType="lpstr" size="52">
      <vt:lpstr>Table of Contents</vt:lpstr>
      <vt:lpstr>Glance</vt:lpstr>
      <vt:lpstr>Summary</vt:lpstr>
      <vt:lpstr>Trend</vt:lpstr>
      <vt:lpstr>Trend Ind</vt:lpstr>
      <vt:lpstr>Raw Data</vt:lpstr>
      <vt:lpstr>Day of Week</vt:lpstr>
      <vt:lpstr>Day of Week Rank</vt:lpstr>
      <vt:lpstr>Daily by Month</vt:lpstr>
      <vt:lpstr>Daily by Month Rk</vt:lpstr>
      <vt:lpstr>Daily by DOW</vt:lpstr>
      <vt:lpstr>Plus Summary</vt:lpstr>
      <vt:lpstr>Occ Plus</vt:lpstr>
      <vt:lpstr>ADR Plus</vt:lpstr>
      <vt:lpstr>RevPAR Plus</vt:lpstr>
      <vt:lpstr>Plus Indexes</vt:lpstr>
      <vt:lpstr>Plus Ranking</vt:lpstr>
      <vt:lpstr>Plus DOW Month</vt:lpstr>
      <vt:lpstr>Segmentation DOW YTD_copy</vt:lpstr>
      <vt:lpstr>Add Rev ADR</vt:lpstr>
      <vt:lpstr>Add Rev RevPAR</vt:lpstr>
      <vt:lpstr>Additional Revenue obsolete</vt:lpstr>
      <vt:lpstr>Response</vt:lpstr>
      <vt:lpstr>Plus Response</vt:lpstr>
      <vt:lpstr>Hyatt Glance</vt:lpstr>
      <vt:lpstr>Help</vt:lpstr>
      <vt:lpstr>'Add Rev ADR'!Print_Area</vt:lpstr>
      <vt:lpstr>'Add Rev RevPAR'!Print_Area</vt:lpstr>
      <vt:lpstr>'Additional Revenue obsolete'!Print_Area</vt:lpstr>
      <vt:lpstr>'ADR Plus'!Print_Area</vt:lpstr>
      <vt:lpstr>'Daily by DOW'!Print_Area</vt:lpstr>
      <vt:lpstr>'Daily by Month'!Print_Area</vt:lpstr>
      <vt:lpstr>'Daily by Month Rk'!Print_Area</vt:lpstr>
      <vt:lpstr>'Day of Week'!Print_Area</vt:lpstr>
      <vt:lpstr>'Day of Week Rank'!Print_Area</vt:lpstr>
      <vt:lpstr>Glance!Print_Area</vt:lpstr>
      <vt:lpstr>Help!Print_Area</vt:lpstr>
      <vt:lpstr>'Hyatt Glance'!Print_Area</vt:lpstr>
      <vt:lpstr>'Occ Plus'!Print_Area</vt:lpstr>
      <vt:lpstr>'Plus DOW Month'!Print_Area</vt:lpstr>
      <vt:lpstr>'Plus Indexes'!Print_Area</vt:lpstr>
      <vt:lpstr>'Plus Ranking'!Print_Area</vt:lpstr>
      <vt:lpstr>'Plus Response'!Print_Area</vt:lpstr>
      <vt:lpstr>'Plus Summary'!Print_Area</vt:lpstr>
      <vt:lpstr>'Raw Data'!Print_Area</vt:lpstr>
      <vt:lpstr>Response!Print_Area</vt:lpstr>
      <vt:lpstr>'RevPAR Plus'!Print_Area</vt:lpstr>
      <vt:lpstr>'Segmentation DOW YTD_copy'!Print_Area</vt:lpstr>
      <vt:lpstr>Summary!Print_Area</vt:lpstr>
      <vt:lpstr>'Table of Contents'!Print_Area</vt:lpstr>
      <vt:lpstr>Trend!Print_Area</vt:lpstr>
      <vt:lpstr>'Trend Ind'!Print_Area</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804,836,812|804,836,748,808</cp:category>
  <dcterms:created xsi:type="dcterms:W3CDTF">2003-06-11T18:24:11Z</dcterms:created>
  <dc:creator>STR, Inc.</dc:creator>
  <cp:keywords>18075</cp:keywords>
  <cp:lastModifiedBy>Jim Hawkins</cp:lastModifiedBy>
  <cp:lastPrinted>2016-02-11T20:47:50Z</cp:lastPrinted>
  <dcterms:modified xsi:type="dcterms:W3CDTF">2021-08-10T14:36:44Z</dcterms:modified>
  <dc:subject>18075</dc:subject>
  <dc:title>eSTAR</dc:title>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