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038c4fb6e3d4ce/Desktop/"/>
    </mc:Choice>
  </mc:AlternateContent>
  <xr:revisionPtr revIDLastSave="245" documentId="8_{CA6F8F2D-C3E7-4BB6-AE61-6334C9B9EB8C}" xr6:coauthVersionLast="47" xr6:coauthVersionMax="47" xr10:uidLastSave="{837B97FC-299F-4403-A7EC-5F50B05E762E}"/>
  <bookViews>
    <workbookView xWindow="-110" yWindow="-110" windowWidth="19420" windowHeight="11500" firstSheet="5" activeTab="7" xr2:uid="{25BC4A2A-0A17-4917-A4D3-44017B8C23AF}"/>
  </bookViews>
  <sheets>
    <sheet name="ABC Analysis" sheetId="1" r:id="rId1"/>
    <sheet name="Stock Health" sheetId="2" r:id="rId2"/>
    <sheet name="Safety Stock" sheetId="3" r:id="rId3"/>
    <sheet name="Safety Stock Calc" sheetId="4" r:id="rId4"/>
    <sheet name="Supplier Performance" sheetId="5" r:id="rId5"/>
    <sheet name="Parts at Risk" sheetId="15" r:id="rId6"/>
    <sheet name="Slow Moving" sheetId="11" r:id="rId7"/>
    <sheet name="Slow Moving Calc" sheetId="12" r:id="rId8"/>
  </sheets>
  <calcPr calcId="191029"/>
  <pivotCaches>
    <pivotCache cacheId="506" r:id="rId9"/>
    <pivotCache cacheId="508" r:id="rId10"/>
    <pivotCache cacheId="509" r:id="rId11"/>
    <pivotCache cacheId="512" r:id="rId12"/>
    <pivotCache cacheId="515" r:id="rId13"/>
    <pivotCache cacheId="542" r:id="rId14"/>
    <pivotCache cacheId="548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CH_3ceadfb9-0911-4c1d-83a1-9fd0ad3fa476" name="SCH" connection="Query - SCH"/>
          <x15:modelTable id="QI_fee21151-6488-4a76-ad05-b5923cdc85a8" name="QI" connection="Query - QI"/>
          <x15:modelTable id="PM_4c7c889b-1598-43eb-b882-54fcc28c739c" name="PM" connection="Query - PM"/>
          <x15:modelTable id="PO_27e5f999-9a76-416a-ab33-416cb1c763eb" name="PO" connection="Query - PO(1)"/>
        </x15:modelTables>
        <x15:modelRelationships>
          <x15:modelRelationship fromTable="SCH" fromColumn="part_id" toTable="PM" toColumn="part_id"/>
          <x15:modelRelationship fromTable="QI" fromColumn="part_id" toTable="PM" toColumn="part_id"/>
          <x15:modelRelationship fromTable="PO" fromColumn="part_id" toTable="PM" toColumn="par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5" l="1"/>
  <c r="E4" i="15"/>
  <c r="E2" i="15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2" i="1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847D7-0EE4-4D5F-BAD6-92E0219C81D9}" name="Query - PM" description="Connection to the 'PM' query in the workbook." type="100" refreshedVersion="8" minRefreshableVersion="5">
    <extLst>
      <ext xmlns:x15="http://schemas.microsoft.com/office/spreadsheetml/2010/11/main" uri="{DE250136-89BD-433C-8126-D09CA5730AF9}">
        <x15:connection id="12de6999-d794-4273-b0c6-ee8d649e8a1c">
          <x15:oledbPr connection="Provider=Microsoft.Mashup.OleDb.1;Data Source=$Workbook$;Location=PM;Extended Properties=&quot;&quot;">
            <x15:dbTables>
              <x15:dbTable name="PM"/>
            </x15:dbTables>
          </x15:oledbPr>
        </x15:connection>
      </ext>
    </extLst>
  </connection>
  <connection id="2" xr16:uid="{534721FC-C944-4DF3-A899-62B05A5C5E0E}" name="Query - PO(1)" description="Connection to the 'PO' query in the workbook." type="100" refreshedVersion="8" minRefreshableVersion="5">
    <extLst>
      <ext xmlns:x15="http://schemas.microsoft.com/office/spreadsheetml/2010/11/main" uri="{DE250136-89BD-433C-8126-D09CA5730AF9}">
        <x15:connection id="087f7a84-68cb-4b2d-8dce-e173330c5a24"/>
      </ext>
    </extLst>
  </connection>
  <connection id="3" xr16:uid="{8AE097B3-DB0A-4574-B68D-0E00DB642ACE}" name="Query - QI" description="Connection to the 'QI' query in the workbook." type="100" refreshedVersion="8" minRefreshableVersion="5">
    <extLst>
      <ext xmlns:x15="http://schemas.microsoft.com/office/spreadsheetml/2010/11/main" uri="{DE250136-89BD-433C-8126-D09CA5730AF9}">
        <x15:connection id="b15b6511-e20a-4154-b04a-299f269696c1">
          <x15:oledbPr connection="Provider=Microsoft.Mashup.OleDb.1;Data Source=$Workbook$;Location=QI;Extended Properties=&quot;&quot;">
            <x15:dbTables>
              <x15:dbTable name="QI"/>
            </x15:dbTables>
          </x15:oledbPr>
        </x15:connection>
      </ext>
    </extLst>
  </connection>
  <connection id="4" xr16:uid="{96DDF635-BA68-4BED-A47C-E3F2DC3D047D}" name="Query - SCH" description="Connection to the 'SCH' query in the workbook." type="100" refreshedVersion="8" minRefreshableVersion="5">
    <extLst>
      <ext xmlns:x15="http://schemas.microsoft.com/office/spreadsheetml/2010/11/main" uri="{DE250136-89BD-433C-8126-D09CA5730AF9}">
        <x15:connection id="33e3d702-aa35-4d4b-9251-2102e6a501f4">
          <x15:oledbPr connection="Provider=Microsoft.Mashup.OleDb.1;Data Source=$Workbook$;Location=SCH;Extended Properties=&quot;&quot;">
            <x15:dbTables>
              <x15:dbTable name="SCH"/>
            </x15:dbTables>
          </x15:oledbPr>
        </x15:connection>
      </ext>
    </extLst>
  </connection>
  <connection id="5" xr16:uid="{F878C185-55D2-487B-9913-F101A48301F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PM].[criticality_class].[All]}"/>
    <s v="{[PM].[criticality_class].&amp;[A]}"/>
    <s v="{[PM].[supplier_risk_class].[All]}"/>
    <s v="{[PM].[supplier_risk_class].&amp;[Medium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<sst xmlns="http://schemas.openxmlformats.org/spreadsheetml/2006/main" count="1834" uniqueCount="386">
  <si>
    <t>A</t>
  </si>
  <si>
    <t>B</t>
  </si>
  <si>
    <t>C</t>
  </si>
  <si>
    <t>Grand Total</t>
  </si>
  <si>
    <t>Parts count</t>
  </si>
  <si>
    <t>Criticality Class</t>
  </si>
  <si>
    <t xml:space="preserve">% of Total Cost 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</si>
  <si>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</si>
  <si>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</si>
  <si>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</si>
  <si>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</si>
  <si>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</si>
  <si>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</si>
  <si>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</si>
  <si>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</si>
  <si>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</si>
  <si>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</si>
  <si>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</si>
  <si>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</si>
  <si>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</si>
  <si>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</si>
  <si>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</si>
  <si>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</si>
  <si>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</si>
  <si>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</si>
  <si>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</si>
  <si>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</si>
  <si>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</si>
  <si>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</si>
  <si>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</si>
  <si>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</si>
  <si>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</si>
  <si>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</si>
  <si>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</si>
  <si>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</si>
  <si>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</si>
  <si>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</si>
  <si>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</si>
  <si>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</si>
  <si>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</si>
  <si>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</si>
  <si>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</si>
  <si>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</si>
  <si>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</si>
  <si>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</si>
  <si>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</si>
  <si>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</si>
  <si>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</si>
  <si>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</si>
  <si>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</si>
  <si>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</si>
  <si>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</si>
  <si>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</si>
  <si>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</si>
  <si>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</si>
  <si>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</si>
  <si>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</si>
  <si>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</si>
  <si>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</si>
  <si>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</si>
  <si>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</si>
  <si>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</si>
  <si>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</si>
  <si>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</si>
  <si>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</si>
  <si>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</si>
  <si>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</si>
  <si>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</si>
  <si>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</si>
  <si>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</si>
  <si>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</si>
  <si>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</si>
  <si>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</si>
  <si>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</si>
  <si>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</si>
  <si>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</si>
  <si>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</si>
  <si>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</si>
  <si>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</si>
  <si>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</si>
  <si>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</si>
  <si>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</si>
  <si>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</si>
  <si>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</si>
  <si>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</si>
  <si>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</si>
  <si>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</si>
  <si>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</si>
  <si>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</si>
  <si>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</si>
  <si>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</si>
  <si>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</si>
  <si>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</si>
  <si>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</si>
  <si>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</si>
  <si>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</si>
  <si>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</si>
  <si>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</si>
  <si>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</si>
  <si>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</si>
  <si>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</si>
  <si>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</si>
  <si>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</si>
  <si>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</si>
  <si>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</si>
  <si>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</si>
  <si>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</si>
  <si>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</si>
  <si>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</si>
  <si>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</si>
  <si>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</si>
  <si>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</si>
  <si>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</si>
  <si>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</si>
  <si>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</si>
  <si>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</si>
  <si>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</si>
  <si>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</si>
  <si>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</si>
  <si>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</si>
  <si>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</si>
  <si>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</si>
  <si>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</si>
  <si>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</si>
  <si>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</si>
  <si>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</si>
  <si>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</si>
  <si>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</si>
  <si>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</si>
  <si>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</si>
  <si>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</si>
  <si>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</si>
  <si>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</si>
  <si>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</si>
  <si>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</si>
  <si>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</si>
  <si>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</si>
  <si>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</si>
  <si>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</si>
  <si>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</si>
  <si>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</si>
  <si>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</si>
  <si>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</si>
  <si>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</si>
  <si>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</si>
  <si>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</si>
  <si>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</si>
  <si>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</si>
  <si>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</si>
  <si>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</si>
  <si>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</si>
  <si>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</si>
  <si>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</si>
  <si>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</si>
  <si>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</si>
  <si>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</si>
  <si>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</si>
  <si>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</si>
  <si>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</si>
  <si>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</si>
  <si>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</si>
  <si>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</si>
  <si>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</si>
  <si>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</si>
  <si>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</si>
  <si>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</si>
  <si>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</si>
  <si>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</si>
  <si>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</si>
  <si>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</si>
  <si>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</si>
  <si>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</si>
  <si>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</si>
  <si>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</si>
  <si>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</si>
  <si>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</si>
  <si>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</si>
  <si>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</si>
  <si>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</si>
  <si>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</si>
  <si>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</si>
  <si>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</si>
  <si>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</si>
  <si>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</si>
  <si>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</si>
  <si>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</si>
  <si>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</si>
  <si>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</si>
  <si>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</si>
  <si>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</si>
  <si>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</si>
  <si>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</si>
  <si>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</si>
  <si>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</si>
  <si>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</si>
  <si>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</si>
  <si>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</si>
  <si>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</si>
  <si>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</si>
  <si>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</si>
  <si>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</si>
  <si>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</si>
  <si>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</si>
  <si>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</si>
  <si>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</si>
  <si>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</si>
  <si>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</si>
  <si>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</si>
  <si>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</si>
  <si>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</si>
  <si>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</si>
  <si>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</si>
  <si>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</si>
  <si>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</si>
  <si>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</si>
  <si>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</si>
  <si>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</si>
  <si>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</si>
  <si>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</si>
  <si>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</si>
  <si>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</si>
  <si>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</si>
  <si>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</si>
  <si>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</si>
  <si>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</si>
  <si>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</si>
  <si>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</si>
  <si>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</si>
  <si>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</si>
  <si>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</si>
  <si>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</si>
  <si>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</si>
  <si>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</si>
  <si>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</si>
  <si>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</si>
  <si>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</si>
  <si>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</si>
  <si>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</si>
  <si>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</si>
  <si>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</si>
  <si>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</si>
  <si>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</si>
  <si>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</si>
  <si>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</si>
  <si>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</si>
  <si>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</si>
  <si>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</si>
  <si>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</si>
  <si>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</si>
  <si>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</si>
  <si>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</si>
  <si>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</si>
  <si>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</si>
  <si>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</si>
  <si>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</si>
  <si>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</si>
  <si>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</si>
  <si>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</si>
  <si>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</si>
  <si>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</si>
  <si>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</si>
  <si>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</si>
  <si>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</si>
  <si>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</si>
  <si>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</si>
  <si>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</si>
  <si>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</si>
  <si>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</si>
  <si>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</si>
  <si>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</si>
  <si>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</si>
  <si>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</si>
  <si>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</si>
  <si>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</si>
  <si>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</si>
  <si>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</si>
  <si>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</si>
  <si>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</si>
  <si>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</si>
  <si>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</si>
  <si>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</si>
  <si>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</si>
  <si>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</si>
  <si>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</si>
  <si>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</si>
  <si>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</si>
  <si>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</si>
  <si>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</si>
  <si>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</si>
  <si>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</si>
  <si>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</si>
  <si>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</si>
  <si>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</si>
  <si>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</si>
  <si>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</si>
  <si>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</si>
  <si>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</si>
  <si>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</si>
  <si>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</si>
  <si>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</si>
  <si>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</si>
  <si>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</si>
  <si>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</si>
  <si>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</si>
  <si>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</si>
  <si>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</si>
  <si>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</si>
  <si>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criticality_class</t>
  </si>
  <si>
    <t>All</t>
  </si>
  <si>
    <t>Total Useable Stock</t>
  </si>
  <si>
    <t>Tota On Hand Qty</t>
  </si>
  <si>
    <t>Tota Consumption Qty</t>
  </si>
  <si>
    <t>Parts ID</t>
  </si>
  <si>
    <t>SITE01</t>
  </si>
  <si>
    <t>SITE02</t>
  </si>
  <si>
    <t>SITE03</t>
  </si>
  <si>
    <t>SITE04</t>
  </si>
  <si>
    <t>SITE05</t>
  </si>
  <si>
    <t>SITE06</t>
  </si>
  <si>
    <t>Average  Actual Lead Time Days</t>
  </si>
  <si>
    <t>Average Consumption Qty</t>
  </si>
  <si>
    <t>Max Actual Lead Time Days</t>
  </si>
  <si>
    <t>Max  Consumption Qty</t>
  </si>
  <si>
    <t>Part ID</t>
  </si>
  <si>
    <t>Reorder Point</t>
  </si>
  <si>
    <t>Safety Stock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</si>
  <si>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</si>
  <si>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</si>
  <si>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</si>
  <si>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</si>
  <si>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</si>
  <si>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</si>
  <si>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</si>
  <si>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</si>
  <si>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</si>
  <si>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</si>
  <si>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</si>
  <si>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</si>
  <si>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</si>
  <si>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</si>
  <si>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</si>
  <si>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</si>
  <si>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</si>
  <si>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</si>
  <si>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</si>
  <si>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SUP020</t>
  </si>
  <si>
    <t>SUP021</t>
  </si>
  <si>
    <t>SUP022</t>
  </si>
  <si>
    <t>SUP023</t>
  </si>
  <si>
    <t>SUP024</t>
  </si>
  <si>
    <t>SUP025</t>
  </si>
  <si>
    <t>SUP026</t>
  </si>
  <si>
    <t>SUP027</t>
  </si>
  <si>
    <t>SUP028</t>
  </si>
  <si>
    <t>SUP029</t>
  </si>
  <si>
    <t>SUP030</t>
  </si>
  <si>
    <t>SUP031</t>
  </si>
  <si>
    <t>SUP032</t>
  </si>
  <si>
    <t>SUP033</t>
  </si>
  <si>
    <t>SUP034</t>
  </si>
  <si>
    <t>SUP035</t>
  </si>
  <si>
    <t>SUP036</t>
  </si>
  <si>
    <t>SUP037</t>
  </si>
  <si>
    <t>SUP038</t>
  </si>
  <si>
    <t>SUP039</t>
  </si>
  <si>
    <t>SUP040</t>
  </si>
  <si>
    <t>Average Actual Lead Time Days</t>
  </si>
  <si>
    <t>Total Scrap Qty</t>
  </si>
  <si>
    <t>Supplier ID</t>
  </si>
  <si>
    <t>Average Fill Rate</t>
  </si>
  <si>
    <t>Number of Incidents</t>
  </si>
  <si>
    <t>Average On Time%</t>
  </si>
  <si>
    <t>supplier_risk_class</t>
  </si>
  <si>
    <t>Medium</t>
  </si>
  <si>
    <t>Max Shelf Life Days</t>
  </si>
  <si>
    <t>Total Backorder Qty</t>
  </si>
  <si>
    <t>Total Stockout Flag</t>
  </si>
  <si>
    <t>Total On Hand Qty</t>
  </si>
  <si>
    <t>Total Consumption Qty</t>
  </si>
  <si>
    <t>Ratio</t>
  </si>
  <si>
    <t>Average Actual Delivery  Delay Days</t>
  </si>
  <si>
    <t>Average On Time</t>
  </si>
  <si>
    <t>Count of part_id</t>
  </si>
  <si>
    <t>Number of high risk parts</t>
  </si>
  <si>
    <t>Number of Medium risk parts</t>
  </si>
  <si>
    <t>Number of low risk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</si>
</sst>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1" fontId="0" fillId="0" borderId="0" xfId="0" applyNumberFormat="1"/>
    <xf numFmtId="9" fontId="0" fillId="0" borderId="0" xfId="1" applyFont="1"/>
    <xf numFmtId="0" fontId="0" fillId="0" borderId="0" xfId="0" applyFont="1" applyFill="1" applyBorder="1"/>
    <xf numFmtId="0" fontId="2" fillId="0" borderId="0" xfId="0" applyFont="1" applyFill="1" applyBorder="1"/>
    <xf numFmtId="2" fontId="2" fillId="0" borderId="0" xfId="0" applyNumberFormat="1" applyFont="1" applyFill="1" applyBorder="1"/>
    <xf numFmtId="2" fontId="2" fillId="0" borderId="0" xfId="0" applyNumberFormat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[Inventory_Analysis .xlsx]ABC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 Analysis'!$B$1</c:f>
              <c:strCache>
                <c:ptCount val="1"/>
                <c:pt idx="0">
                  <c:v>% of Total Cost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'ABC Analysis'!$A$2:$A$5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'ABC Analysis'!$B$2:$B$5</c:f>
              <c:numCache>
                <c:formatCode>0.00%</c:formatCode>
                <c:ptCount val="3"/>
                <c:pt idx="0">
                  <c:v>0.48676268810526518</c:v>
                </c:pt>
                <c:pt idx="1">
                  <c:v>0.332129207915552</c:v>
                </c:pt>
                <c:pt idx="2">
                  <c:v>0.18110810397918284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F-47C5-9D0C-346F88911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07040"/>
        <c:axId val="179406080"/>
      </c:barChart>
      <c:lineChart>
        <c:grouping val="standard"/>
        <c:varyColors val="0"/>
        <c:ser>
          <c:idx val="1"/>
          <c:order val="1"/>
          <c:tx>
            <c:strRef>
              <c:f>'ABC Analysis'!$C$1</c:f>
              <c:strCache>
                <c:ptCount val="1"/>
                <c:pt idx="0">
                  <c:v>Parts 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'ABC Analysis'!$A$2:$A$5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'ABC Analysis'!$C$2:$C$5</c:f>
              <c:numCache>
                <c:formatCode>General</c:formatCode>
                <c:ptCount val="3"/>
                <c:pt idx="0">
                  <c:v>48</c:v>
                </c:pt>
                <c:pt idx="1">
                  <c:v>95</c:v>
                </c:pt>
                <c:pt idx="2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7F-47C5-9D0C-346F88911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648800"/>
        <c:axId val="959945759"/>
      </c:lineChart>
      <c:catAx>
        <c:axId val="7806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45759"/>
        <c:crosses val="autoZero"/>
        <c:auto val="1"/>
        <c:lblAlgn val="ctr"/>
        <c:lblOffset val="100"/>
        <c:noMultiLvlLbl val="0"/>
      </c:catAx>
      <c:valAx>
        <c:axId val="95994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648800"/>
        <c:crosses val="autoZero"/>
        <c:crossBetween val="between"/>
      </c:valAx>
      <c:valAx>
        <c:axId val="1794060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7040"/>
        <c:crosses val="max"/>
        <c:crossBetween val="between"/>
      </c:valAx>
      <c:catAx>
        <c:axId val="179407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4060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[Inventory_Analysis .xlsx]ABC Analysis!PivotTable1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 Analysis'!$B$1</c:f>
              <c:strCache>
                <c:ptCount val="1"/>
                <c:pt idx="0">
                  <c:v>% of Total Cost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'ABC Analysis'!$A$2:$A$5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'ABC Analysis'!$B$2:$B$5</c:f>
              <c:numCache>
                <c:formatCode>0.00%</c:formatCode>
                <c:ptCount val="3"/>
                <c:pt idx="0">
                  <c:v>0.48676268810526518</c:v>
                </c:pt>
                <c:pt idx="1">
                  <c:v>0.332129207915552</c:v>
                </c:pt>
                <c:pt idx="2">
                  <c:v>0.18110810397918284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F-47C5-9D0C-346F88911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07040"/>
        <c:axId val="179406080"/>
      </c:barChart>
      <c:lineChart>
        <c:grouping val="standard"/>
        <c:varyColors val="0"/>
        <c:ser>
          <c:idx val="1"/>
          <c:order val="1"/>
          <c:tx>
            <c:strRef>
              <c:f>'ABC Analysis'!$C$1</c:f>
              <c:strCache>
                <c:ptCount val="1"/>
                <c:pt idx="0">
                  <c:v>Parts 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'ABC Analysis'!$A$2:$A$5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'ABC Analysis'!$C$2:$C$5</c:f>
              <c:numCache>
                <c:formatCode>General</c:formatCode>
                <c:ptCount val="3"/>
                <c:pt idx="0">
                  <c:v>48</c:v>
                </c:pt>
                <c:pt idx="1">
                  <c:v>95</c:v>
                </c:pt>
                <c:pt idx="2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7F-47C5-9D0C-346F88911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648800"/>
        <c:axId val="959945759"/>
      </c:lineChart>
      <c:catAx>
        <c:axId val="7806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45759"/>
        <c:crosses val="autoZero"/>
        <c:auto val="1"/>
        <c:lblAlgn val="ctr"/>
        <c:lblOffset val="100"/>
        <c:noMultiLvlLbl val="0"/>
      </c:catAx>
      <c:valAx>
        <c:axId val="95994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648800"/>
        <c:crosses val="autoZero"/>
        <c:crossBetween val="between"/>
      </c:valAx>
      <c:valAx>
        <c:axId val="1794060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7040"/>
        <c:crosses val="max"/>
        <c:crossBetween val="between"/>
      </c:valAx>
      <c:catAx>
        <c:axId val="179407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406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12700</xdr:rowOff>
    </xdr:from>
    <xdr:to>
      <xdr:col>4</xdr:col>
      <xdr:colOff>527050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B2DE4-62DE-F05A-4673-9DD245CCE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</xdr:colOff>
      <xdr:row>6</xdr:row>
      <xdr:rowOff>0</xdr:rowOff>
    </xdr:from>
    <xdr:to>
      <xdr:col>5</xdr:col>
      <xdr:colOff>0</xdr:colOff>
      <xdr:row>20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F30B12-736C-CF23-2AA6-3B01B2689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vya Patel" refreshedDate="46113.524493518518" backgroundQuery="1" createdVersion="8" refreshedVersion="8" minRefreshableVersion="3" recordCount="0" supportSubquery="1" supportAdvancedDrill="1" xr:uid="{C74038B5-8E61-4C55-8269-D00B5E12E65C}">
  <cacheSource type="external" connectionId="5"/>
  <cacheFields count="3">
    <cacheField name="[PM].[criticality_class].[criticality_class]" caption="criticality_class" numFmtId="0" hierarchy="2" level="1">
      <sharedItems count="3">
        <s v="A"/>
        <s v="B"/>
        <s v="C"/>
      </sharedItems>
    </cacheField>
    <cacheField name="[Measures].[Sum of unit_cost]" caption="Sum of unit_cost" numFmtId="0" hierarchy="49" level="32767"/>
    <cacheField name="[Measures].[Count of unit_cost]" caption="Count of unit_cost" numFmtId="0" hierarchy="50" level="32767"/>
  </cacheFields>
  <cacheHierarchies count="79">
    <cacheHierarchy uniqueName="[PM].[part_id]" caption="part_id" attribute="1" defaultMemberUniqueName="[PM].[part_id].[All]" allUniqueName="[PM].[part_id].[All]" dimensionUniqueName="[PM]" displayFolder="" count="0" memberValueDatatype="130" unbalanced="0"/>
    <cacheHierarchy uniqueName="[PM].[part_family]" caption="part_family" attribute="1" defaultMemberUniqueName="[PM].[part_family].[All]" allUniqueName="[PM].[part_family].[All]" dimensionUniqueName="[PM]" displayFolder="" count="0" memberValueDatatype="130" unbalanced="0"/>
    <cacheHierarchy uniqueName="[PM].[criticality_class]" caption="criticality_class" attribute="1" defaultMemberUniqueName="[PM].[criticality_class].[All]" allUniqueName="[PM].[criticality_class].[All]" dimensionUniqueName="[PM]" displayFolder="" count="2" memberValueDatatype="130" unbalanced="0">
      <fieldsUsage count="2">
        <fieldUsage x="-1"/>
        <fieldUsage x="0"/>
      </fieldsUsage>
    </cacheHierarchy>
    <cacheHierarchy uniqueName="[PM].[unit_cost]" caption="unit_cost" attribute="1" defaultMemberUniqueName="[PM].[unit_cost].[All]" allUniqueName="[PM].[unit_cost].[All]" dimensionUniqueName="[PM]" displayFolder="" count="0" memberValueDatatype="5" unbalanced="0"/>
    <cacheHierarchy uniqueName="[PM].[lead_time_days]" caption="lead_time_days" attribute="1" defaultMemberUniqueName="[PM].[lead_time_days].[All]" allUniqueName="[PM].[lead_time_days].[All]" dimensionUniqueName="[PM]" displayFolder="" count="0" memberValueDatatype="20" unbalanced="0"/>
    <cacheHierarchy uniqueName="[PM].[supplier_id_primary]" caption="supplier_id_primary" attribute="1" defaultMemberUniqueName="[PM].[supplier_id_primary].[All]" allUniqueName="[PM].[supplier_id_primary].[All]" dimensionUniqueName="[PM]" displayFolder="" count="0" memberValueDatatype="130" unbalanced="0"/>
    <cacheHierarchy uniqueName="[PM].[supplier_risk_class]" caption="supplier_risk_class" attribute="1" defaultMemberUniqueName="[PM].[supplier_risk_class].[All]" allUniqueName="[PM].[supplier_risk_class].[All]" dimensionUniqueName="[PM]" displayFolder="" count="0" memberValueDatatype="130" unbalanced="0"/>
    <cacheHierarchy uniqueName="[PM].[is_repairable]" caption="is_repairable" attribute="1" defaultMemberUniqueName="[PM].[is_repairable].[All]" allUniqueName="[PM].[is_repairable].[All]" dimensionUniqueName="[PM]" displayFolder="" count="0" memberValueDatatype="130" unbalanced="0"/>
    <cacheHierarchy uniqueName="[PM].[shelf_life_days]" caption="shelf_life_days" attribute="1" defaultMemberUniqueName="[PM].[shelf_life_days].[All]" allUniqueName="[PM].[shelf_life_days].[All]" dimensionUniqueName="[PM]" displayFolder="" count="0" memberValueDatatype="20" unbalanced="0"/>
    <cacheHierarchy uniqueName="[PO].[po_id]" caption="po_id" attribute="1" defaultMemberUniqueName="[PO].[po_id].[All]" allUniqueName="[PO].[po_id].[All]" dimensionUniqueName="[PO]" displayFolder="" count="0" memberValueDatatype="130" unbalanced="0"/>
    <cacheHierarchy uniqueName="[PO].[supplier_id]" caption="supplier_id" attribute="1" defaultMemberUniqueName="[PO].[supplier_id].[All]" allUniqueName="[PO].[supplier_id].[All]" dimensionUniqueName="[PO]" displayFolder="" count="0" memberValueDatatype="130" unbalanced="0"/>
    <cacheHierarchy uniqueName="[PO].[site_id]" caption="site_id" attribute="1" defaultMemberUniqueName="[PO].[site_id].[All]" allUniqueName="[PO].[site_id].[All]" dimensionUniqueName="[PO]" displayFolder="" count="0" memberValueDatatype="130" unbalanced="0"/>
    <cacheHierarchy uniqueName="[PO].[part_id]" caption="part_id" attribute="1" defaultMemberUniqueName="[PO].[part_id].[All]" allUniqueName="[PO].[part_id].[All]" dimensionUniqueName="[PO]" displayFolder="" count="0" memberValueDatatype="130" unbalanced="0"/>
    <cacheHierarchy uniqueName="[PO].[order_date]" caption="order_date" attribute="1" time="1" defaultMemberUniqueName="[PO].[order_date].[All]" allUniqueName="[PO].[order_date].[All]" dimensionUniqueName="[PO]" displayFolder="" count="0" memberValueDatatype="7" unbalanced="0"/>
    <cacheHierarchy uniqueName="[PO].[promised_date]" caption="promised_date" attribute="1" time="1" defaultMemberUniqueName="[PO].[promised_date].[All]" allUniqueName="[PO].[promised_date].[All]" dimensionUniqueName="[PO]" displayFolder="" count="0" memberValueDatatype="7" unbalanced="0"/>
    <cacheHierarchy uniqueName="[PO].[receipt_date]" caption="receipt_date" attribute="1" time="1" defaultMemberUniqueName="[PO].[receipt_date].[All]" allUniqueName="[PO].[receipt_date].[All]" dimensionUniqueName="[PO]" displayFolder="" count="0" memberValueDatatype="7" unbalanced="0"/>
    <cacheHierarchy uniqueName="[PO].[ordered_qty]" caption="ordered_qty" attribute="1" defaultMemberUniqueName="[PO].[ordered_qty].[All]" allUniqueName="[PO].[ordered_qty].[All]" dimensionUniqueName="[PO]" displayFolder="" count="0" memberValueDatatype="20" unbalanced="0"/>
    <cacheHierarchy uniqueName="[PO].[received_qty]" caption="received_qty" attribute="1" defaultMemberUniqueName="[PO].[received_qty].[All]" allUniqueName="[PO].[received_qty].[All]" dimensionUniqueName="[PO]" displayFolder="" count="0" memberValueDatatype="20" unbalanced="0"/>
    <cacheHierarchy uniqueName="[PO].[actual_lead_time_days]" caption="actual_lead_time_days" attribute="1" defaultMemberUniqueName="[PO].[actual_lead_time_days].[All]" allUniqueName="[PO].[actual_lead_time_days].[All]" dimensionUniqueName="[PO]" displayFolder="" count="0" memberValueDatatype="20" unbalanced="0"/>
    <cacheHierarchy uniqueName="[PO].[actual_delivery_delay_days]" caption="actual_delivery_delay_days" attribute="1" defaultMemberUniqueName="[PO].[actual_delivery_delay_days].[All]" allUniqueName="[PO].[actual_delivery_delay_days].[All]" dimensionUniqueName="[PO]" displayFolder="" count="0" memberValueDatatype="20" unbalanced="0"/>
    <cacheHierarchy uniqueName="[PO].[on_time_flag]" caption="on_time_flag" attribute="1" defaultMemberUniqueName="[PO].[on_time_flag].[All]" allUniqueName="[PO].[on_time_flag].[All]" dimensionUniqueName="[PO]" displayFolder="" count="0" memberValueDatatype="130" unbalanced="0"/>
    <cacheHierarchy uniqueName="[PO].[fill_rate]" caption="fill_rate" attribute="1" defaultMemberUniqueName="[PO].[fill_rate].[All]" allUniqueName="[PO].[fill_rate].[All]" dimensionUniqueName="[PO]" displayFolder="" count="0" memberValueDatatype="5" unbalanced="0"/>
    <cacheHierarchy uniqueName="[PO].[on_time_numeric]" caption="on_time_numeric" attribute="1" defaultMemberUniqueName="[PO].[on_time_numeric].[All]" allUniqueName="[PO].[on_time_numeric].[All]" dimensionUniqueName="[PO]" displayFolder="" count="0" memberValueDatatype="20" unbalanced="0"/>
    <cacheHierarchy uniqueName="[QI].[incident_id]" caption="incident_id" attribute="1" defaultMemberUniqueName="[QI].[incident_id].[All]" allUniqueName="[QI].[incident_id].[All]" dimensionUniqueName="[QI]" displayFolder="" count="0" memberValueDatatype="130" unbalanced="0"/>
    <cacheHierarchy uniqueName="[QI].[incident_date]" caption="incident_date" attribute="1" time="1" defaultMemberUniqueName="[QI].[incident_date].[All]" allUniqueName="[QI].[incident_date].[All]" dimensionUniqueName="[QI]" displayFolder="" count="0" memberValueDatatype="7" unbalanced="0"/>
    <cacheHierarchy uniqueName="[QI].[part_id]" caption="part_id" attribute="1" defaultMemberUniqueName="[QI].[part_id].[All]" allUniqueName="[QI].[part_id].[All]" dimensionUniqueName="[QI]" displayFolder="" count="0" memberValueDatatype="130" unbalanced="0"/>
    <cacheHierarchy uniqueName="[QI].[supplier_id]" caption="supplier_id" attribute="1" defaultMemberUniqueName="[QI].[supplier_id].[All]" allUniqueName="[QI].[supplier_id].[All]" dimensionUniqueName="[QI]" displayFolder="" count="0" memberValueDatatype="130" unbalanced="0"/>
    <cacheHierarchy uniqueName="[QI].[site_id]" caption="site_id" attribute="1" defaultMemberUniqueName="[QI].[site_id].[All]" allUniqueName="[QI].[site_id].[All]" dimensionUniqueName="[QI]" displayFolder="" count="0" memberValueDatatype="130" unbalanced="0"/>
    <cacheHierarchy uniqueName="[QI].[defect_severity]" caption="defect_severity" attribute="1" defaultMemberUniqueName="[QI].[defect_severity].[All]" allUniqueName="[QI].[defect_severity].[All]" dimensionUniqueName="[QI]" displayFolder="" count="0" memberValueDatatype="130" unbalanced="0"/>
    <cacheHierarchy uniqueName="[QI].[defect_type]" caption="defect_type" attribute="1" defaultMemberUniqueName="[QI].[defect_type].[All]" allUniqueName="[QI].[defect_type].[All]" dimensionUniqueName="[QI]" displayFolder="" count="0" memberValueDatatype="130" unbalanced="0"/>
    <cacheHierarchy uniqueName="[QI].[scrap_qty]" caption="scrap_qty" attribute="1" defaultMemberUniqueName="[QI].[scrap_qty].[All]" allUniqueName="[QI].[scrap_qty].[All]" dimensionUniqueName="[QI]" displayFolder="" count="0" memberValueDatatype="20" unbalanced="0"/>
    <cacheHierarchy uniqueName="[SCH].[date]" caption="date" attribute="1" time="1" defaultMemberUniqueName="[SCH].[date].[All]" allUniqueName="[SCH].[date].[All]" dimensionUniqueName="[SCH]" displayFolder="" count="0" memberValueDatatype="7" unbalanced="0"/>
    <cacheHierarchy uniqueName="[SCH].[site_id]" caption="site_id" attribute="1" defaultMemberUniqueName="[SCH].[site_id].[All]" allUniqueName="[SCH].[site_id].[All]" dimensionUniqueName="[SCH]" displayFolder="" count="0" memberValueDatatype="130" unbalanced="0"/>
    <cacheHierarchy uniqueName="[SCH].[part_id]" caption="part_id" attribute="1" defaultMemberUniqueName="[SCH].[part_id].[All]" allUniqueName="[SCH].[part_id].[All]" dimensionUniqueName="[SCH]" displayFolder="" count="0" memberValueDatatype="130" unbalanced="0"/>
    <cacheHierarchy uniqueName="[SCH].[planned_maintenance]" caption="planned_maintenance" attribute="1" defaultMemberUniqueName="[SCH].[planned_maintenance].[All]" allUniqueName="[SCH].[planned_maintenance].[All]" dimensionUniqueName="[SCH]" displayFolder="" count="0" memberValueDatatype="11" unbalanced="0"/>
    <cacheHierarchy uniqueName="[SCH].[consumption_qty]" caption="consumption_qty" attribute="1" defaultMemberUniqueName="[SCH].[consumption_qty].[All]" allUniqueName="[SCH].[consumption_qty].[All]" dimensionUniqueName="[SCH]" displayFolder="" count="0" memberValueDatatype="20" unbalanced="0"/>
    <cacheHierarchy uniqueName="[SCH].[on_hand_qty]" caption="on_hand_qty" attribute="1" defaultMemberUniqueName="[SCH].[on_hand_qty].[All]" allUniqueName="[SCH].[on_hand_qty].[All]" dimensionUniqueName="[SCH]" displayFolder="" count="0" memberValueDatatype="20" unbalanced="0"/>
    <cacheHierarchy uniqueName="[SCH].[backorder_qty]" caption="backorder_qty" attribute="1" defaultMemberUniqueName="[SCH].[backorder_qty].[All]" allUniqueName="[SCH].[backorder_qty].[All]" dimensionUniqueName="[SCH]" displayFolder="" count="0" memberValueDatatype="20" unbalanced="0"/>
    <cacheHierarchy uniqueName="[SCH].[blocked_qty]" caption="blocked_qty" attribute="1" defaultMemberUniqueName="[SCH].[blocked_qty].[All]" allUniqueName="[SCH].[blocked_qty].[All]" dimensionUniqueName="[SCH]" displayFolder="" count="0" memberValueDatatype="20" unbalanced="0"/>
    <cacheHierarchy uniqueName="[SCH].[forecast_qty]" caption="forecast_qty" attribute="1" defaultMemberUniqueName="[SCH].[forecast_qty].[All]" allUniqueName="[SCH].[forecast_qty].[All]" dimensionUniqueName="[SCH]" displayFolder="" count="0" memberValueDatatype="20" unbalanced="0"/>
    <cacheHierarchy uniqueName="[SCH].[forecast_type]" caption="forecast_type" attribute="1" defaultMemberUniqueName="[SCH].[forecast_type].[All]" allUniqueName="[SCH].[forecast_type].[All]" dimensionUniqueName="[SCH]" displayFolder="" count="0" memberValueDatatype="130" unbalanced="0"/>
    <cacheHierarchy uniqueName="[SCH].[forecast_uplift_pct]" caption="forecast_uplift_pct" attribute="1" defaultMemberUniqueName="[SCH].[forecast_uplift_pct].[All]" allUniqueName="[SCH].[forecast_uplift_pct].[All]" dimensionUniqueName="[SCH]" displayFolder="" count="0" memberValueDatatype="5" unbalanced="0"/>
    <cacheHierarchy uniqueName="[SCH].[stockout_flag]" caption="stockout_flag" attribute="1" defaultMemberUniqueName="[SCH].[stockout_flag].[All]" allUniqueName="[SCH].[stockout_flag].[All]" dimensionUniqueName="[SCH]" displayFolder="" count="0" memberValueDatatype="20" unbalanced="0"/>
    <cacheHierarchy uniqueName="[SCH].[useable_stock]" caption="useable_stock" attribute="1" defaultMemberUniqueName="[SCH].[useable_stock].[All]" allUniqueName="[SCH].[useable_stock].[All]" dimensionUniqueName="[SCH]" displayFolder="" count="0" memberValueDatatype="20" unbalanced="0"/>
    <cacheHierarchy uniqueName="[Measures].[__XL_Count SCH]" caption="__XL_Count SCH" measure="1" displayFolder="" measureGroup="SCH" count="0" hidden="1"/>
    <cacheHierarchy uniqueName="[Measures].[__XL_Count QI]" caption="__XL_Count QI" measure="1" displayFolder="" measureGroup="QI" count="0" hidden="1"/>
    <cacheHierarchy uniqueName="[Measures].[__XL_Count PM]" caption="__XL_Count PM" measure="1" displayFolder="" measureGroup="PM" count="0" hidden="1"/>
    <cacheHierarchy uniqueName="[Measures].[__XL_Count PO]" caption="__XL_Count PO" measure="1" displayFolder="" measureGroup="PO" count="0" hidden="1"/>
    <cacheHierarchy uniqueName="[Measures].[__No measures defined]" caption="__No measures defined" measure="1" displayFolder="" count="0" hidden="1"/>
    <cacheHierarchy uniqueName="[Measures].[Sum of unit_cost]" caption="Sum of unit_cost" measure="1" displayFolder="" measureGroup="PM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nit_cost]" caption="Count of unit_cost" measure="1" displayFolder="" measureGroup="PM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nsumption_qty]" caption="Sum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n_hand_qty]" caption="Sum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backorder_qty]" caption="Sum of backorder_qty" measure="1" displayFolder="" measureGroup="SC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stockout_flag]" caption="Sum of stockout_flag" measure="1" displayFolder="" measureGroup="SC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seable_stock]" caption="Sum of useable_stock" measure="1" displayFolder="" measureGroup="SCH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_time_days]" caption="Sum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lead_time_days]" caption="Max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lead_time_days]" caption="Average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consumption_qty]" caption="Average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consumption_qty]" caption="Max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crap_qty]" caption="Sum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crap_qty]" caption="Count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ctual_lead_time_days]" caption="Sum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ctual_lead_time_days]" caption="Average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actual_lead_time_days]" caption="Max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fill_rate]" caption="Sum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n_time_flag]" caption="Count of on_time_flag" measure="1" displayFolder="" measureGroup="PO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fect_severity]" caption="Count of defect_severity" measure="1" displayFolder="" measureGroup="Q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fill_rate]" caption="Average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Q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n_time_numeric]" caption="Sum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time_numeric]" caption="Average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hand_qty]" caption="Average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helf_life_days]" caption="Sum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helf_life_days]" caption="Max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ctual_delivery_delay_days]" caption="Sum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delivery_delay_days]" caption="Average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art_id]" caption="Count of part_id" measure="1" displayFolder="" measureGroup="P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PM" uniqueName="[PM]" caption="PM"/>
    <dimension name="PO" uniqueName="[PO]" caption="PO"/>
    <dimension name="QI" uniqueName="[QI]" caption="QI"/>
    <dimension name="SCH" uniqueName="[SCH]" caption="SCH"/>
  </dimensions>
  <measureGroups count="4">
    <measureGroup name="PM" caption="PM"/>
    <measureGroup name="PO" caption="PO"/>
    <measureGroup name="QI" caption="QI"/>
    <measureGroup name="SCH" caption="SCH"/>
  </measureGroups>
  <maps count="7">
    <map measureGroup="0" dimension="1"/>
    <map measureGroup="1" dimension="1"/>
    <map measureGroup="1" dimension="2"/>
    <map measureGroup="2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vya Patel" refreshedDate="46113.528591550923" backgroundQuery="1" createdVersion="8" refreshedVersion="8" minRefreshableVersion="3" recordCount="0" supportSubquery="1" supportAdvancedDrill="1" xr:uid="{4270F560-3F78-486F-ADE2-9319A1654A8A}">
  <cacheSource type="external" connectionId="5"/>
  <cacheFields count="5">
    <cacheField name="[PM].[part_id].[part_id]" caption="part_id" numFmtId="0" level="1">
      <sharedItems count="300">
        <s v="P00001"/>
        <s v="P00002"/>
        <s v="P00003"/>
        <s v="P00004"/>
        <s v="P00005"/>
        <s v="P00006"/>
        <s v="P00007"/>
        <s v="P00008"/>
        <s v="P00009"/>
        <s v="P00010"/>
        <s v="P00011"/>
        <s v="P00012"/>
        <s v="P00013"/>
        <s v="P00014"/>
        <s v="P00015"/>
        <s v="P00016"/>
        <s v="P00017"/>
        <s v="P00018"/>
        <s v="P00019"/>
        <s v="P00020"/>
        <s v="P00021"/>
        <s v="P00022"/>
        <s v="P00023"/>
        <s v="P00024"/>
        <s v="P00025"/>
        <s v="P00026"/>
        <s v="P00027"/>
        <s v="P00028"/>
        <s v="P00029"/>
        <s v="P00030"/>
        <s v="P00031"/>
        <s v="P00032"/>
        <s v="P00033"/>
        <s v="P00034"/>
        <s v="P00035"/>
        <s v="P00036"/>
        <s v="P00037"/>
        <s v="P00038"/>
        <s v="P00039"/>
        <s v="P00040"/>
        <s v="P00041"/>
        <s v="P00042"/>
        <s v="P00043"/>
        <s v="P00044"/>
        <s v="P00045"/>
        <s v="P00046"/>
        <s v="P00047"/>
        <s v="P00048"/>
        <s v="P00049"/>
        <s v="P00050"/>
        <s v="P00051"/>
        <s v="P00052"/>
        <s v="P00053"/>
        <s v="P00054"/>
        <s v="P00055"/>
        <s v="P00056"/>
        <s v="P00057"/>
        <s v="P00058"/>
        <s v="P00059"/>
        <s v="P00060"/>
        <s v="P00061"/>
        <s v="P00062"/>
        <s v="P00063"/>
        <s v="P00064"/>
        <s v="P00065"/>
        <s v="P00066"/>
        <s v="P00067"/>
        <s v="P00068"/>
        <s v="P00069"/>
        <s v="P00070"/>
        <s v="P00071"/>
        <s v="P00072"/>
        <s v="P00073"/>
        <s v="P00074"/>
        <s v="P00075"/>
        <s v="P00076"/>
        <s v="P00077"/>
        <s v="P00078"/>
        <s v="P00079"/>
        <s v="P00080"/>
        <s v="P00081"/>
        <s v="P00082"/>
        <s v="P00083"/>
        <s v="P00084"/>
        <s v="P00085"/>
        <s v="P00086"/>
        <s v="P00087"/>
        <s v="P00088"/>
        <s v="P00089"/>
        <s v="P00090"/>
        <s v="P00091"/>
        <s v="P00092"/>
        <s v="P00093"/>
        <s v="P00094"/>
        <s v="P00095"/>
        <s v="P00096"/>
        <s v="P00097"/>
        <s v="P00098"/>
        <s v="P00099"/>
        <s v="P00100"/>
        <s v="P00101"/>
        <s v="P00102"/>
        <s v="P00103"/>
        <s v="P00104"/>
        <s v="P00105"/>
        <s v="P00106"/>
        <s v="P00107"/>
        <s v="P00108"/>
        <s v="P00109"/>
        <s v="P00110"/>
        <s v="P00111"/>
        <s v="P00112"/>
        <s v="P00113"/>
        <s v="P00114"/>
        <s v="P00115"/>
        <s v="P00116"/>
        <s v="P00117"/>
        <s v="P00118"/>
        <s v="P00119"/>
        <s v="P00120"/>
        <s v="P00121"/>
        <s v="P00122"/>
        <s v="P00123"/>
        <s v="P00124"/>
        <s v="P00125"/>
        <s v="P00126"/>
        <s v="P00127"/>
        <s v="P00128"/>
        <s v="P00129"/>
        <s v="P00130"/>
        <s v="P00131"/>
        <s v="P00132"/>
        <s v="P00133"/>
        <s v="P00134"/>
        <s v="P00135"/>
        <s v="P00136"/>
        <s v="P00137"/>
        <s v="P00138"/>
        <s v="P00139"/>
        <s v="P00140"/>
        <s v="P00141"/>
        <s v="P00142"/>
        <s v="P00143"/>
        <s v="P00144"/>
        <s v="P00145"/>
        <s v="P00146"/>
        <s v="P00147"/>
        <s v="P00148"/>
        <s v="P00149"/>
        <s v="P00150"/>
        <s v="P00151"/>
        <s v="P00152"/>
        <s v="P00153"/>
        <s v="P00154"/>
        <s v="P00155"/>
        <s v="P00156"/>
        <s v="P00157"/>
        <s v="P00158"/>
        <s v="P00159"/>
        <s v="P00160"/>
        <s v="P00161"/>
        <s v="P00162"/>
        <s v="P00163"/>
        <s v="P00164"/>
        <s v="P00165"/>
        <s v="P00166"/>
        <s v="P00167"/>
        <s v="P00168"/>
        <s v="P00169"/>
        <s v="P00170"/>
        <s v="P00171"/>
        <s v="P00172"/>
        <s v="P00173"/>
        <s v="P00174"/>
        <s v="P00175"/>
        <s v="P00176"/>
        <s v="P00177"/>
        <s v="P00178"/>
        <s v="P00179"/>
        <s v="P00180"/>
        <s v="P00181"/>
        <s v="P00182"/>
        <s v="P00183"/>
        <s v="P00184"/>
        <s v="P00185"/>
        <s v="P00186"/>
        <s v="P00187"/>
        <s v="P00188"/>
        <s v="P00189"/>
        <s v="P00190"/>
        <s v="P00191"/>
        <s v="P00192"/>
        <s v="P00193"/>
        <s v="P00194"/>
        <s v="P00195"/>
        <s v="P00196"/>
        <s v="P00197"/>
        <s v="P00198"/>
        <s v="P00199"/>
        <s v="P00200"/>
        <s v="P00201"/>
        <s v="P00202"/>
        <s v="P00203"/>
        <s v="P00204"/>
        <s v="P00205"/>
        <s v="P00206"/>
        <s v="P00207"/>
        <s v="P00208"/>
        <s v="P00209"/>
        <s v="P00210"/>
        <s v="P00211"/>
        <s v="P00212"/>
        <s v="P00213"/>
        <s v="P00214"/>
        <s v="P00215"/>
        <s v="P00216"/>
        <s v="P00217"/>
        <s v="P00218"/>
        <s v="P00219"/>
        <s v="P00220"/>
        <s v="P00221"/>
        <s v="P00222"/>
        <s v="P00223"/>
        <s v="P00224"/>
        <s v="P00225"/>
        <s v="P00226"/>
        <s v="P00227"/>
        <s v="P00228"/>
        <s v="P00229"/>
        <s v="P00230"/>
        <s v="P00231"/>
        <s v="P00232"/>
        <s v="P00233"/>
        <s v="P00234"/>
        <s v="P00235"/>
        <s v="P00236"/>
        <s v="P00237"/>
        <s v="P00238"/>
        <s v="P00239"/>
        <s v="P00240"/>
        <s v="P00241"/>
        <s v="P00242"/>
        <s v="P00243"/>
        <s v="P00244"/>
        <s v="P00245"/>
        <s v="P00246"/>
        <s v="P00247"/>
        <s v="P00248"/>
        <s v="P00249"/>
        <s v="P00250"/>
        <s v="P00251"/>
        <s v="P00252"/>
        <s v="P00253"/>
        <s v="P00254"/>
        <s v="P00255"/>
        <s v="P00256"/>
        <s v="P00257"/>
        <s v="P00258"/>
        <s v="P00259"/>
        <s v="P00260"/>
        <s v="P00261"/>
        <s v="P00262"/>
        <s v="P00263"/>
        <s v="P00264"/>
        <s v="P00265"/>
        <s v="P00266"/>
        <s v="P00267"/>
        <s v="P00268"/>
        <s v="P00269"/>
        <s v="P00270"/>
        <s v="P00271"/>
        <s v="P00272"/>
        <s v="P00273"/>
        <s v="P00274"/>
        <s v="P00275"/>
        <s v="P00276"/>
        <s v="P00277"/>
        <s v="P00278"/>
        <s v="P00279"/>
        <s v="P00280"/>
        <s v="P00281"/>
        <s v="P00282"/>
        <s v="P00283"/>
        <s v="P00284"/>
        <s v="P00285"/>
        <s v="P00286"/>
        <s v="P00287"/>
        <s v="P00288"/>
        <s v="P00289"/>
        <s v="P00290"/>
        <s v="P00291"/>
        <s v="P00292"/>
        <s v="P00293"/>
        <s v="P00294"/>
        <s v="P00295"/>
        <s v="P00296"/>
        <s v="P00297"/>
        <s v="P00298"/>
        <s v="P00299"/>
        <s v="P00300"/>
      </sharedItems>
    </cacheField>
    <cacheField name="[Measures].[Max of consumption_qty]" caption="Max of consumption_qty" numFmtId="0" hierarchy="60" level="32767"/>
    <cacheField name="[Measures].[Average of consumption_qty]" caption="Average of consumption_qty" numFmtId="0" hierarchy="59" level="32767"/>
    <cacheField name="[Measures].[Average of actual_lead_time_days]" caption="Average of actual_lead_time_days" numFmtId="0" hierarchy="64" level="32767"/>
    <cacheField name="[Measures].[Max of actual_lead_time_days]" caption="Max of actual_lead_time_days" numFmtId="0" hierarchy="65" level="32767"/>
  </cacheFields>
  <cacheHierarchies count="79">
    <cacheHierarchy uniqueName="[PM].[part_id]" caption="part_id" attribute="1" defaultMemberUniqueName="[PM].[part_id].[All]" allUniqueName="[PM].[part_id].[All]" dimensionUniqueName="[PM]" displayFolder="" count="2" memberValueDatatype="130" unbalanced="0">
      <fieldsUsage count="2">
        <fieldUsage x="-1"/>
        <fieldUsage x="0"/>
      </fieldsUsage>
    </cacheHierarchy>
    <cacheHierarchy uniqueName="[PM].[part_family]" caption="part_family" attribute="1" defaultMemberUniqueName="[PM].[part_family].[All]" allUniqueName="[PM].[part_family].[All]" dimensionUniqueName="[PM]" displayFolder="" count="0" memberValueDatatype="130" unbalanced="0"/>
    <cacheHierarchy uniqueName="[PM].[criticality_class]" caption="criticality_class" attribute="1" defaultMemberUniqueName="[PM].[criticality_class].[All]" allUniqueName="[PM].[criticality_class].[All]" dimensionUniqueName="[PM]" displayFolder="" count="0" memberValueDatatype="130" unbalanced="0"/>
    <cacheHierarchy uniqueName="[PM].[unit_cost]" caption="unit_cost" attribute="1" defaultMemberUniqueName="[PM].[unit_cost].[All]" allUniqueName="[PM].[unit_cost].[All]" dimensionUniqueName="[PM]" displayFolder="" count="0" memberValueDatatype="5" unbalanced="0"/>
    <cacheHierarchy uniqueName="[PM].[lead_time_days]" caption="lead_time_days" attribute="1" defaultMemberUniqueName="[PM].[lead_time_days].[All]" allUniqueName="[PM].[lead_time_days].[All]" dimensionUniqueName="[PM]" displayFolder="" count="0" memberValueDatatype="20" unbalanced="0"/>
    <cacheHierarchy uniqueName="[PM].[supplier_id_primary]" caption="supplier_id_primary" attribute="1" defaultMemberUniqueName="[PM].[supplier_id_primary].[All]" allUniqueName="[PM].[supplier_id_primary].[All]" dimensionUniqueName="[PM]" displayFolder="" count="0" memberValueDatatype="130" unbalanced="0"/>
    <cacheHierarchy uniqueName="[PM].[supplier_risk_class]" caption="supplier_risk_class" attribute="1" defaultMemberUniqueName="[PM].[supplier_risk_class].[All]" allUniqueName="[PM].[supplier_risk_class].[All]" dimensionUniqueName="[PM]" displayFolder="" count="0" memberValueDatatype="130" unbalanced="0"/>
    <cacheHierarchy uniqueName="[PM].[is_repairable]" caption="is_repairable" attribute="1" defaultMemberUniqueName="[PM].[is_repairable].[All]" allUniqueName="[PM].[is_repairable].[All]" dimensionUniqueName="[PM]" displayFolder="" count="0" memberValueDatatype="130" unbalanced="0"/>
    <cacheHierarchy uniqueName="[PM].[shelf_life_days]" caption="shelf_life_days" attribute="1" defaultMemberUniqueName="[PM].[shelf_life_days].[All]" allUniqueName="[PM].[shelf_life_days].[All]" dimensionUniqueName="[PM]" displayFolder="" count="0" memberValueDatatype="20" unbalanced="0"/>
    <cacheHierarchy uniqueName="[PO].[po_id]" caption="po_id" attribute="1" defaultMemberUniqueName="[PO].[po_id].[All]" allUniqueName="[PO].[po_id].[All]" dimensionUniqueName="[PO]" displayFolder="" count="0" memberValueDatatype="130" unbalanced="0"/>
    <cacheHierarchy uniqueName="[PO].[supplier_id]" caption="supplier_id" attribute="1" defaultMemberUniqueName="[PO].[supplier_id].[All]" allUniqueName="[PO].[supplier_id].[All]" dimensionUniqueName="[PO]" displayFolder="" count="0" memberValueDatatype="130" unbalanced="0"/>
    <cacheHierarchy uniqueName="[PO].[site_id]" caption="site_id" attribute="1" defaultMemberUniqueName="[PO].[site_id].[All]" allUniqueName="[PO].[site_id].[All]" dimensionUniqueName="[PO]" displayFolder="" count="0" memberValueDatatype="130" unbalanced="0"/>
    <cacheHierarchy uniqueName="[PO].[part_id]" caption="part_id" attribute="1" defaultMemberUniqueName="[PO].[part_id].[All]" allUniqueName="[PO].[part_id].[All]" dimensionUniqueName="[PO]" displayFolder="" count="0" memberValueDatatype="130" unbalanced="0"/>
    <cacheHierarchy uniqueName="[PO].[order_date]" caption="order_date" attribute="1" time="1" defaultMemberUniqueName="[PO].[order_date].[All]" allUniqueName="[PO].[order_date].[All]" dimensionUniqueName="[PO]" displayFolder="" count="0" memberValueDatatype="7" unbalanced="0"/>
    <cacheHierarchy uniqueName="[PO].[promised_date]" caption="promised_date" attribute="1" time="1" defaultMemberUniqueName="[PO].[promised_date].[All]" allUniqueName="[PO].[promised_date].[All]" dimensionUniqueName="[PO]" displayFolder="" count="0" memberValueDatatype="7" unbalanced="0"/>
    <cacheHierarchy uniqueName="[PO].[receipt_date]" caption="receipt_date" attribute="1" time="1" defaultMemberUniqueName="[PO].[receipt_date].[All]" allUniqueName="[PO].[receipt_date].[All]" dimensionUniqueName="[PO]" displayFolder="" count="0" memberValueDatatype="7" unbalanced="0"/>
    <cacheHierarchy uniqueName="[PO].[ordered_qty]" caption="ordered_qty" attribute="1" defaultMemberUniqueName="[PO].[ordered_qty].[All]" allUniqueName="[PO].[ordered_qty].[All]" dimensionUniqueName="[PO]" displayFolder="" count="0" memberValueDatatype="20" unbalanced="0"/>
    <cacheHierarchy uniqueName="[PO].[received_qty]" caption="received_qty" attribute="1" defaultMemberUniqueName="[PO].[received_qty].[All]" allUniqueName="[PO].[received_qty].[All]" dimensionUniqueName="[PO]" displayFolder="" count="0" memberValueDatatype="20" unbalanced="0"/>
    <cacheHierarchy uniqueName="[PO].[actual_lead_time_days]" caption="actual_lead_time_days" attribute="1" defaultMemberUniqueName="[PO].[actual_lead_time_days].[All]" allUniqueName="[PO].[actual_lead_time_days].[All]" dimensionUniqueName="[PO]" displayFolder="" count="0" memberValueDatatype="20" unbalanced="0"/>
    <cacheHierarchy uniqueName="[PO].[actual_delivery_delay_days]" caption="actual_delivery_delay_days" attribute="1" defaultMemberUniqueName="[PO].[actual_delivery_delay_days].[All]" allUniqueName="[PO].[actual_delivery_delay_days].[All]" dimensionUniqueName="[PO]" displayFolder="" count="0" memberValueDatatype="20" unbalanced="0"/>
    <cacheHierarchy uniqueName="[PO].[on_time_flag]" caption="on_time_flag" attribute="1" defaultMemberUniqueName="[PO].[on_time_flag].[All]" allUniqueName="[PO].[on_time_flag].[All]" dimensionUniqueName="[PO]" displayFolder="" count="0" memberValueDatatype="130" unbalanced="0"/>
    <cacheHierarchy uniqueName="[PO].[fill_rate]" caption="fill_rate" attribute="1" defaultMemberUniqueName="[PO].[fill_rate].[All]" allUniqueName="[PO].[fill_rate].[All]" dimensionUniqueName="[PO]" displayFolder="" count="0" memberValueDatatype="5" unbalanced="0"/>
    <cacheHierarchy uniqueName="[PO].[on_time_numeric]" caption="on_time_numeric" attribute="1" defaultMemberUniqueName="[PO].[on_time_numeric].[All]" allUniqueName="[PO].[on_time_numeric].[All]" dimensionUniqueName="[PO]" displayFolder="" count="0" memberValueDatatype="20" unbalanced="0"/>
    <cacheHierarchy uniqueName="[QI].[incident_id]" caption="incident_id" attribute="1" defaultMemberUniqueName="[QI].[incident_id].[All]" allUniqueName="[QI].[incident_id].[All]" dimensionUniqueName="[QI]" displayFolder="" count="0" memberValueDatatype="130" unbalanced="0"/>
    <cacheHierarchy uniqueName="[QI].[incident_date]" caption="incident_date" attribute="1" time="1" defaultMemberUniqueName="[QI].[incident_date].[All]" allUniqueName="[QI].[incident_date].[All]" dimensionUniqueName="[QI]" displayFolder="" count="0" memberValueDatatype="7" unbalanced="0"/>
    <cacheHierarchy uniqueName="[QI].[part_id]" caption="part_id" attribute="1" defaultMemberUniqueName="[QI].[part_id].[All]" allUniqueName="[QI].[part_id].[All]" dimensionUniqueName="[QI]" displayFolder="" count="0" memberValueDatatype="130" unbalanced="0"/>
    <cacheHierarchy uniqueName="[QI].[supplier_id]" caption="supplier_id" attribute="1" defaultMemberUniqueName="[QI].[supplier_id].[All]" allUniqueName="[QI].[supplier_id].[All]" dimensionUniqueName="[QI]" displayFolder="" count="0" memberValueDatatype="130" unbalanced="0"/>
    <cacheHierarchy uniqueName="[QI].[site_id]" caption="site_id" attribute="1" defaultMemberUniqueName="[QI].[site_id].[All]" allUniqueName="[QI].[site_id].[All]" dimensionUniqueName="[QI]" displayFolder="" count="0" memberValueDatatype="130" unbalanced="0"/>
    <cacheHierarchy uniqueName="[QI].[defect_severity]" caption="defect_severity" attribute="1" defaultMemberUniqueName="[QI].[defect_severity].[All]" allUniqueName="[QI].[defect_severity].[All]" dimensionUniqueName="[QI]" displayFolder="" count="0" memberValueDatatype="130" unbalanced="0"/>
    <cacheHierarchy uniqueName="[QI].[defect_type]" caption="defect_type" attribute="1" defaultMemberUniqueName="[QI].[defect_type].[All]" allUniqueName="[QI].[defect_type].[All]" dimensionUniqueName="[QI]" displayFolder="" count="0" memberValueDatatype="130" unbalanced="0"/>
    <cacheHierarchy uniqueName="[QI].[scrap_qty]" caption="scrap_qty" attribute="1" defaultMemberUniqueName="[QI].[scrap_qty].[All]" allUniqueName="[QI].[scrap_qty].[All]" dimensionUniqueName="[QI]" displayFolder="" count="0" memberValueDatatype="20" unbalanced="0"/>
    <cacheHierarchy uniqueName="[SCH].[date]" caption="date" attribute="1" time="1" defaultMemberUniqueName="[SCH].[date].[All]" allUniqueName="[SCH].[date].[All]" dimensionUniqueName="[SCH]" displayFolder="" count="0" memberValueDatatype="7" unbalanced="0"/>
    <cacheHierarchy uniqueName="[SCH].[site_id]" caption="site_id" attribute="1" defaultMemberUniqueName="[SCH].[site_id].[All]" allUniqueName="[SCH].[site_id].[All]" dimensionUniqueName="[SCH]" displayFolder="" count="0" memberValueDatatype="130" unbalanced="0"/>
    <cacheHierarchy uniqueName="[SCH].[part_id]" caption="part_id" attribute="1" defaultMemberUniqueName="[SCH].[part_id].[All]" allUniqueName="[SCH].[part_id].[All]" dimensionUniqueName="[SCH]" displayFolder="" count="0" memberValueDatatype="130" unbalanced="0"/>
    <cacheHierarchy uniqueName="[SCH].[planned_maintenance]" caption="planned_maintenance" attribute="1" defaultMemberUniqueName="[SCH].[planned_maintenance].[All]" allUniqueName="[SCH].[planned_maintenance].[All]" dimensionUniqueName="[SCH]" displayFolder="" count="0" memberValueDatatype="11" unbalanced="0"/>
    <cacheHierarchy uniqueName="[SCH].[consumption_qty]" caption="consumption_qty" attribute="1" defaultMemberUniqueName="[SCH].[consumption_qty].[All]" allUniqueName="[SCH].[consumption_qty].[All]" dimensionUniqueName="[SCH]" displayFolder="" count="0" memberValueDatatype="20" unbalanced="0"/>
    <cacheHierarchy uniqueName="[SCH].[on_hand_qty]" caption="on_hand_qty" attribute="1" defaultMemberUniqueName="[SCH].[on_hand_qty].[All]" allUniqueName="[SCH].[on_hand_qty].[All]" dimensionUniqueName="[SCH]" displayFolder="" count="0" memberValueDatatype="20" unbalanced="0"/>
    <cacheHierarchy uniqueName="[SCH].[backorder_qty]" caption="backorder_qty" attribute="1" defaultMemberUniqueName="[SCH].[backorder_qty].[All]" allUniqueName="[SCH].[backorder_qty].[All]" dimensionUniqueName="[SCH]" displayFolder="" count="0" memberValueDatatype="20" unbalanced="0"/>
    <cacheHierarchy uniqueName="[SCH].[blocked_qty]" caption="blocked_qty" attribute="1" defaultMemberUniqueName="[SCH].[blocked_qty].[All]" allUniqueName="[SCH].[blocked_qty].[All]" dimensionUniqueName="[SCH]" displayFolder="" count="0" memberValueDatatype="20" unbalanced="0"/>
    <cacheHierarchy uniqueName="[SCH].[forecast_qty]" caption="forecast_qty" attribute="1" defaultMemberUniqueName="[SCH].[forecast_qty].[All]" allUniqueName="[SCH].[forecast_qty].[All]" dimensionUniqueName="[SCH]" displayFolder="" count="0" memberValueDatatype="20" unbalanced="0"/>
    <cacheHierarchy uniqueName="[SCH].[forecast_type]" caption="forecast_type" attribute="1" defaultMemberUniqueName="[SCH].[forecast_type].[All]" allUniqueName="[SCH].[forecast_type].[All]" dimensionUniqueName="[SCH]" displayFolder="" count="0" memberValueDatatype="130" unbalanced="0"/>
    <cacheHierarchy uniqueName="[SCH].[forecast_uplift_pct]" caption="forecast_uplift_pct" attribute="1" defaultMemberUniqueName="[SCH].[forecast_uplift_pct].[All]" allUniqueName="[SCH].[forecast_uplift_pct].[All]" dimensionUniqueName="[SCH]" displayFolder="" count="0" memberValueDatatype="5" unbalanced="0"/>
    <cacheHierarchy uniqueName="[SCH].[stockout_flag]" caption="stockout_flag" attribute="1" defaultMemberUniqueName="[SCH].[stockout_flag].[All]" allUniqueName="[SCH].[stockout_flag].[All]" dimensionUniqueName="[SCH]" displayFolder="" count="0" memberValueDatatype="20" unbalanced="0"/>
    <cacheHierarchy uniqueName="[SCH].[useable_stock]" caption="useable_stock" attribute="1" defaultMemberUniqueName="[SCH].[useable_stock].[All]" allUniqueName="[SCH].[useable_stock].[All]" dimensionUniqueName="[SCH]" displayFolder="" count="0" memberValueDatatype="20" unbalanced="0"/>
    <cacheHierarchy uniqueName="[Measures].[__XL_Count SCH]" caption="__XL_Count SCH" measure="1" displayFolder="" measureGroup="SCH" count="0" hidden="1"/>
    <cacheHierarchy uniqueName="[Measures].[__XL_Count QI]" caption="__XL_Count QI" measure="1" displayFolder="" measureGroup="QI" count="0" hidden="1"/>
    <cacheHierarchy uniqueName="[Measures].[__XL_Count PM]" caption="__XL_Count PM" measure="1" displayFolder="" measureGroup="PM" count="0" hidden="1"/>
    <cacheHierarchy uniqueName="[Measures].[__XL_Count PO]" caption="__XL_Count PO" measure="1" displayFolder="" measureGroup="PO" count="0" hidden="1"/>
    <cacheHierarchy uniqueName="[Measures].[__No measures defined]" caption="__No measures defined" measure="1" displayFolder="" count="0" hidden="1"/>
    <cacheHierarchy uniqueName="[Measures].[Sum of unit_cost]" caption="Sum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nit_cost]" caption="Count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nsumption_qty]" caption="Sum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n_hand_qty]" caption="Sum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backorder_qty]" caption="Sum of backorder_qty" measure="1" displayFolder="" measureGroup="SC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stockout_flag]" caption="Sum of stockout_flag" measure="1" displayFolder="" measureGroup="SC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seable_stock]" caption="Sum of useable_stock" measure="1" displayFolder="" measureGroup="SCH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_time_days]" caption="Sum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lead_time_days]" caption="Max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lead_time_days]" caption="Average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consumption_qty]" caption="Average of consumption_qty" measure="1" displayFolder="" measureGroup="SCH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consumption_qty]" caption="Max of consumption_qty" measure="1" displayFolder="" measureGroup="SCH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crap_qty]" caption="Sum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crap_qty]" caption="Count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ctual_lead_time_days]" caption="Sum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ctual_lead_time_days]" caption="Average of actual_lead_time_days" measure="1" displayFolder="" measureGroup="P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actual_lead_time_days]" caption="Max of actual_lead_time_days" measure="1" displayFolder="" measureGroup="P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fill_rate]" caption="Sum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n_time_flag]" caption="Count of on_time_flag" measure="1" displayFolder="" measureGroup="PO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fect_severity]" caption="Count of defect_severity" measure="1" displayFolder="" measureGroup="Q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fill_rate]" caption="Average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Q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n_time_numeric]" caption="Sum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time_numeric]" caption="Average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hand_qty]" caption="Average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helf_life_days]" caption="Sum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helf_life_days]" caption="Max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ctual_delivery_delay_days]" caption="Sum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delivery_delay_days]" caption="Average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art_id]" caption="Count of part_id" measure="1" displayFolder="" measureGroup="P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PM" uniqueName="[PM]" caption="PM"/>
    <dimension name="PO" uniqueName="[PO]" caption="PO"/>
    <dimension name="QI" uniqueName="[QI]" caption="QI"/>
    <dimension name="SCH" uniqueName="[SCH]" caption="SCH"/>
  </dimensions>
  <measureGroups count="4">
    <measureGroup name="PM" caption="PM"/>
    <measureGroup name="PO" caption="PO"/>
    <measureGroup name="QI" caption="QI"/>
    <measureGroup name="SCH" caption="SCH"/>
  </measureGroups>
  <maps count="7">
    <map measureGroup="0" dimension="1"/>
    <map measureGroup="1" dimension="1"/>
    <map measureGroup="1" dimension="2"/>
    <map measureGroup="2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vya Patel" refreshedDate="46113.84322476852" backgroundQuery="1" createdVersion="8" refreshedVersion="8" minRefreshableVersion="3" recordCount="0" supportSubquery="1" supportAdvancedDrill="1" xr:uid="{51FD5344-36FA-4360-9C7B-34F3C33D5907}">
  <cacheSource type="external" connectionId="5"/>
  <cacheFields count="4">
    <cacheField name="[QI].[supplier_id].[supplier_id]" caption="supplier_id" numFmtId="0" hierarchy="26" level="1">
      <sharedItems count="40">
        <s v="SUP001"/>
        <s v="SUP002"/>
        <s v="SUP003"/>
        <s v="SUP004"/>
        <s v="SUP005"/>
        <s v="SUP006"/>
        <s v="SUP007"/>
        <s v="SUP008"/>
        <s v="SUP009"/>
        <s v="SUP010"/>
        <s v="SUP011"/>
        <s v="SUP012"/>
        <s v="SUP013"/>
        <s v="SUP014"/>
        <s v="SUP015"/>
        <s v="SUP016"/>
        <s v="SUP017"/>
        <s v="SUP018"/>
        <s v="SUP019"/>
        <s v="SUP020"/>
        <s v="SUP021"/>
        <s v="SUP022"/>
        <s v="SUP023"/>
        <s v="SUP024"/>
        <s v="SUP025"/>
        <s v="SUP026"/>
        <s v="SUP027"/>
        <s v="SUP028"/>
        <s v="SUP029"/>
        <s v="SUP030"/>
        <s v="SUP031"/>
        <s v="SUP032"/>
        <s v="SUP033"/>
        <s v="SUP034"/>
        <s v="SUP035"/>
        <s v="SUP036"/>
        <s v="SUP037"/>
        <s v="SUP038"/>
        <s v="SUP039"/>
        <s v="SUP040"/>
      </sharedItems>
    </cacheField>
    <cacheField name="[Measures].[Count of incident_id]" caption="Count of incident_id" numFmtId="0" hierarchy="70" level="32767"/>
    <cacheField name="[Measures].[Sum of scrap_qty]" caption="Sum of scrap_qty" numFmtId="0" hierarchy="61" level="32767"/>
    <cacheField name="[PM].[supplier_risk_class].[supplier_risk_class]" caption="supplier_risk_class" numFmtId="0" hierarchy="6" level="1">
      <sharedItems containsSemiMixedTypes="0" containsNonDate="0" containsString="0"/>
    </cacheField>
  </cacheFields>
  <cacheHierarchies count="79">
    <cacheHierarchy uniqueName="[PM].[part_id]" caption="part_id" attribute="1" defaultMemberUniqueName="[PM].[part_id].[All]" allUniqueName="[PM].[part_id].[All]" dimensionUniqueName="[PM]" displayFolder="" count="0" memberValueDatatype="130" unbalanced="0"/>
    <cacheHierarchy uniqueName="[PM].[part_family]" caption="part_family" attribute="1" defaultMemberUniqueName="[PM].[part_family].[All]" allUniqueName="[PM].[part_family].[All]" dimensionUniqueName="[PM]" displayFolder="" count="0" memberValueDatatype="130" unbalanced="0"/>
    <cacheHierarchy uniqueName="[PM].[criticality_class]" caption="criticality_class" attribute="1" defaultMemberUniqueName="[PM].[criticality_class].[All]" allUniqueName="[PM].[criticality_class].[All]" dimensionUniqueName="[PM]" displayFolder="" count="0" memberValueDatatype="130" unbalanced="0"/>
    <cacheHierarchy uniqueName="[PM].[unit_cost]" caption="unit_cost" attribute="1" defaultMemberUniqueName="[PM].[unit_cost].[All]" allUniqueName="[PM].[unit_cost].[All]" dimensionUniqueName="[PM]" displayFolder="" count="0" memberValueDatatype="5" unbalanced="0"/>
    <cacheHierarchy uniqueName="[PM].[lead_time_days]" caption="lead_time_days" attribute="1" defaultMemberUniqueName="[PM].[lead_time_days].[All]" allUniqueName="[PM].[lead_time_days].[All]" dimensionUniqueName="[PM]" displayFolder="" count="0" memberValueDatatype="20" unbalanced="0"/>
    <cacheHierarchy uniqueName="[PM].[supplier_id_primary]" caption="supplier_id_primary" attribute="1" defaultMemberUniqueName="[PM].[supplier_id_primary].[All]" allUniqueName="[PM].[supplier_id_primary].[All]" dimensionUniqueName="[PM]" displayFolder="" count="0" memberValueDatatype="130" unbalanced="0"/>
    <cacheHierarchy uniqueName="[PM].[supplier_risk_class]" caption="supplier_risk_class" attribute="1" defaultMemberUniqueName="[PM].[supplier_risk_class].[All]" allUniqueName="[PM].[supplier_risk_class].[All]" dimensionUniqueName="[PM]" displayFolder="" count="2" memberValueDatatype="130" unbalanced="0">
      <fieldsUsage count="2">
        <fieldUsage x="-1"/>
        <fieldUsage x="3"/>
      </fieldsUsage>
    </cacheHierarchy>
    <cacheHierarchy uniqueName="[PM].[is_repairable]" caption="is_repairable" attribute="1" defaultMemberUniqueName="[PM].[is_repairable].[All]" allUniqueName="[PM].[is_repairable].[All]" dimensionUniqueName="[PM]" displayFolder="" count="0" memberValueDatatype="130" unbalanced="0"/>
    <cacheHierarchy uniqueName="[PM].[shelf_life_days]" caption="shelf_life_days" attribute="1" defaultMemberUniqueName="[PM].[shelf_life_days].[All]" allUniqueName="[PM].[shelf_life_days].[All]" dimensionUniqueName="[PM]" displayFolder="" count="0" memberValueDatatype="20" unbalanced="0"/>
    <cacheHierarchy uniqueName="[PO].[po_id]" caption="po_id" attribute="1" defaultMemberUniqueName="[PO].[po_id].[All]" allUniqueName="[PO].[po_id].[All]" dimensionUniqueName="[PO]" displayFolder="" count="0" memberValueDatatype="130" unbalanced="0"/>
    <cacheHierarchy uniqueName="[PO].[supplier_id]" caption="supplier_id" attribute="1" defaultMemberUniqueName="[PO].[supplier_id].[All]" allUniqueName="[PO].[supplier_id].[All]" dimensionUniqueName="[PO]" displayFolder="" count="0" memberValueDatatype="130" unbalanced="0"/>
    <cacheHierarchy uniqueName="[PO].[site_id]" caption="site_id" attribute="1" defaultMemberUniqueName="[PO].[site_id].[All]" allUniqueName="[PO].[site_id].[All]" dimensionUniqueName="[PO]" displayFolder="" count="0" memberValueDatatype="130" unbalanced="0"/>
    <cacheHierarchy uniqueName="[PO].[part_id]" caption="part_id" attribute="1" defaultMemberUniqueName="[PO].[part_id].[All]" allUniqueName="[PO].[part_id].[All]" dimensionUniqueName="[PO]" displayFolder="" count="0" memberValueDatatype="130" unbalanced="0"/>
    <cacheHierarchy uniqueName="[PO].[order_date]" caption="order_date" attribute="1" time="1" defaultMemberUniqueName="[PO].[order_date].[All]" allUniqueName="[PO].[order_date].[All]" dimensionUniqueName="[PO]" displayFolder="" count="0" memberValueDatatype="7" unbalanced="0"/>
    <cacheHierarchy uniqueName="[PO].[promised_date]" caption="promised_date" attribute="1" time="1" defaultMemberUniqueName="[PO].[promised_date].[All]" allUniqueName="[PO].[promised_date].[All]" dimensionUniqueName="[PO]" displayFolder="" count="0" memberValueDatatype="7" unbalanced="0"/>
    <cacheHierarchy uniqueName="[PO].[receipt_date]" caption="receipt_date" attribute="1" time="1" defaultMemberUniqueName="[PO].[receipt_date].[All]" allUniqueName="[PO].[receipt_date].[All]" dimensionUniqueName="[PO]" displayFolder="" count="0" memberValueDatatype="7" unbalanced="0"/>
    <cacheHierarchy uniqueName="[PO].[ordered_qty]" caption="ordered_qty" attribute="1" defaultMemberUniqueName="[PO].[ordered_qty].[All]" allUniqueName="[PO].[ordered_qty].[All]" dimensionUniqueName="[PO]" displayFolder="" count="0" memberValueDatatype="20" unbalanced="0"/>
    <cacheHierarchy uniqueName="[PO].[received_qty]" caption="received_qty" attribute="1" defaultMemberUniqueName="[PO].[received_qty].[All]" allUniqueName="[PO].[received_qty].[All]" dimensionUniqueName="[PO]" displayFolder="" count="0" memberValueDatatype="20" unbalanced="0"/>
    <cacheHierarchy uniqueName="[PO].[actual_lead_time_days]" caption="actual_lead_time_days" attribute="1" defaultMemberUniqueName="[PO].[actual_lead_time_days].[All]" allUniqueName="[PO].[actual_lead_time_days].[All]" dimensionUniqueName="[PO]" displayFolder="" count="0" memberValueDatatype="20" unbalanced="0"/>
    <cacheHierarchy uniqueName="[PO].[actual_delivery_delay_days]" caption="actual_delivery_delay_days" attribute="1" defaultMemberUniqueName="[PO].[actual_delivery_delay_days].[All]" allUniqueName="[PO].[actual_delivery_delay_days].[All]" dimensionUniqueName="[PO]" displayFolder="" count="0" memberValueDatatype="20" unbalanced="0"/>
    <cacheHierarchy uniqueName="[PO].[on_time_flag]" caption="on_time_flag" attribute="1" defaultMemberUniqueName="[PO].[on_time_flag].[All]" allUniqueName="[PO].[on_time_flag].[All]" dimensionUniqueName="[PO]" displayFolder="" count="0" memberValueDatatype="130" unbalanced="0"/>
    <cacheHierarchy uniqueName="[PO].[fill_rate]" caption="fill_rate" attribute="1" defaultMemberUniqueName="[PO].[fill_rate].[All]" allUniqueName="[PO].[fill_rate].[All]" dimensionUniqueName="[PO]" displayFolder="" count="0" memberValueDatatype="5" unbalanced="0"/>
    <cacheHierarchy uniqueName="[PO].[on_time_numeric]" caption="on_time_numeric" attribute="1" defaultMemberUniqueName="[PO].[on_time_numeric].[All]" allUniqueName="[PO].[on_time_numeric].[All]" dimensionUniqueName="[PO]" displayFolder="" count="0" memberValueDatatype="20" unbalanced="0"/>
    <cacheHierarchy uniqueName="[QI].[incident_id]" caption="incident_id" attribute="1" defaultMemberUniqueName="[QI].[incident_id].[All]" allUniqueName="[QI].[incident_id].[All]" dimensionUniqueName="[QI]" displayFolder="" count="0" memberValueDatatype="130" unbalanced="0"/>
    <cacheHierarchy uniqueName="[QI].[incident_date]" caption="incident_date" attribute="1" time="1" defaultMemberUniqueName="[QI].[incident_date].[All]" allUniqueName="[QI].[incident_date].[All]" dimensionUniqueName="[QI]" displayFolder="" count="0" memberValueDatatype="7" unbalanced="0"/>
    <cacheHierarchy uniqueName="[QI].[part_id]" caption="part_id" attribute="1" defaultMemberUniqueName="[QI].[part_id].[All]" allUniqueName="[QI].[part_id].[All]" dimensionUniqueName="[QI]" displayFolder="" count="0" memberValueDatatype="130" unbalanced="0"/>
    <cacheHierarchy uniqueName="[QI].[supplier_id]" caption="supplier_id" attribute="1" defaultMemberUniqueName="[QI].[supplier_id].[All]" allUniqueName="[QI].[supplier_id].[All]" dimensionUniqueName="[QI]" displayFolder="" count="2" memberValueDatatype="130" unbalanced="0">
      <fieldsUsage count="2">
        <fieldUsage x="-1"/>
        <fieldUsage x="0"/>
      </fieldsUsage>
    </cacheHierarchy>
    <cacheHierarchy uniqueName="[QI].[site_id]" caption="site_id" attribute="1" defaultMemberUniqueName="[QI].[site_id].[All]" allUniqueName="[QI].[site_id].[All]" dimensionUniqueName="[QI]" displayFolder="" count="0" memberValueDatatype="130" unbalanced="0"/>
    <cacheHierarchy uniqueName="[QI].[defect_severity]" caption="defect_severity" attribute="1" defaultMemberUniqueName="[QI].[defect_severity].[All]" allUniqueName="[QI].[defect_severity].[All]" dimensionUniqueName="[QI]" displayFolder="" count="0" memberValueDatatype="130" unbalanced="0"/>
    <cacheHierarchy uniqueName="[QI].[defect_type]" caption="defect_type" attribute="1" defaultMemberUniqueName="[QI].[defect_type].[All]" allUniqueName="[QI].[defect_type].[All]" dimensionUniqueName="[QI]" displayFolder="" count="0" memberValueDatatype="130" unbalanced="0"/>
    <cacheHierarchy uniqueName="[QI].[scrap_qty]" caption="scrap_qty" attribute="1" defaultMemberUniqueName="[QI].[scrap_qty].[All]" allUniqueName="[QI].[scrap_qty].[All]" dimensionUniqueName="[QI]" displayFolder="" count="0" memberValueDatatype="20" unbalanced="0"/>
    <cacheHierarchy uniqueName="[SCH].[date]" caption="date" attribute="1" time="1" defaultMemberUniqueName="[SCH].[date].[All]" allUniqueName="[SCH].[date].[All]" dimensionUniqueName="[SCH]" displayFolder="" count="0" memberValueDatatype="7" unbalanced="0"/>
    <cacheHierarchy uniqueName="[SCH].[site_id]" caption="site_id" attribute="1" defaultMemberUniqueName="[SCH].[site_id].[All]" allUniqueName="[SCH].[site_id].[All]" dimensionUniqueName="[SCH]" displayFolder="" count="0" memberValueDatatype="130" unbalanced="0"/>
    <cacheHierarchy uniqueName="[SCH].[part_id]" caption="part_id" attribute="1" defaultMemberUniqueName="[SCH].[part_id].[All]" allUniqueName="[SCH].[part_id].[All]" dimensionUniqueName="[SCH]" displayFolder="" count="0" memberValueDatatype="130" unbalanced="0"/>
    <cacheHierarchy uniqueName="[SCH].[planned_maintenance]" caption="planned_maintenance" attribute="1" defaultMemberUniqueName="[SCH].[planned_maintenance].[All]" allUniqueName="[SCH].[planned_maintenance].[All]" dimensionUniqueName="[SCH]" displayFolder="" count="0" memberValueDatatype="11" unbalanced="0"/>
    <cacheHierarchy uniqueName="[SCH].[consumption_qty]" caption="consumption_qty" attribute="1" defaultMemberUniqueName="[SCH].[consumption_qty].[All]" allUniqueName="[SCH].[consumption_qty].[All]" dimensionUniqueName="[SCH]" displayFolder="" count="0" memberValueDatatype="20" unbalanced="0"/>
    <cacheHierarchy uniqueName="[SCH].[on_hand_qty]" caption="on_hand_qty" attribute="1" defaultMemberUniqueName="[SCH].[on_hand_qty].[All]" allUniqueName="[SCH].[on_hand_qty].[All]" dimensionUniqueName="[SCH]" displayFolder="" count="0" memberValueDatatype="20" unbalanced="0"/>
    <cacheHierarchy uniqueName="[SCH].[backorder_qty]" caption="backorder_qty" attribute="1" defaultMemberUniqueName="[SCH].[backorder_qty].[All]" allUniqueName="[SCH].[backorder_qty].[All]" dimensionUniqueName="[SCH]" displayFolder="" count="0" memberValueDatatype="20" unbalanced="0"/>
    <cacheHierarchy uniqueName="[SCH].[blocked_qty]" caption="blocked_qty" attribute="1" defaultMemberUniqueName="[SCH].[blocked_qty].[All]" allUniqueName="[SCH].[blocked_qty].[All]" dimensionUniqueName="[SCH]" displayFolder="" count="0" memberValueDatatype="20" unbalanced="0"/>
    <cacheHierarchy uniqueName="[SCH].[forecast_qty]" caption="forecast_qty" attribute="1" defaultMemberUniqueName="[SCH].[forecast_qty].[All]" allUniqueName="[SCH].[forecast_qty].[All]" dimensionUniqueName="[SCH]" displayFolder="" count="0" memberValueDatatype="20" unbalanced="0"/>
    <cacheHierarchy uniqueName="[SCH].[forecast_type]" caption="forecast_type" attribute="1" defaultMemberUniqueName="[SCH].[forecast_type].[All]" allUniqueName="[SCH].[forecast_type].[All]" dimensionUniqueName="[SCH]" displayFolder="" count="0" memberValueDatatype="130" unbalanced="0"/>
    <cacheHierarchy uniqueName="[SCH].[forecast_uplift_pct]" caption="forecast_uplift_pct" attribute="1" defaultMemberUniqueName="[SCH].[forecast_uplift_pct].[All]" allUniqueName="[SCH].[forecast_uplift_pct].[All]" dimensionUniqueName="[SCH]" displayFolder="" count="0" memberValueDatatype="5" unbalanced="0"/>
    <cacheHierarchy uniqueName="[SCH].[stockout_flag]" caption="stockout_flag" attribute="1" defaultMemberUniqueName="[SCH].[stockout_flag].[All]" allUniqueName="[SCH].[stockout_flag].[All]" dimensionUniqueName="[SCH]" displayFolder="" count="0" memberValueDatatype="20" unbalanced="0"/>
    <cacheHierarchy uniqueName="[SCH].[useable_stock]" caption="useable_stock" attribute="1" defaultMemberUniqueName="[SCH].[useable_stock].[All]" allUniqueName="[SCH].[useable_stock].[All]" dimensionUniqueName="[SCH]" displayFolder="" count="0" memberValueDatatype="20" unbalanced="0"/>
    <cacheHierarchy uniqueName="[Measures].[__XL_Count SCH]" caption="__XL_Count SCH" measure="1" displayFolder="" measureGroup="SCH" count="0" hidden="1"/>
    <cacheHierarchy uniqueName="[Measures].[__XL_Count QI]" caption="__XL_Count QI" measure="1" displayFolder="" measureGroup="QI" count="0" hidden="1"/>
    <cacheHierarchy uniqueName="[Measures].[__XL_Count PM]" caption="__XL_Count PM" measure="1" displayFolder="" measureGroup="PM" count="0" hidden="1"/>
    <cacheHierarchy uniqueName="[Measures].[__XL_Count PO]" caption="__XL_Count PO" measure="1" displayFolder="" measureGroup="PO" count="0" hidden="1"/>
    <cacheHierarchy uniqueName="[Measures].[__No measures defined]" caption="__No measures defined" measure="1" displayFolder="" count="0" hidden="1"/>
    <cacheHierarchy uniqueName="[Measures].[Sum of unit_cost]" caption="Sum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nit_cost]" caption="Count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nsumption_qty]" caption="Sum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n_hand_qty]" caption="Sum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backorder_qty]" caption="Sum of backorder_qty" measure="1" displayFolder="" measureGroup="SC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stockout_flag]" caption="Sum of stockout_flag" measure="1" displayFolder="" measureGroup="SC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seable_stock]" caption="Sum of useable_stock" measure="1" displayFolder="" measureGroup="SCH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_time_days]" caption="Sum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lead_time_days]" caption="Max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lead_time_days]" caption="Average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consumption_qty]" caption="Average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consumption_qty]" caption="Max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crap_qty]" caption="Sum of scrap_qty" measure="1" displayFolder="" measureGroup="Q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crap_qty]" caption="Count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ctual_lead_time_days]" caption="Sum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ctual_lead_time_days]" caption="Average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actual_lead_time_days]" caption="Max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fill_rate]" caption="Sum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n_time_flag]" caption="Count of on_time_flag" measure="1" displayFolder="" measureGroup="PO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fect_severity]" caption="Count of defect_severity" measure="1" displayFolder="" measureGroup="Q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fill_rate]" caption="Average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Q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n_time_numeric]" caption="Sum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time_numeric]" caption="Average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hand_qty]" caption="Average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helf_life_days]" caption="Sum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helf_life_days]" caption="Max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ctual_delivery_delay_days]" caption="Sum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delivery_delay_days]" caption="Average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art_id]" caption="Count of part_id" measure="1" displayFolder="" measureGroup="P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PM" uniqueName="[PM]" caption="PM"/>
    <dimension name="PO" uniqueName="[PO]" caption="PO"/>
    <dimension name="QI" uniqueName="[QI]" caption="QI"/>
    <dimension name="SCH" uniqueName="[SCH]" caption="SCH"/>
  </dimensions>
  <measureGroups count="4">
    <measureGroup name="PM" caption="PM"/>
    <measureGroup name="PO" caption="PO"/>
    <measureGroup name="QI" caption="QI"/>
    <measureGroup name="SCH" caption="SCH"/>
  </measureGroups>
  <maps count="7">
    <map measureGroup="0" dimension="1"/>
    <map measureGroup="1" dimension="1"/>
    <map measureGroup="1" dimension="2"/>
    <map measureGroup="2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vya Patel" refreshedDate="46113.78339571759" backgroundQuery="1" createdVersion="8" refreshedVersion="8" minRefreshableVersion="3" recordCount="0" supportSubquery="1" supportAdvancedDrill="1" xr:uid="{B43C6E06-8D21-4B84-825B-FBFC449A4C6D}">
  <cacheSource type="external" connectionId="5"/>
  <cacheFields count="5">
    <cacheField name="[PM].[part_id].[part_id]" caption="part_id" numFmtId="0" level="1">
      <sharedItems count="300">
        <s v="P00001"/>
        <s v="P00002"/>
        <s v="P00003"/>
        <s v="P00004"/>
        <s v="P00005"/>
        <s v="P00006"/>
        <s v="P00007"/>
        <s v="P00008"/>
        <s v="P00009"/>
        <s v="P00010"/>
        <s v="P00011"/>
        <s v="P00012"/>
        <s v="P00013"/>
        <s v="P00014"/>
        <s v="P00015"/>
        <s v="P00016"/>
        <s v="P00017"/>
        <s v="P00018"/>
        <s v="P00019"/>
        <s v="P00020"/>
        <s v="P00021"/>
        <s v="P00022"/>
        <s v="P00023"/>
        <s v="P00024"/>
        <s v="P00025"/>
        <s v="P00026"/>
        <s v="P00027"/>
        <s v="P00028"/>
        <s v="P00029"/>
        <s v="P00030"/>
        <s v="P00031"/>
        <s v="P00032"/>
        <s v="P00033"/>
        <s v="P00034"/>
        <s v="P00035"/>
        <s v="P00036"/>
        <s v="P00037"/>
        <s v="P00038"/>
        <s v="P00039"/>
        <s v="P00040"/>
        <s v="P00041"/>
        <s v="P00042"/>
        <s v="P00043"/>
        <s v="P00044"/>
        <s v="P00045"/>
        <s v="P00046"/>
        <s v="P00047"/>
        <s v="P00048"/>
        <s v="P00049"/>
        <s v="P00050"/>
        <s v="P00051"/>
        <s v="P00052"/>
        <s v="P00053"/>
        <s v="P00054"/>
        <s v="P00055"/>
        <s v="P00056"/>
        <s v="P00057"/>
        <s v="P00058"/>
        <s v="P00059"/>
        <s v="P00060"/>
        <s v="P00061"/>
        <s v="P00062"/>
        <s v="P00063"/>
        <s v="P00064"/>
        <s v="P00065"/>
        <s v="P00066"/>
        <s v="P00067"/>
        <s v="P00068"/>
        <s v="P00069"/>
        <s v="P00070"/>
        <s v="P00071"/>
        <s v="P00072"/>
        <s v="P00073"/>
        <s v="P00074"/>
        <s v="P00075"/>
        <s v="P00076"/>
        <s v="P00077"/>
        <s v="P00078"/>
        <s v="P00079"/>
        <s v="P00080"/>
        <s v="P00081"/>
        <s v="P00082"/>
        <s v="P00083"/>
        <s v="P00084"/>
        <s v="P00085"/>
        <s v="P00086"/>
        <s v="P00087"/>
        <s v="P00088"/>
        <s v="P00089"/>
        <s v="P00090"/>
        <s v="P00091"/>
        <s v="P00092"/>
        <s v="P00093"/>
        <s v="P00094"/>
        <s v="P00095"/>
        <s v="P00096"/>
        <s v="P00097"/>
        <s v="P00098"/>
        <s v="P00099"/>
        <s v="P00100"/>
        <s v="P00101"/>
        <s v="P00102"/>
        <s v="P00103"/>
        <s v="P00104"/>
        <s v="P00105"/>
        <s v="P00106"/>
        <s v="P00107"/>
        <s v="P00108"/>
        <s v="P00109"/>
        <s v="P00110"/>
        <s v="P00111"/>
        <s v="P00112"/>
        <s v="P00113"/>
        <s v="P00114"/>
        <s v="P00115"/>
        <s v="P00116"/>
        <s v="P00117"/>
        <s v="P00118"/>
        <s v="P00119"/>
        <s v="P00120"/>
        <s v="P00121"/>
        <s v="P00122"/>
        <s v="P00123"/>
        <s v="P00124"/>
        <s v="P00125"/>
        <s v="P00126"/>
        <s v="P00127"/>
        <s v="P00128"/>
        <s v="P00129"/>
        <s v="P00130"/>
        <s v="P00131"/>
        <s v="P00132"/>
        <s v="P00133"/>
        <s v="P00134"/>
        <s v="P00135"/>
        <s v="P00136"/>
        <s v="P00137"/>
        <s v="P00138"/>
        <s v="P00139"/>
        <s v="P00140"/>
        <s v="P00141"/>
        <s v="P00142"/>
        <s v="P00143"/>
        <s v="P00144"/>
        <s v="P00145"/>
        <s v="P00146"/>
        <s v="P00147"/>
        <s v="P00148"/>
        <s v="P00149"/>
        <s v="P00150"/>
        <s v="P00151"/>
        <s v="P00152"/>
        <s v="P00153"/>
        <s v="P00154"/>
        <s v="P00155"/>
        <s v="P00156"/>
        <s v="P00157"/>
        <s v="P00158"/>
        <s v="P00159"/>
        <s v="P00160"/>
        <s v="P00161"/>
        <s v="P00162"/>
        <s v="P00163"/>
        <s v="P00164"/>
        <s v="P00165"/>
        <s v="P00166"/>
        <s v="P00167"/>
        <s v="P00168"/>
        <s v="P00169"/>
        <s v="P00170"/>
        <s v="P00171"/>
        <s v="P00172"/>
        <s v="P00173"/>
        <s v="P00174"/>
        <s v="P00175"/>
        <s v="P00176"/>
        <s v="P00177"/>
        <s v="P00178"/>
        <s v="P00179"/>
        <s v="P00180"/>
        <s v="P00181"/>
        <s v="P00182"/>
        <s v="P00183"/>
        <s v="P00184"/>
        <s v="P00185"/>
        <s v="P00186"/>
        <s v="P00187"/>
        <s v="P00188"/>
        <s v="P00189"/>
        <s v="P00190"/>
        <s v="P00191"/>
        <s v="P00192"/>
        <s v="P00193"/>
        <s v="P00194"/>
        <s v="P00195"/>
        <s v="P00196"/>
        <s v="P00197"/>
        <s v="P00198"/>
        <s v="P00199"/>
        <s v="P00200"/>
        <s v="P00201"/>
        <s v="P00202"/>
        <s v="P00203"/>
        <s v="P00204"/>
        <s v="P00205"/>
        <s v="P00206"/>
        <s v="P00207"/>
        <s v="P00208"/>
        <s v="P00209"/>
        <s v="P00210"/>
        <s v="P00211"/>
        <s v="P00212"/>
        <s v="P00213"/>
        <s v="P00214"/>
        <s v="P00215"/>
        <s v="P00216"/>
        <s v="P00217"/>
        <s v="P00218"/>
        <s v="P00219"/>
        <s v="P00220"/>
        <s v="P00221"/>
        <s v="P00222"/>
        <s v="P00223"/>
        <s v="P00224"/>
        <s v="P00225"/>
        <s v="P00226"/>
        <s v="P00227"/>
        <s v="P00228"/>
        <s v="P00229"/>
        <s v="P00230"/>
        <s v="P00231"/>
        <s v="P00232"/>
        <s v="P00233"/>
        <s v="P00234"/>
        <s v="P00235"/>
        <s v="P00236"/>
        <s v="P00237"/>
        <s v="P00238"/>
        <s v="P00239"/>
        <s v="P00240"/>
        <s v="P00241"/>
        <s v="P00242"/>
        <s v="P00243"/>
        <s v="P00244"/>
        <s v="P00245"/>
        <s v="P00246"/>
        <s v="P00247"/>
        <s v="P00248"/>
        <s v="P00249"/>
        <s v="P00250"/>
        <s v="P00251"/>
        <s v="P00252"/>
        <s v="P00253"/>
        <s v="P00254"/>
        <s v="P00255"/>
        <s v="P00256"/>
        <s v="P00257"/>
        <s v="P00258"/>
        <s v="P00259"/>
        <s v="P00260"/>
        <s v="P00261"/>
        <s v="P00262"/>
        <s v="P00263"/>
        <s v="P00264"/>
        <s v="P00265"/>
        <s v="P00266"/>
        <s v="P00267"/>
        <s v="P00268"/>
        <s v="P00269"/>
        <s v="P00270"/>
        <s v="P00271"/>
        <s v="P00272"/>
        <s v="P00273"/>
        <s v="P00274"/>
        <s v="P00275"/>
        <s v="P00276"/>
        <s v="P00277"/>
        <s v="P00278"/>
        <s v="P00279"/>
        <s v="P00280"/>
        <s v="P00281"/>
        <s v="P00282"/>
        <s v="P00283"/>
        <s v="P00284"/>
        <s v="P00285"/>
        <s v="P00286"/>
        <s v="P00287"/>
        <s v="P00288"/>
        <s v="P00289"/>
        <s v="P00290"/>
        <s v="P00291"/>
        <s v="P00292"/>
        <s v="P00293"/>
        <s v="P00294"/>
        <s v="P00295"/>
        <s v="P00296"/>
        <s v="P00297"/>
        <s v="P00298"/>
        <s v="P00299"/>
        <s v="P00300"/>
      </sharedItems>
    </cacheField>
    <cacheField name="[Measures].[Max of shelf_life_days]" caption="Max of shelf_life_days" numFmtId="0" hierarchy="75" level="32767"/>
    <cacheField name="[PM].[criticality_class].[criticality_class]" caption="criticality_class" numFmtId="0" hierarchy="2" level="1">
      <sharedItems containsSemiMixedTypes="0" containsNonDate="0" containsString="0"/>
    </cacheField>
    <cacheField name="[Measures].[Sum of on_hand_qty]" caption="Sum of on_hand_qty" numFmtId="0" hierarchy="52" level="32767"/>
    <cacheField name="[Measures].[Sum of consumption_qty]" caption="Sum of consumption_qty" numFmtId="0" hierarchy="51" level="32767"/>
  </cacheFields>
  <cacheHierarchies count="79">
    <cacheHierarchy uniqueName="[PM].[part_id]" caption="part_id" attribute="1" defaultMemberUniqueName="[PM].[part_id].[All]" allUniqueName="[PM].[part_id].[All]" dimensionUniqueName="[PM]" displayFolder="" count="2" memberValueDatatype="130" unbalanced="0">
      <fieldsUsage count="2">
        <fieldUsage x="-1"/>
        <fieldUsage x="0"/>
      </fieldsUsage>
    </cacheHierarchy>
    <cacheHierarchy uniqueName="[PM].[part_family]" caption="part_family" attribute="1" defaultMemberUniqueName="[PM].[part_family].[All]" allUniqueName="[PM].[part_family].[All]" dimensionUniqueName="[PM]" displayFolder="" count="0" memberValueDatatype="130" unbalanced="0"/>
    <cacheHierarchy uniqueName="[PM].[criticality_class]" caption="criticality_class" attribute="1" defaultMemberUniqueName="[PM].[criticality_class].[All]" allUniqueName="[PM].[criticality_class].[All]" dimensionUniqueName="[PM]" displayFolder="" count="2" memberValueDatatype="130" unbalanced="0">
      <fieldsUsage count="2">
        <fieldUsage x="-1"/>
        <fieldUsage x="2"/>
      </fieldsUsage>
    </cacheHierarchy>
    <cacheHierarchy uniqueName="[PM].[unit_cost]" caption="unit_cost" attribute="1" defaultMemberUniqueName="[PM].[unit_cost].[All]" allUniqueName="[PM].[unit_cost].[All]" dimensionUniqueName="[PM]" displayFolder="" count="0" memberValueDatatype="5" unbalanced="0"/>
    <cacheHierarchy uniqueName="[PM].[lead_time_days]" caption="lead_time_days" attribute="1" defaultMemberUniqueName="[PM].[lead_time_days].[All]" allUniqueName="[PM].[lead_time_days].[All]" dimensionUniqueName="[PM]" displayFolder="" count="0" memberValueDatatype="20" unbalanced="0"/>
    <cacheHierarchy uniqueName="[PM].[supplier_id_primary]" caption="supplier_id_primary" attribute="1" defaultMemberUniqueName="[PM].[supplier_id_primary].[All]" allUniqueName="[PM].[supplier_id_primary].[All]" dimensionUniqueName="[PM]" displayFolder="" count="0" memberValueDatatype="130" unbalanced="0"/>
    <cacheHierarchy uniqueName="[PM].[supplier_risk_class]" caption="supplier_risk_class" attribute="1" defaultMemberUniqueName="[PM].[supplier_risk_class].[All]" allUniqueName="[PM].[supplier_risk_class].[All]" dimensionUniqueName="[PM]" displayFolder="" count="0" memberValueDatatype="130" unbalanced="0"/>
    <cacheHierarchy uniqueName="[PM].[is_repairable]" caption="is_repairable" attribute="1" defaultMemberUniqueName="[PM].[is_repairable].[All]" allUniqueName="[PM].[is_repairable].[All]" dimensionUniqueName="[PM]" displayFolder="" count="0" memberValueDatatype="130" unbalanced="0"/>
    <cacheHierarchy uniqueName="[PM].[shelf_life_days]" caption="shelf_life_days" attribute="1" defaultMemberUniqueName="[PM].[shelf_life_days].[All]" allUniqueName="[PM].[shelf_life_days].[All]" dimensionUniqueName="[PM]" displayFolder="" count="0" memberValueDatatype="20" unbalanced="0"/>
    <cacheHierarchy uniqueName="[PO].[po_id]" caption="po_id" attribute="1" defaultMemberUniqueName="[PO].[po_id].[All]" allUniqueName="[PO].[po_id].[All]" dimensionUniqueName="[PO]" displayFolder="" count="0" memberValueDatatype="130" unbalanced="0"/>
    <cacheHierarchy uniqueName="[PO].[supplier_id]" caption="supplier_id" attribute="1" defaultMemberUniqueName="[PO].[supplier_id].[All]" allUniqueName="[PO].[supplier_id].[All]" dimensionUniqueName="[PO]" displayFolder="" count="0" memberValueDatatype="130" unbalanced="0"/>
    <cacheHierarchy uniqueName="[PO].[site_id]" caption="site_id" attribute="1" defaultMemberUniqueName="[PO].[site_id].[All]" allUniqueName="[PO].[site_id].[All]" dimensionUniqueName="[PO]" displayFolder="" count="0" memberValueDatatype="130" unbalanced="0"/>
    <cacheHierarchy uniqueName="[PO].[part_id]" caption="part_id" attribute="1" defaultMemberUniqueName="[PO].[part_id].[All]" allUniqueName="[PO].[part_id].[All]" dimensionUniqueName="[PO]" displayFolder="" count="0" memberValueDatatype="130" unbalanced="0"/>
    <cacheHierarchy uniqueName="[PO].[order_date]" caption="order_date" attribute="1" time="1" defaultMemberUniqueName="[PO].[order_date].[All]" allUniqueName="[PO].[order_date].[All]" dimensionUniqueName="[PO]" displayFolder="" count="0" memberValueDatatype="7" unbalanced="0"/>
    <cacheHierarchy uniqueName="[PO].[promised_date]" caption="promised_date" attribute="1" time="1" defaultMemberUniqueName="[PO].[promised_date].[All]" allUniqueName="[PO].[promised_date].[All]" dimensionUniqueName="[PO]" displayFolder="" count="0" memberValueDatatype="7" unbalanced="0"/>
    <cacheHierarchy uniqueName="[PO].[receipt_date]" caption="receipt_date" attribute="1" time="1" defaultMemberUniqueName="[PO].[receipt_date].[All]" allUniqueName="[PO].[receipt_date].[All]" dimensionUniqueName="[PO]" displayFolder="" count="0" memberValueDatatype="7" unbalanced="0"/>
    <cacheHierarchy uniqueName="[PO].[ordered_qty]" caption="ordered_qty" attribute="1" defaultMemberUniqueName="[PO].[ordered_qty].[All]" allUniqueName="[PO].[ordered_qty].[All]" dimensionUniqueName="[PO]" displayFolder="" count="0" memberValueDatatype="20" unbalanced="0"/>
    <cacheHierarchy uniqueName="[PO].[received_qty]" caption="received_qty" attribute="1" defaultMemberUniqueName="[PO].[received_qty].[All]" allUniqueName="[PO].[received_qty].[All]" dimensionUniqueName="[PO]" displayFolder="" count="0" memberValueDatatype="20" unbalanced="0"/>
    <cacheHierarchy uniqueName="[PO].[actual_lead_time_days]" caption="actual_lead_time_days" attribute="1" defaultMemberUniqueName="[PO].[actual_lead_time_days].[All]" allUniqueName="[PO].[actual_lead_time_days].[All]" dimensionUniqueName="[PO]" displayFolder="" count="0" memberValueDatatype="20" unbalanced="0"/>
    <cacheHierarchy uniqueName="[PO].[actual_delivery_delay_days]" caption="actual_delivery_delay_days" attribute="1" defaultMemberUniqueName="[PO].[actual_delivery_delay_days].[All]" allUniqueName="[PO].[actual_delivery_delay_days].[All]" dimensionUniqueName="[PO]" displayFolder="" count="0" memberValueDatatype="20" unbalanced="0"/>
    <cacheHierarchy uniqueName="[PO].[on_time_flag]" caption="on_time_flag" attribute="1" defaultMemberUniqueName="[PO].[on_time_flag].[All]" allUniqueName="[PO].[on_time_flag].[All]" dimensionUniqueName="[PO]" displayFolder="" count="0" memberValueDatatype="130" unbalanced="0"/>
    <cacheHierarchy uniqueName="[PO].[fill_rate]" caption="fill_rate" attribute="1" defaultMemberUniqueName="[PO].[fill_rate].[All]" allUniqueName="[PO].[fill_rate].[All]" dimensionUniqueName="[PO]" displayFolder="" count="0" memberValueDatatype="5" unbalanced="0"/>
    <cacheHierarchy uniqueName="[PO].[on_time_numeric]" caption="on_time_numeric" attribute="1" defaultMemberUniqueName="[PO].[on_time_numeric].[All]" allUniqueName="[PO].[on_time_numeric].[All]" dimensionUniqueName="[PO]" displayFolder="" count="0" memberValueDatatype="20" unbalanced="0"/>
    <cacheHierarchy uniqueName="[QI].[incident_id]" caption="incident_id" attribute="1" defaultMemberUniqueName="[QI].[incident_id].[All]" allUniqueName="[QI].[incident_id].[All]" dimensionUniqueName="[QI]" displayFolder="" count="0" memberValueDatatype="130" unbalanced="0"/>
    <cacheHierarchy uniqueName="[QI].[incident_date]" caption="incident_date" attribute="1" time="1" defaultMemberUniqueName="[QI].[incident_date].[All]" allUniqueName="[QI].[incident_date].[All]" dimensionUniqueName="[QI]" displayFolder="" count="0" memberValueDatatype="7" unbalanced="0"/>
    <cacheHierarchy uniqueName="[QI].[part_id]" caption="part_id" attribute="1" defaultMemberUniqueName="[QI].[part_id].[All]" allUniqueName="[QI].[part_id].[All]" dimensionUniqueName="[QI]" displayFolder="" count="0" memberValueDatatype="130" unbalanced="0"/>
    <cacheHierarchy uniqueName="[QI].[supplier_id]" caption="supplier_id" attribute="1" defaultMemberUniqueName="[QI].[supplier_id].[All]" allUniqueName="[QI].[supplier_id].[All]" dimensionUniqueName="[QI]" displayFolder="" count="0" memberValueDatatype="130" unbalanced="0"/>
    <cacheHierarchy uniqueName="[QI].[site_id]" caption="site_id" attribute="1" defaultMemberUniqueName="[QI].[site_id].[All]" allUniqueName="[QI].[site_id].[All]" dimensionUniqueName="[QI]" displayFolder="" count="0" memberValueDatatype="130" unbalanced="0"/>
    <cacheHierarchy uniqueName="[QI].[defect_severity]" caption="defect_severity" attribute="1" defaultMemberUniqueName="[QI].[defect_severity].[All]" allUniqueName="[QI].[defect_severity].[All]" dimensionUniqueName="[QI]" displayFolder="" count="0" memberValueDatatype="130" unbalanced="0"/>
    <cacheHierarchy uniqueName="[QI].[defect_type]" caption="defect_type" attribute="1" defaultMemberUniqueName="[QI].[defect_type].[All]" allUniqueName="[QI].[defect_type].[All]" dimensionUniqueName="[QI]" displayFolder="" count="0" memberValueDatatype="130" unbalanced="0"/>
    <cacheHierarchy uniqueName="[QI].[scrap_qty]" caption="scrap_qty" attribute="1" defaultMemberUniqueName="[QI].[scrap_qty].[All]" allUniqueName="[QI].[scrap_qty].[All]" dimensionUniqueName="[QI]" displayFolder="" count="0" memberValueDatatype="20" unbalanced="0"/>
    <cacheHierarchy uniqueName="[SCH].[date]" caption="date" attribute="1" time="1" defaultMemberUniqueName="[SCH].[date].[All]" allUniqueName="[SCH].[date].[All]" dimensionUniqueName="[SCH]" displayFolder="" count="0" memberValueDatatype="7" unbalanced="0"/>
    <cacheHierarchy uniqueName="[SCH].[site_id]" caption="site_id" attribute="1" defaultMemberUniqueName="[SCH].[site_id].[All]" allUniqueName="[SCH].[site_id].[All]" dimensionUniqueName="[SCH]" displayFolder="" count="0" memberValueDatatype="130" unbalanced="0"/>
    <cacheHierarchy uniqueName="[SCH].[part_id]" caption="part_id" attribute="1" defaultMemberUniqueName="[SCH].[part_id].[All]" allUniqueName="[SCH].[part_id].[All]" dimensionUniqueName="[SCH]" displayFolder="" count="0" memberValueDatatype="130" unbalanced="0"/>
    <cacheHierarchy uniqueName="[SCH].[planned_maintenance]" caption="planned_maintenance" attribute="1" defaultMemberUniqueName="[SCH].[planned_maintenance].[All]" allUniqueName="[SCH].[planned_maintenance].[All]" dimensionUniqueName="[SCH]" displayFolder="" count="0" memberValueDatatype="11" unbalanced="0"/>
    <cacheHierarchy uniqueName="[SCH].[consumption_qty]" caption="consumption_qty" attribute="1" defaultMemberUniqueName="[SCH].[consumption_qty].[All]" allUniqueName="[SCH].[consumption_qty].[All]" dimensionUniqueName="[SCH]" displayFolder="" count="0" memberValueDatatype="20" unbalanced="0"/>
    <cacheHierarchy uniqueName="[SCH].[on_hand_qty]" caption="on_hand_qty" attribute="1" defaultMemberUniqueName="[SCH].[on_hand_qty].[All]" allUniqueName="[SCH].[on_hand_qty].[All]" dimensionUniqueName="[SCH]" displayFolder="" count="0" memberValueDatatype="20" unbalanced="0"/>
    <cacheHierarchy uniqueName="[SCH].[backorder_qty]" caption="backorder_qty" attribute="1" defaultMemberUniqueName="[SCH].[backorder_qty].[All]" allUniqueName="[SCH].[backorder_qty].[All]" dimensionUniqueName="[SCH]" displayFolder="" count="0" memberValueDatatype="20" unbalanced="0"/>
    <cacheHierarchy uniqueName="[SCH].[blocked_qty]" caption="blocked_qty" attribute="1" defaultMemberUniqueName="[SCH].[blocked_qty].[All]" allUniqueName="[SCH].[blocked_qty].[All]" dimensionUniqueName="[SCH]" displayFolder="" count="0" memberValueDatatype="20" unbalanced="0"/>
    <cacheHierarchy uniqueName="[SCH].[forecast_qty]" caption="forecast_qty" attribute="1" defaultMemberUniqueName="[SCH].[forecast_qty].[All]" allUniqueName="[SCH].[forecast_qty].[All]" dimensionUniqueName="[SCH]" displayFolder="" count="0" memberValueDatatype="20" unbalanced="0"/>
    <cacheHierarchy uniqueName="[SCH].[forecast_type]" caption="forecast_type" attribute="1" defaultMemberUniqueName="[SCH].[forecast_type].[All]" allUniqueName="[SCH].[forecast_type].[All]" dimensionUniqueName="[SCH]" displayFolder="" count="0" memberValueDatatype="130" unbalanced="0"/>
    <cacheHierarchy uniqueName="[SCH].[forecast_uplift_pct]" caption="forecast_uplift_pct" attribute="1" defaultMemberUniqueName="[SCH].[forecast_uplift_pct].[All]" allUniqueName="[SCH].[forecast_uplift_pct].[All]" dimensionUniqueName="[SCH]" displayFolder="" count="0" memberValueDatatype="5" unbalanced="0"/>
    <cacheHierarchy uniqueName="[SCH].[stockout_flag]" caption="stockout_flag" attribute="1" defaultMemberUniqueName="[SCH].[stockout_flag].[All]" allUniqueName="[SCH].[stockout_flag].[All]" dimensionUniqueName="[SCH]" displayFolder="" count="0" memberValueDatatype="20" unbalanced="0"/>
    <cacheHierarchy uniqueName="[SCH].[useable_stock]" caption="useable_stock" attribute="1" defaultMemberUniqueName="[SCH].[useable_stock].[All]" allUniqueName="[SCH].[useable_stock].[All]" dimensionUniqueName="[SCH]" displayFolder="" count="0" memberValueDatatype="20" unbalanced="0"/>
    <cacheHierarchy uniqueName="[Measures].[__XL_Count SCH]" caption="__XL_Count SCH" measure="1" displayFolder="" measureGroup="SCH" count="0" hidden="1"/>
    <cacheHierarchy uniqueName="[Measures].[__XL_Count QI]" caption="__XL_Count QI" measure="1" displayFolder="" measureGroup="QI" count="0" hidden="1"/>
    <cacheHierarchy uniqueName="[Measures].[__XL_Count PM]" caption="__XL_Count PM" measure="1" displayFolder="" measureGroup="PM" count="0" hidden="1"/>
    <cacheHierarchy uniqueName="[Measures].[__XL_Count PO]" caption="__XL_Count PO" measure="1" displayFolder="" measureGroup="PO" count="0" hidden="1"/>
    <cacheHierarchy uniqueName="[Measures].[__No measures defined]" caption="__No measures defined" measure="1" displayFolder="" count="0" hidden="1"/>
    <cacheHierarchy uniqueName="[Measures].[Sum of unit_cost]" caption="Sum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nit_cost]" caption="Count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nsumption_qty]" caption="Sum of consumption_qty" measure="1" displayFolder="" measureGroup="SCH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n_hand_qty]" caption="Sum of on_hand_qty" measure="1" displayFolder="" measureGroup="SCH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backorder_qty]" caption="Sum of backorder_qty" measure="1" displayFolder="" measureGroup="SC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stockout_flag]" caption="Sum of stockout_flag" measure="1" displayFolder="" measureGroup="SC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seable_stock]" caption="Sum of useable_stock" measure="1" displayFolder="" measureGroup="SCH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_time_days]" caption="Sum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lead_time_days]" caption="Max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lead_time_days]" caption="Average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consumption_qty]" caption="Average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consumption_qty]" caption="Max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crap_qty]" caption="Sum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crap_qty]" caption="Count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ctual_lead_time_days]" caption="Sum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ctual_lead_time_days]" caption="Average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actual_lead_time_days]" caption="Max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fill_rate]" caption="Sum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n_time_flag]" caption="Count of on_time_flag" measure="1" displayFolder="" measureGroup="PO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fect_severity]" caption="Count of defect_severity" measure="1" displayFolder="" measureGroup="Q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fill_rate]" caption="Average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Q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n_time_numeric]" caption="Sum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time_numeric]" caption="Average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hand_qty]" caption="Average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helf_life_days]" caption="Sum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helf_life_days]" caption="Max of shelf_life_days" measure="1" displayFolder="" measureGroup="PM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ctual_delivery_delay_days]" caption="Sum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delivery_delay_days]" caption="Average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art_id]" caption="Count of part_id" measure="1" displayFolder="" measureGroup="P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PM" uniqueName="[PM]" caption="PM"/>
    <dimension name="PO" uniqueName="[PO]" caption="PO"/>
    <dimension name="QI" uniqueName="[QI]" caption="QI"/>
    <dimension name="SCH" uniqueName="[SCH]" caption="SCH"/>
  </dimensions>
  <measureGroups count="4">
    <measureGroup name="PM" caption="PM"/>
    <measureGroup name="PO" caption="PO"/>
    <measureGroup name="QI" caption="QI"/>
    <measureGroup name="SCH" caption="SCH"/>
  </measureGroups>
  <maps count="7">
    <map measureGroup="0" dimension="1"/>
    <map measureGroup="1" dimension="1"/>
    <map measureGroup="1" dimension="2"/>
    <map measureGroup="2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vya Patel" refreshedDate="46113.851397453705" backgroundQuery="1" createdVersion="8" refreshedVersion="8" minRefreshableVersion="3" recordCount="0" supportSubquery="1" supportAdvancedDrill="1" xr:uid="{8C6ED80C-EFBC-4318-80BF-7A7A2C2284D2}">
  <cacheSource type="external" connectionId="5"/>
  <cacheFields count="5">
    <cacheField name="[PO].[supplier_id].[supplier_id]" caption="supplier_id" numFmtId="0" hierarchy="10" level="1">
      <sharedItems count="40">
        <s v="SUP001"/>
        <s v="SUP002"/>
        <s v="SUP003"/>
        <s v="SUP004"/>
        <s v="SUP005"/>
        <s v="SUP006"/>
        <s v="SUP007"/>
        <s v="SUP008"/>
        <s v="SUP009"/>
        <s v="SUP010"/>
        <s v="SUP011"/>
        <s v="SUP012"/>
        <s v="SUP013"/>
        <s v="SUP014"/>
        <s v="SUP015"/>
        <s v="SUP016"/>
        <s v="SUP017"/>
        <s v="SUP018"/>
        <s v="SUP019"/>
        <s v="SUP020"/>
        <s v="SUP021"/>
        <s v="SUP022"/>
        <s v="SUP023"/>
        <s v="SUP024"/>
        <s v="SUP025"/>
        <s v="SUP026"/>
        <s v="SUP027"/>
        <s v="SUP028"/>
        <s v="SUP029"/>
        <s v="SUP030"/>
        <s v="SUP031"/>
        <s v="SUP032"/>
        <s v="SUP033"/>
        <s v="SUP034"/>
        <s v="SUP035"/>
        <s v="SUP036"/>
        <s v="SUP037"/>
        <s v="SUP038"/>
        <s v="SUP039"/>
        <s v="SUP040"/>
      </sharedItems>
    </cacheField>
    <cacheField name="[Measures].[Average of fill_rate]" caption="Average of fill_rate" numFmtId="0" hierarchy="69" level="32767"/>
    <cacheField name="[Measures].[Average of on_time_numeric]" caption="Average of on_time_numeric" numFmtId="0" hierarchy="72" level="32767"/>
    <cacheField name="[PM].[supplier_risk_class].[supplier_risk_class]" caption="supplier_risk_class" numFmtId="0" hierarchy="6" level="1">
      <sharedItems containsSemiMixedTypes="0" containsNonDate="0" containsString="0"/>
    </cacheField>
    <cacheField name="[Measures].[Count of part_id]" caption="Count of part_id" numFmtId="0" hierarchy="78" level="32767"/>
  </cacheFields>
  <cacheHierarchies count="79">
    <cacheHierarchy uniqueName="[PM].[part_id]" caption="part_id" attribute="1" defaultMemberUniqueName="[PM].[part_id].[All]" allUniqueName="[PM].[part_id].[All]" dimensionUniqueName="[PM]" displayFolder="" count="0" memberValueDatatype="130" unbalanced="0"/>
    <cacheHierarchy uniqueName="[PM].[part_family]" caption="part_family" attribute="1" defaultMemberUniqueName="[PM].[part_family].[All]" allUniqueName="[PM].[part_family].[All]" dimensionUniqueName="[PM]" displayFolder="" count="0" memberValueDatatype="130" unbalanced="0"/>
    <cacheHierarchy uniqueName="[PM].[criticality_class]" caption="criticality_class" attribute="1" defaultMemberUniqueName="[PM].[criticality_class].[All]" allUniqueName="[PM].[criticality_class].[All]" dimensionUniqueName="[PM]" displayFolder="" count="0" memberValueDatatype="130" unbalanced="0"/>
    <cacheHierarchy uniqueName="[PM].[unit_cost]" caption="unit_cost" attribute="1" defaultMemberUniqueName="[PM].[unit_cost].[All]" allUniqueName="[PM].[unit_cost].[All]" dimensionUniqueName="[PM]" displayFolder="" count="0" memberValueDatatype="5" unbalanced="0"/>
    <cacheHierarchy uniqueName="[PM].[lead_time_days]" caption="lead_time_days" attribute="1" defaultMemberUniqueName="[PM].[lead_time_days].[All]" allUniqueName="[PM].[lead_time_days].[All]" dimensionUniqueName="[PM]" displayFolder="" count="0" memberValueDatatype="20" unbalanced="0"/>
    <cacheHierarchy uniqueName="[PM].[supplier_id_primary]" caption="supplier_id_primary" attribute="1" defaultMemberUniqueName="[PM].[supplier_id_primary].[All]" allUniqueName="[PM].[supplier_id_primary].[All]" dimensionUniqueName="[PM]" displayFolder="" count="0" memberValueDatatype="130" unbalanced="0"/>
    <cacheHierarchy uniqueName="[PM].[supplier_risk_class]" caption="supplier_risk_class" attribute="1" defaultMemberUniqueName="[PM].[supplier_risk_class].[All]" allUniqueName="[PM].[supplier_risk_class].[All]" dimensionUniqueName="[PM]" displayFolder="" count="2" memberValueDatatype="130" unbalanced="0">
      <fieldsUsage count="2">
        <fieldUsage x="-1"/>
        <fieldUsage x="3"/>
      </fieldsUsage>
    </cacheHierarchy>
    <cacheHierarchy uniqueName="[PM].[is_repairable]" caption="is_repairable" attribute="1" defaultMemberUniqueName="[PM].[is_repairable].[All]" allUniqueName="[PM].[is_repairable].[All]" dimensionUniqueName="[PM]" displayFolder="" count="0" memberValueDatatype="130" unbalanced="0"/>
    <cacheHierarchy uniqueName="[PM].[shelf_life_days]" caption="shelf_life_days" attribute="1" defaultMemberUniqueName="[PM].[shelf_life_days].[All]" allUniqueName="[PM].[shelf_life_days].[All]" dimensionUniqueName="[PM]" displayFolder="" count="0" memberValueDatatype="20" unbalanced="0"/>
    <cacheHierarchy uniqueName="[PO].[po_id]" caption="po_id" attribute="1" defaultMemberUniqueName="[PO].[po_id].[All]" allUniqueName="[PO].[po_id].[All]" dimensionUniqueName="[PO]" displayFolder="" count="0" memberValueDatatype="130" unbalanced="0"/>
    <cacheHierarchy uniqueName="[PO].[supplier_id]" caption="supplier_id" attribute="1" defaultMemberUniqueName="[PO].[supplier_id].[All]" allUniqueName="[PO].[supplier_id].[All]" dimensionUniqueName="[PO]" displayFolder="" count="2" memberValueDatatype="130" unbalanced="0">
      <fieldsUsage count="2">
        <fieldUsage x="-1"/>
        <fieldUsage x="0"/>
      </fieldsUsage>
    </cacheHierarchy>
    <cacheHierarchy uniqueName="[PO].[site_id]" caption="site_id" attribute="1" defaultMemberUniqueName="[PO].[site_id].[All]" allUniqueName="[PO].[site_id].[All]" dimensionUniqueName="[PO]" displayFolder="" count="0" memberValueDatatype="130" unbalanced="0"/>
    <cacheHierarchy uniqueName="[PO].[part_id]" caption="part_id" attribute="1" defaultMemberUniqueName="[PO].[part_id].[All]" allUniqueName="[PO].[part_id].[All]" dimensionUniqueName="[PO]" displayFolder="" count="0" memberValueDatatype="130" unbalanced="0"/>
    <cacheHierarchy uniqueName="[PO].[order_date]" caption="order_date" attribute="1" time="1" defaultMemberUniqueName="[PO].[order_date].[All]" allUniqueName="[PO].[order_date].[All]" dimensionUniqueName="[PO]" displayFolder="" count="0" memberValueDatatype="7" unbalanced="0"/>
    <cacheHierarchy uniqueName="[PO].[promised_date]" caption="promised_date" attribute="1" time="1" defaultMemberUniqueName="[PO].[promised_date].[All]" allUniqueName="[PO].[promised_date].[All]" dimensionUniqueName="[PO]" displayFolder="" count="0" memberValueDatatype="7" unbalanced="0"/>
    <cacheHierarchy uniqueName="[PO].[receipt_date]" caption="receipt_date" attribute="1" time="1" defaultMemberUniqueName="[PO].[receipt_date].[All]" allUniqueName="[PO].[receipt_date].[All]" dimensionUniqueName="[PO]" displayFolder="" count="0" memberValueDatatype="7" unbalanced="0"/>
    <cacheHierarchy uniqueName="[PO].[ordered_qty]" caption="ordered_qty" attribute="1" defaultMemberUniqueName="[PO].[ordered_qty].[All]" allUniqueName="[PO].[ordered_qty].[All]" dimensionUniqueName="[PO]" displayFolder="" count="0" memberValueDatatype="20" unbalanced="0"/>
    <cacheHierarchy uniqueName="[PO].[received_qty]" caption="received_qty" attribute="1" defaultMemberUniqueName="[PO].[received_qty].[All]" allUniqueName="[PO].[received_qty].[All]" dimensionUniqueName="[PO]" displayFolder="" count="0" memberValueDatatype="20" unbalanced="0"/>
    <cacheHierarchy uniqueName="[PO].[actual_lead_time_days]" caption="actual_lead_time_days" attribute="1" defaultMemberUniqueName="[PO].[actual_lead_time_days].[All]" allUniqueName="[PO].[actual_lead_time_days].[All]" dimensionUniqueName="[PO]" displayFolder="" count="0" memberValueDatatype="20" unbalanced="0"/>
    <cacheHierarchy uniqueName="[PO].[actual_delivery_delay_days]" caption="actual_delivery_delay_days" attribute="1" defaultMemberUniqueName="[PO].[actual_delivery_delay_days].[All]" allUniqueName="[PO].[actual_delivery_delay_days].[All]" dimensionUniqueName="[PO]" displayFolder="" count="0" memberValueDatatype="20" unbalanced="0"/>
    <cacheHierarchy uniqueName="[PO].[on_time_flag]" caption="on_time_flag" attribute="1" defaultMemberUniqueName="[PO].[on_time_flag].[All]" allUniqueName="[PO].[on_time_flag].[All]" dimensionUniqueName="[PO]" displayFolder="" count="0" memberValueDatatype="130" unbalanced="0"/>
    <cacheHierarchy uniqueName="[PO].[fill_rate]" caption="fill_rate" attribute="1" defaultMemberUniqueName="[PO].[fill_rate].[All]" allUniqueName="[PO].[fill_rate].[All]" dimensionUniqueName="[PO]" displayFolder="" count="0" memberValueDatatype="5" unbalanced="0"/>
    <cacheHierarchy uniqueName="[PO].[on_time_numeric]" caption="on_time_numeric" attribute="1" defaultMemberUniqueName="[PO].[on_time_numeric].[All]" allUniqueName="[PO].[on_time_numeric].[All]" dimensionUniqueName="[PO]" displayFolder="" count="0" memberValueDatatype="20" unbalanced="0"/>
    <cacheHierarchy uniqueName="[QI].[incident_id]" caption="incident_id" attribute="1" defaultMemberUniqueName="[QI].[incident_id].[All]" allUniqueName="[QI].[incident_id].[All]" dimensionUniqueName="[QI]" displayFolder="" count="0" memberValueDatatype="130" unbalanced="0"/>
    <cacheHierarchy uniqueName="[QI].[incident_date]" caption="incident_date" attribute="1" time="1" defaultMemberUniqueName="[QI].[incident_date].[All]" allUniqueName="[QI].[incident_date].[All]" dimensionUniqueName="[QI]" displayFolder="" count="0" memberValueDatatype="7" unbalanced="0"/>
    <cacheHierarchy uniqueName="[QI].[part_id]" caption="part_id" attribute="1" defaultMemberUniqueName="[QI].[part_id].[All]" allUniqueName="[QI].[part_id].[All]" dimensionUniqueName="[QI]" displayFolder="" count="0" memberValueDatatype="130" unbalanced="0"/>
    <cacheHierarchy uniqueName="[QI].[supplier_id]" caption="supplier_id" attribute="1" defaultMemberUniqueName="[QI].[supplier_id].[All]" allUniqueName="[QI].[supplier_id].[All]" dimensionUniqueName="[QI]" displayFolder="" count="0" memberValueDatatype="130" unbalanced="0"/>
    <cacheHierarchy uniqueName="[QI].[site_id]" caption="site_id" attribute="1" defaultMemberUniqueName="[QI].[site_id].[All]" allUniqueName="[QI].[site_id].[All]" dimensionUniqueName="[QI]" displayFolder="" count="0" memberValueDatatype="130" unbalanced="0"/>
    <cacheHierarchy uniqueName="[QI].[defect_severity]" caption="defect_severity" attribute="1" defaultMemberUniqueName="[QI].[defect_severity].[All]" allUniqueName="[QI].[defect_severity].[All]" dimensionUniqueName="[QI]" displayFolder="" count="0" memberValueDatatype="130" unbalanced="0"/>
    <cacheHierarchy uniqueName="[QI].[defect_type]" caption="defect_type" attribute="1" defaultMemberUniqueName="[QI].[defect_type].[All]" allUniqueName="[QI].[defect_type].[All]" dimensionUniqueName="[QI]" displayFolder="" count="0" memberValueDatatype="130" unbalanced="0"/>
    <cacheHierarchy uniqueName="[QI].[scrap_qty]" caption="scrap_qty" attribute="1" defaultMemberUniqueName="[QI].[scrap_qty].[All]" allUniqueName="[QI].[scrap_qty].[All]" dimensionUniqueName="[QI]" displayFolder="" count="0" memberValueDatatype="20" unbalanced="0"/>
    <cacheHierarchy uniqueName="[SCH].[date]" caption="date" attribute="1" time="1" defaultMemberUniqueName="[SCH].[date].[All]" allUniqueName="[SCH].[date].[All]" dimensionUniqueName="[SCH]" displayFolder="" count="0" memberValueDatatype="7" unbalanced="0"/>
    <cacheHierarchy uniqueName="[SCH].[site_id]" caption="site_id" attribute="1" defaultMemberUniqueName="[SCH].[site_id].[All]" allUniqueName="[SCH].[site_id].[All]" dimensionUniqueName="[SCH]" displayFolder="" count="0" memberValueDatatype="130" unbalanced="0"/>
    <cacheHierarchy uniqueName="[SCH].[part_id]" caption="part_id" attribute="1" defaultMemberUniqueName="[SCH].[part_id].[All]" allUniqueName="[SCH].[part_id].[All]" dimensionUniqueName="[SCH]" displayFolder="" count="0" memberValueDatatype="130" unbalanced="0"/>
    <cacheHierarchy uniqueName="[SCH].[planned_maintenance]" caption="planned_maintenance" attribute="1" defaultMemberUniqueName="[SCH].[planned_maintenance].[All]" allUniqueName="[SCH].[planned_maintenance].[All]" dimensionUniqueName="[SCH]" displayFolder="" count="0" memberValueDatatype="11" unbalanced="0"/>
    <cacheHierarchy uniqueName="[SCH].[consumption_qty]" caption="consumption_qty" attribute="1" defaultMemberUniqueName="[SCH].[consumption_qty].[All]" allUniqueName="[SCH].[consumption_qty].[All]" dimensionUniqueName="[SCH]" displayFolder="" count="0" memberValueDatatype="20" unbalanced="0"/>
    <cacheHierarchy uniqueName="[SCH].[on_hand_qty]" caption="on_hand_qty" attribute="1" defaultMemberUniqueName="[SCH].[on_hand_qty].[All]" allUniqueName="[SCH].[on_hand_qty].[All]" dimensionUniqueName="[SCH]" displayFolder="" count="0" memberValueDatatype="20" unbalanced="0"/>
    <cacheHierarchy uniqueName="[SCH].[backorder_qty]" caption="backorder_qty" attribute="1" defaultMemberUniqueName="[SCH].[backorder_qty].[All]" allUniqueName="[SCH].[backorder_qty].[All]" dimensionUniqueName="[SCH]" displayFolder="" count="0" memberValueDatatype="20" unbalanced="0"/>
    <cacheHierarchy uniqueName="[SCH].[blocked_qty]" caption="blocked_qty" attribute="1" defaultMemberUniqueName="[SCH].[blocked_qty].[All]" allUniqueName="[SCH].[blocked_qty].[All]" dimensionUniqueName="[SCH]" displayFolder="" count="0" memberValueDatatype="20" unbalanced="0"/>
    <cacheHierarchy uniqueName="[SCH].[forecast_qty]" caption="forecast_qty" attribute="1" defaultMemberUniqueName="[SCH].[forecast_qty].[All]" allUniqueName="[SCH].[forecast_qty].[All]" dimensionUniqueName="[SCH]" displayFolder="" count="0" memberValueDatatype="20" unbalanced="0"/>
    <cacheHierarchy uniqueName="[SCH].[forecast_type]" caption="forecast_type" attribute="1" defaultMemberUniqueName="[SCH].[forecast_type].[All]" allUniqueName="[SCH].[forecast_type].[All]" dimensionUniqueName="[SCH]" displayFolder="" count="0" memberValueDatatype="130" unbalanced="0"/>
    <cacheHierarchy uniqueName="[SCH].[forecast_uplift_pct]" caption="forecast_uplift_pct" attribute="1" defaultMemberUniqueName="[SCH].[forecast_uplift_pct].[All]" allUniqueName="[SCH].[forecast_uplift_pct].[All]" dimensionUniqueName="[SCH]" displayFolder="" count="0" memberValueDatatype="5" unbalanced="0"/>
    <cacheHierarchy uniqueName="[SCH].[stockout_flag]" caption="stockout_flag" attribute="1" defaultMemberUniqueName="[SCH].[stockout_flag].[All]" allUniqueName="[SCH].[stockout_flag].[All]" dimensionUniqueName="[SCH]" displayFolder="" count="0" memberValueDatatype="20" unbalanced="0"/>
    <cacheHierarchy uniqueName="[SCH].[useable_stock]" caption="useable_stock" attribute="1" defaultMemberUniqueName="[SCH].[useable_stock].[All]" allUniqueName="[SCH].[useable_stock].[All]" dimensionUniqueName="[SCH]" displayFolder="" count="0" memberValueDatatype="20" unbalanced="0"/>
    <cacheHierarchy uniqueName="[Measures].[__XL_Count SCH]" caption="__XL_Count SCH" measure="1" displayFolder="" measureGroup="SCH" count="0" hidden="1"/>
    <cacheHierarchy uniqueName="[Measures].[__XL_Count QI]" caption="__XL_Count QI" measure="1" displayFolder="" measureGroup="QI" count="0" hidden="1"/>
    <cacheHierarchy uniqueName="[Measures].[__XL_Count PM]" caption="__XL_Count PM" measure="1" displayFolder="" measureGroup="PM" count="0" hidden="1"/>
    <cacheHierarchy uniqueName="[Measures].[__XL_Count PO]" caption="__XL_Count PO" measure="1" displayFolder="" measureGroup="PO" count="0" hidden="1"/>
    <cacheHierarchy uniqueName="[Measures].[__No measures defined]" caption="__No measures defined" measure="1" displayFolder="" count="0" hidden="1"/>
    <cacheHierarchy uniqueName="[Measures].[Sum of unit_cost]" caption="Sum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nit_cost]" caption="Count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nsumption_qty]" caption="Sum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n_hand_qty]" caption="Sum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backorder_qty]" caption="Sum of backorder_qty" measure="1" displayFolder="" measureGroup="SC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stockout_flag]" caption="Sum of stockout_flag" measure="1" displayFolder="" measureGroup="SC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seable_stock]" caption="Sum of useable_stock" measure="1" displayFolder="" measureGroup="SCH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_time_days]" caption="Sum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lead_time_days]" caption="Max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lead_time_days]" caption="Average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consumption_qty]" caption="Average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consumption_qty]" caption="Max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crap_qty]" caption="Sum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crap_qty]" caption="Count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ctual_lead_time_days]" caption="Sum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ctual_lead_time_days]" caption="Average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actual_lead_time_days]" caption="Max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fill_rate]" caption="Sum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n_time_flag]" caption="Count of on_time_flag" measure="1" displayFolder="" measureGroup="PO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fect_severity]" caption="Count of defect_severity" measure="1" displayFolder="" measureGroup="Q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fill_rate]" caption="Average of fill_rate" measure="1" displayFolder="" measureGroup="P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Q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n_time_numeric]" caption="Sum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time_numeric]" caption="Average of on_time_numeric" measure="1" displayFolder="" measureGroup="P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hand_qty]" caption="Average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helf_life_days]" caption="Sum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helf_life_days]" caption="Max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ctual_delivery_delay_days]" caption="Sum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delivery_delay_days]" caption="Average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art_id]" caption="Count of part_id" measure="1" displayFolder="" measureGroup="PM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PM" uniqueName="[PM]" caption="PM"/>
    <dimension name="PO" uniqueName="[PO]" caption="PO"/>
    <dimension name="QI" uniqueName="[QI]" caption="QI"/>
    <dimension name="SCH" uniqueName="[SCH]" caption="SCH"/>
  </dimensions>
  <measureGroups count="4">
    <measureGroup name="PM" caption="PM"/>
    <measureGroup name="PO" caption="PO"/>
    <measureGroup name="QI" caption="QI"/>
    <measureGroup name="SCH" caption="SCH"/>
  </measureGroups>
  <maps count="7">
    <map measureGroup="0" dimension="1"/>
    <map measureGroup="1" dimension="1"/>
    <map measureGroup="1" dimension="2"/>
    <map measureGroup="2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vya Patel" refreshedDate="46113.860278819448" backgroundQuery="1" createdVersion="8" refreshedVersion="8" minRefreshableVersion="3" recordCount="0" supportSubquery="1" supportAdvancedDrill="1" xr:uid="{D35FB5E4-9044-4B6A-A37A-39649E29E15C}">
  <cacheSource type="external" connectionId="5"/>
  <cacheFields count="5">
    <cacheField name="[PO].[supplier_id].[supplier_id]" caption="supplier_id" numFmtId="0" hierarchy="10" level="1">
      <sharedItems count="19">
        <s v="SUP002"/>
        <s v="SUP003"/>
        <s v="SUP005"/>
        <s v="SUP006"/>
        <s v="SUP009"/>
        <s v="SUP013"/>
        <s v="SUP014"/>
        <s v="SUP015"/>
        <s v="SUP016"/>
        <s v="SUP018"/>
        <s v="SUP021"/>
        <s v="SUP023"/>
        <s v="SUP024"/>
        <s v="SUP025"/>
        <s v="SUP026"/>
        <s v="SUP027"/>
        <s v="SUP038"/>
        <s v="SUP039"/>
        <s v="SUP040"/>
      </sharedItems>
    </cacheField>
    <cacheField name="[Measures].[Average of actual_delivery_delay_days]" caption="Average of actual_delivery_delay_days" numFmtId="0" hierarchy="77" level="32767"/>
    <cacheField name="[Measures].[Average of on_time_numeric]" caption="Average of on_time_numeric" numFmtId="0" hierarchy="72" level="32767"/>
    <cacheField name="[PM].[supplier_risk_class].[supplier_risk_class]" caption="supplier_risk_class" numFmtId="0" hierarchy="6" level="1">
      <sharedItems containsSemiMixedTypes="0" containsNonDate="0" containsString="0"/>
    </cacheField>
    <cacheField name="[PO].[part_id].[part_id]" caption="part_id" numFmtId="0" hierarchy="12" level="1">
      <sharedItems count="134">
        <s v="P00006"/>
        <s v="P00171"/>
        <s v="P00191"/>
        <s v="P00231"/>
        <s v="P00290"/>
        <s v="P00297"/>
        <s v="P00097"/>
        <s v="P00200"/>
        <s v="P00246"/>
        <s v="P00280"/>
        <s v="P00282"/>
        <s v="P00299"/>
        <s v="P00145"/>
        <s v="P00182"/>
        <s v="P00183"/>
        <s v="P00212"/>
        <s v="P00233"/>
        <s v="P00237"/>
        <s v="P00031"/>
        <s v="P00048"/>
        <s v="P00053"/>
        <s v="P00072"/>
        <s v="P00076"/>
        <s v="P00175"/>
        <s v="P00178"/>
        <s v="P00202"/>
        <s v="P00270"/>
        <s v="P00298"/>
        <s v="P00084"/>
        <s v="P00162"/>
        <s v="P00209"/>
        <s v="P00245"/>
        <s v="P00267"/>
        <s v="P00020"/>
        <s v="P00051"/>
        <s v="P00057"/>
        <s v="P00095"/>
        <s v="P00098"/>
        <s v="P00120"/>
        <s v="P00135"/>
        <s v="P00155"/>
        <s v="P00239"/>
        <s v="P00240"/>
        <s v="P00251"/>
        <s v="P00260"/>
        <s v="P00277"/>
        <s v="P00037"/>
        <s v="P00042"/>
        <s v="P00060"/>
        <s v="P00119"/>
        <s v="P00128"/>
        <s v="P00172"/>
        <s v="P00275"/>
        <s v="P00291"/>
        <s v="P00295"/>
        <s v="P00021"/>
        <s v="P00024"/>
        <s v="P00113"/>
        <s v="P00159"/>
        <s v="P00169"/>
        <s v="P00247"/>
        <s v="P00250"/>
        <s v="P00027"/>
        <s v="P00102"/>
        <s v="P00184"/>
        <s v="P00259"/>
        <s v="P00008"/>
        <s v="P00046"/>
        <s v="P00103"/>
        <s v="P00114"/>
        <s v="P00125"/>
        <s v="P00286"/>
        <s v="P00034"/>
        <s v="P00101"/>
        <s v="P00219"/>
        <s v="P00222"/>
        <s v="P00232"/>
        <s v="P00281"/>
        <s v="P00030"/>
        <s v="P00167"/>
        <s v="P00220"/>
        <s v="P00271"/>
        <s v="P00005"/>
        <s v="P00033"/>
        <s v="P00091"/>
        <s v="P00158"/>
        <s v="P00203"/>
        <s v="P00215"/>
        <s v="P00092"/>
        <s v="P00112"/>
        <s v="P00151"/>
        <s v="P00181"/>
        <s v="P00194"/>
        <s v="P00040"/>
        <s v="P00096"/>
        <s v="P00126"/>
        <s v="P00147"/>
        <s v="P00152"/>
        <s v="P00153"/>
        <s v="P00199"/>
        <s v="P00018"/>
        <s v="P00052"/>
        <s v="P00054"/>
        <s v="P00056"/>
        <s v="P00070"/>
        <s v="P00080"/>
        <s v="P00163"/>
        <s v="P00210"/>
        <s v="P00226"/>
        <s v="P00248"/>
        <s v="P00292"/>
        <s v="P00022"/>
        <s v="P00065"/>
        <s v="P00116"/>
        <s v="P00137"/>
        <s v="P00189"/>
        <s v="P00196"/>
        <s v="P00201"/>
        <s v="P00257"/>
        <s v="P00085"/>
        <s v="P00090"/>
        <s v="P00111"/>
        <s v="P00133"/>
        <s v="P00003"/>
        <s v="P00007"/>
        <s v="P00014"/>
        <s v="P00100"/>
        <s v="P00138"/>
        <s v="P00141"/>
        <s v="P00186"/>
        <s v="P00198"/>
        <s v="P00228"/>
        <s v="P00230"/>
        <s v="P00238"/>
      </sharedItems>
    </cacheField>
  </cacheFields>
  <cacheHierarchies count="79">
    <cacheHierarchy uniqueName="[PM].[part_id]" caption="part_id" attribute="1" defaultMemberUniqueName="[PM].[part_id].[All]" allUniqueName="[PM].[part_id].[All]" dimensionUniqueName="[PM]" displayFolder="" count="0" memberValueDatatype="130" unbalanced="0"/>
    <cacheHierarchy uniqueName="[PM].[part_family]" caption="part_family" attribute="1" defaultMemberUniqueName="[PM].[part_family].[All]" allUniqueName="[PM].[part_family].[All]" dimensionUniqueName="[PM]" displayFolder="" count="0" memberValueDatatype="130" unbalanced="0"/>
    <cacheHierarchy uniqueName="[PM].[criticality_class]" caption="criticality_class" attribute="1" defaultMemberUniqueName="[PM].[criticality_class].[All]" allUniqueName="[PM].[criticality_class].[All]" dimensionUniqueName="[PM]" displayFolder="" count="0" memberValueDatatype="130" unbalanced="0"/>
    <cacheHierarchy uniqueName="[PM].[unit_cost]" caption="unit_cost" attribute="1" defaultMemberUniqueName="[PM].[unit_cost].[All]" allUniqueName="[PM].[unit_cost].[All]" dimensionUniqueName="[PM]" displayFolder="" count="0" memberValueDatatype="5" unbalanced="0"/>
    <cacheHierarchy uniqueName="[PM].[lead_time_days]" caption="lead_time_days" attribute="1" defaultMemberUniqueName="[PM].[lead_time_days].[All]" allUniqueName="[PM].[lead_time_days].[All]" dimensionUniqueName="[PM]" displayFolder="" count="0" memberValueDatatype="20" unbalanced="0"/>
    <cacheHierarchy uniqueName="[PM].[supplier_id_primary]" caption="supplier_id_primary" attribute="1" defaultMemberUniqueName="[PM].[supplier_id_primary].[All]" allUniqueName="[PM].[supplier_id_primary].[All]" dimensionUniqueName="[PM]" displayFolder="" count="0" memberValueDatatype="130" unbalanced="0"/>
    <cacheHierarchy uniqueName="[PM].[supplier_risk_class]" caption="supplier_risk_class" attribute="1" defaultMemberUniqueName="[PM].[supplier_risk_class].[All]" allUniqueName="[PM].[supplier_risk_class].[All]" dimensionUniqueName="[PM]" displayFolder="" count="2" memberValueDatatype="130" unbalanced="0">
      <fieldsUsage count="2">
        <fieldUsage x="-1"/>
        <fieldUsage x="3"/>
      </fieldsUsage>
    </cacheHierarchy>
    <cacheHierarchy uniqueName="[PM].[is_repairable]" caption="is_repairable" attribute="1" defaultMemberUniqueName="[PM].[is_repairable].[All]" allUniqueName="[PM].[is_repairable].[All]" dimensionUniqueName="[PM]" displayFolder="" count="0" memberValueDatatype="130" unbalanced="0"/>
    <cacheHierarchy uniqueName="[PM].[shelf_life_days]" caption="shelf_life_days" attribute="1" defaultMemberUniqueName="[PM].[shelf_life_days].[All]" allUniqueName="[PM].[shelf_life_days].[All]" dimensionUniqueName="[PM]" displayFolder="" count="0" memberValueDatatype="20" unbalanced="0"/>
    <cacheHierarchy uniqueName="[PO].[po_id]" caption="po_id" attribute="1" defaultMemberUniqueName="[PO].[po_id].[All]" allUniqueName="[PO].[po_id].[All]" dimensionUniqueName="[PO]" displayFolder="" count="0" memberValueDatatype="130" unbalanced="0"/>
    <cacheHierarchy uniqueName="[PO].[supplier_id]" caption="supplier_id" attribute="1" defaultMemberUniqueName="[PO].[supplier_id].[All]" allUniqueName="[PO].[supplier_id].[All]" dimensionUniqueName="[PO]" displayFolder="" count="2" memberValueDatatype="130" unbalanced="0">
      <fieldsUsage count="2">
        <fieldUsage x="-1"/>
        <fieldUsage x="0"/>
      </fieldsUsage>
    </cacheHierarchy>
    <cacheHierarchy uniqueName="[PO].[site_id]" caption="site_id" attribute="1" defaultMemberUniqueName="[PO].[site_id].[All]" allUniqueName="[PO].[site_id].[All]" dimensionUniqueName="[PO]" displayFolder="" count="0" memberValueDatatype="130" unbalanced="0"/>
    <cacheHierarchy uniqueName="[PO].[part_id]" caption="part_id" attribute="1" defaultMemberUniqueName="[PO].[part_id].[All]" allUniqueName="[PO].[part_id].[All]" dimensionUniqueName="[PO]" displayFolder="" count="2" memberValueDatatype="130" unbalanced="0">
      <fieldsUsage count="2">
        <fieldUsage x="-1"/>
        <fieldUsage x="4"/>
      </fieldsUsage>
    </cacheHierarchy>
    <cacheHierarchy uniqueName="[PO].[order_date]" caption="order_date" attribute="1" time="1" defaultMemberUniqueName="[PO].[order_date].[All]" allUniqueName="[PO].[order_date].[All]" dimensionUniqueName="[PO]" displayFolder="" count="0" memberValueDatatype="7" unbalanced="0"/>
    <cacheHierarchy uniqueName="[PO].[promised_date]" caption="promised_date" attribute="1" time="1" defaultMemberUniqueName="[PO].[promised_date].[All]" allUniqueName="[PO].[promised_date].[All]" dimensionUniqueName="[PO]" displayFolder="" count="0" memberValueDatatype="7" unbalanced="0"/>
    <cacheHierarchy uniqueName="[PO].[receipt_date]" caption="receipt_date" attribute="1" time="1" defaultMemberUniqueName="[PO].[receipt_date].[All]" allUniqueName="[PO].[receipt_date].[All]" dimensionUniqueName="[PO]" displayFolder="" count="0" memberValueDatatype="7" unbalanced="0"/>
    <cacheHierarchy uniqueName="[PO].[ordered_qty]" caption="ordered_qty" attribute="1" defaultMemberUniqueName="[PO].[ordered_qty].[All]" allUniqueName="[PO].[ordered_qty].[All]" dimensionUniqueName="[PO]" displayFolder="" count="0" memberValueDatatype="20" unbalanced="0"/>
    <cacheHierarchy uniqueName="[PO].[received_qty]" caption="received_qty" attribute="1" defaultMemberUniqueName="[PO].[received_qty].[All]" allUniqueName="[PO].[received_qty].[All]" dimensionUniqueName="[PO]" displayFolder="" count="0" memberValueDatatype="20" unbalanced="0"/>
    <cacheHierarchy uniqueName="[PO].[actual_lead_time_days]" caption="actual_lead_time_days" attribute="1" defaultMemberUniqueName="[PO].[actual_lead_time_days].[All]" allUniqueName="[PO].[actual_lead_time_days].[All]" dimensionUniqueName="[PO]" displayFolder="" count="0" memberValueDatatype="20" unbalanced="0"/>
    <cacheHierarchy uniqueName="[PO].[actual_delivery_delay_days]" caption="actual_delivery_delay_days" attribute="1" defaultMemberUniqueName="[PO].[actual_delivery_delay_days].[All]" allUniqueName="[PO].[actual_delivery_delay_days].[All]" dimensionUniqueName="[PO]" displayFolder="" count="0" memberValueDatatype="20" unbalanced="0"/>
    <cacheHierarchy uniqueName="[PO].[on_time_flag]" caption="on_time_flag" attribute="1" defaultMemberUniqueName="[PO].[on_time_flag].[All]" allUniqueName="[PO].[on_time_flag].[All]" dimensionUniqueName="[PO]" displayFolder="" count="0" memberValueDatatype="130" unbalanced="0"/>
    <cacheHierarchy uniqueName="[PO].[fill_rate]" caption="fill_rate" attribute="1" defaultMemberUniqueName="[PO].[fill_rate].[All]" allUniqueName="[PO].[fill_rate].[All]" dimensionUniqueName="[PO]" displayFolder="" count="0" memberValueDatatype="5" unbalanced="0"/>
    <cacheHierarchy uniqueName="[PO].[on_time_numeric]" caption="on_time_numeric" attribute="1" defaultMemberUniqueName="[PO].[on_time_numeric].[All]" allUniqueName="[PO].[on_time_numeric].[All]" dimensionUniqueName="[PO]" displayFolder="" count="0" memberValueDatatype="20" unbalanced="0"/>
    <cacheHierarchy uniqueName="[QI].[incident_id]" caption="incident_id" attribute="1" defaultMemberUniqueName="[QI].[incident_id].[All]" allUniqueName="[QI].[incident_id].[All]" dimensionUniqueName="[QI]" displayFolder="" count="0" memberValueDatatype="130" unbalanced="0"/>
    <cacheHierarchy uniqueName="[QI].[incident_date]" caption="incident_date" attribute="1" time="1" defaultMemberUniqueName="[QI].[incident_date].[All]" allUniqueName="[QI].[incident_date].[All]" dimensionUniqueName="[QI]" displayFolder="" count="0" memberValueDatatype="7" unbalanced="0"/>
    <cacheHierarchy uniqueName="[QI].[part_id]" caption="part_id" attribute="1" defaultMemberUniqueName="[QI].[part_id].[All]" allUniqueName="[QI].[part_id].[All]" dimensionUniqueName="[QI]" displayFolder="" count="0" memberValueDatatype="130" unbalanced="0"/>
    <cacheHierarchy uniqueName="[QI].[supplier_id]" caption="supplier_id" attribute="1" defaultMemberUniqueName="[QI].[supplier_id].[All]" allUniqueName="[QI].[supplier_id].[All]" dimensionUniqueName="[QI]" displayFolder="" count="0" memberValueDatatype="130" unbalanced="0"/>
    <cacheHierarchy uniqueName="[QI].[site_id]" caption="site_id" attribute="1" defaultMemberUniqueName="[QI].[site_id].[All]" allUniqueName="[QI].[site_id].[All]" dimensionUniqueName="[QI]" displayFolder="" count="0" memberValueDatatype="130" unbalanced="0"/>
    <cacheHierarchy uniqueName="[QI].[defect_severity]" caption="defect_severity" attribute="1" defaultMemberUniqueName="[QI].[defect_severity].[All]" allUniqueName="[QI].[defect_severity].[All]" dimensionUniqueName="[QI]" displayFolder="" count="0" memberValueDatatype="130" unbalanced="0"/>
    <cacheHierarchy uniqueName="[QI].[defect_type]" caption="defect_type" attribute="1" defaultMemberUniqueName="[QI].[defect_type].[All]" allUniqueName="[QI].[defect_type].[All]" dimensionUniqueName="[QI]" displayFolder="" count="0" memberValueDatatype="130" unbalanced="0"/>
    <cacheHierarchy uniqueName="[QI].[scrap_qty]" caption="scrap_qty" attribute="1" defaultMemberUniqueName="[QI].[scrap_qty].[All]" allUniqueName="[QI].[scrap_qty].[All]" dimensionUniqueName="[QI]" displayFolder="" count="0" memberValueDatatype="20" unbalanced="0"/>
    <cacheHierarchy uniqueName="[SCH].[date]" caption="date" attribute="1" time="1" defaultMemberUniqueName="[SCH].[date].[All]" allUniqueName="[SCH].[date].[All]" dimensionUniqueName="[SCH]" displayFolder="" count="0" memberValueDatatype="7" unbalanced="0"/>
    <cacheHierarchy uniqueName="[SCH].[site_id]" caption="site_id" attribute="1" defaultMemberUniqueName="[SCH].[site_id].[All]" allUniqueName="[SCH].[site_id].[All]" dimensionUniqueName="[SCH]" displayFolder="" count="0" memberValueDatatype="130" unbalanced="0"/>
    <cacheHierarchy uniqueName="[SCH].[part_id]" caption="part_id" attribute="1" defaultMemberUniqueName="[SCH].[part_id].[All]" allUniqueName="[SCH].[part_id].[All]" dimensionUniqueName="[SCH]" displayFolder="" count="0" memberValueDatatype="130" unbalanced="0"/>
    <cacheHierarchy uniqueName="[SCH].[planned_maintenance]" caption="planned_maintenance" attribute="1" defaultMemberUniqueName="[SCH].[planned_maintenance].[All]" allUniqueName="[SCH].[planned_maintenance].[All]" dimensionUniqueName="[SCH]" displayFolder="" count="0" memberValueDatatype="11" unbalanced="0"/>
    <cacheHierarchy uniqueName="[SCH].[consumption_qty]" caption="consumption_qty" attribute="1" defaultMemberUniqueName="[SCH].[consumption_qty].[All]" allUniqueName="[SCH].[consumption_qty].[All]" dimensionUniqueName="[SCH]" displayFolder="" count="0" memberValueDatatype="20" unbalanced="0"/>
    <cacheHierarchy uniqueName="[SCH].[on_hand_qty]" caption="on_hand_qty" attribute="1" defaultMemberUniqueName="[SCH].[on_hand_qty].[All]" allUniqueName="[SCH].[on_hand_qty].[All]" dimensionUniqueName="[SCH]" displayFolder="" count="0" memberValueDatatype="20" unbalanced="0"/>
    <cacheHierarchy uniqueName="[SCH].[backorder_qty]" caption="backorder_qty" attribute="1" defaultMemberUniqueName="[SCH].[backorder_qty].[All]" allUniqueName="[SCH].[backorder_qty].[All]" dimensionUniqueName="[SCH]" displayFolder="" count="0" memberValueDatatype="20" unbalanced="0"/>
    <cacheHierarchy uniqueName="[SCH].[blocked_qty]" caption="blocked_qty" attribute="1" defaultMemberUniqueName="[SCH].[blocked_qty].[All]" allUniqueName="[SCH].[blocked_qty].[All]" dimensionUniqueName="[SCH]" displayFolder="" count="0" memberValueDatatype="20" unbalanced="0"/>
    <cacheHierarchy uniqueName="[SCH].[forecast_qty]" caption="forecast_qty" attribute="1" defaultMemberUniqueName="[SCH].[forecast_qty].[All]" allUniqueName="[SCH].[forecast_qty].[All]" dimensionUniqueName="[SCH]" displayFolder="" count="0" memberValueDatatype="20" unbalanced="0"/>
    <cacheHierarchy uniqueName="[SCH].[forecast_type]" caption="forecast_type" attribute="1" defaultMemberUniqueName="[SCH].[forecast_type].[All]" allUniqueName="[SCH].[forecast_type].[All]" dimensionUniqueName="[SCH]" displayFolder="" count="0" memberValueDatatype="130" unbalanced="0"/>
    <cacheHierarchy uniqueName="[SCH].[forecast_uplift_pct]" caption="forecast_uplift_pct" attribute="1" defaultMemberUniqueName="[SCH].[forecast_uplift_pct].[All]" allUniqueName="[SCH].[forecast_uplift_pct].[All]" dimensionUniqueName="[SCH]" displayFolder="" count="0" memberValueDatatype="5" unbalanced="0"/>
    <cacheHierarchy uniqueName="[SCH].[stockout_flag]" caption="stockout_flag" attribute="1" defaultMemberUniqueName="[SCH].[stockout_flag].[All]" allUniqueName="[SCH].[stockout_flag].[All]" dimensionUniqueName="[SCH]" displayFolder="" count="0" memberValueDatatype="20" unbalanced="0"/>
    <cacheHierarchy uniqueName="[SCH].[useable_stock]" caption="useable_stock" attribute="1" defaultMemberUniqueName="[SCH].[useable_stock].[All]" allUniqueName="[SCH].[useable_stock].[All]" dimensionUniqueName="[SCH]" displayFolder="" count="0" memberValueDatatype="20" unbalanced="0"/>
    <cacheHierarchy uniqueName="[Measures].[__XL_Count SCH]" caption="__XL_Count SCH" measure="1" displayFolder="" measureGroup="SCH" count="0" hidden="1"/>
    <cacheHierarchy uniqueName="[Measures].[__XL_Count QI]" caption="__XL_Count QI" measure="1" displayFolder="" measureGroup="QI" count="0" hidden="1"/>
    <cacheHierarchy uniqueName="[Measures].[__XL_Count PM]" caption="__XL_Count PM" measure="1" displayFolder="" measureGroup="PM" count="0" hidden="1"/>
    <cacheHierarchy uniqueName="[Measures].[__XL_Count PO]" caption="__XL_Count PO" measure="1" displayFolder="" measureGroup="PO" count="0" hidden="1"/>
    <cacheHierarchy uniqueName="[Measures].[__No measures defined]" caption="__No measures defined" measure="1" displayFolder="" count="0" hidden="1"/>
    <cacheHierarchy uniqueName="[Measures].[Sum of unit_cost]" caption="Sum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nit_cost]" caption="Count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nsumption_qty]" caption="Sum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n_hand_qty]" caption="Sum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backorder_qty]" caption="Sum of backorder_qty" measure="1" displayFolder="" measureGroup="SC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stockout_flag]" caption="Sum of stockout_flag" measure="1" displayFolder="" measureGroup="SCH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seable_stock]" caption="Sum of useable_stock" measure="1" displayFolder="" measureGroup="SCH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_time_days]" caption="Sum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lead_time_days]" caption="Max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lead_time_days]" caption="Average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consumption_qty]" caption="Average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consumption_qty]" caption="Max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crap_qty]" caption="Sum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crap_qty]" caption="Count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ctual_lead_time_days]" caption="Sum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ctual_lead_time_days]" caption="Average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actual_lead_time_days]" caption="Max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fill_rate]" caption="Sum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n_time_flag]" caption="Count of on_time_flag" measure="1" displayFolder="" measureGroup="PO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fect_severity]" caption="Count of defect_severity" measure="1" displayFolder="" measureGroup="Q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fill_rate]" caption="Average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Q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n_time_numeric]" caption="Sum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time_numeric]" caption="Average of on_time_numeric" measure="1" displayFolder="" measureGroup="P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hand_qty]" caption="Average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helf_life_days]" caption="Sum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helf_life_days]" caption="Max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ctual_delivery_delay_days]" caption="Sum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delivery_delay_days]" caption="Average of actual_delivery_delay_days" measure="1" displayFolder="" measureGroup="P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art_id]" caption="Count of part_id" measure="1" displayFolder="" measureGroup="P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PM" uniqueName="[PM]" caption="PM"/>
    <dimension name="PO" uniqueName="[PO]" caption="PO"/>
    <dimension name="QI" uniqueName="[QI]" caption="QI"/>
    <dimension name="SCH" uniqueName="[SCH]" caption="SCH"/>
  </dimensions>
  <measureGroups count="4">
    <measureGroup name="PM" caption="PM"/>
    <measureGroup name="PO" caption="PO"/>
    <measureGroup name="QI" caption="QI"/>
    <measureGroup name="SCH" caption="SCH"/>
  </measureGroups>
  <maps count="7">
    <map measureGroup="0" dimension="1"/>
    <map measureGroup="1" dimension="1"/>
    <map measureGroup="1" dimension="2"/>
    <map measureGroup="2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vya Patel" refreshedDate="46113.870312500003" backgroundQuery="1" createdVersion="8" refreshedVersion="8" minRefreshableVersion="3" recordCount="0" supportSubquery="1" supportAdvancedDrill="1" xr:uid="{F8E1B177-F811-452D-9B90-5A36D81E85E4}">
  <cacheSource type="external" connectionId="5"/>
  <cacheFields count="8">
    <cacheField name="[SCH].[part_id].[part_id]" caption="part_id" numFmtId="0" hierarchy="33" level="1">
      <sharedItems count="48">
        <s v="P00004"/>
        <s v="P00009"/>
        <s v="P00013"/>
        <s v="P00015"/>
        <s v="P00017"/>
        <s v="P00022"/>
        <s v="P00023"/>
        <s v="P00024"/>
        <s v="P00029"/>
        <s v="P00035"/>
        <s v="P00037"/>
        <s v="P00049"/>
        <s v="P00051"/>
        <s v="P00055"/>
        <s v="P00062"/>
        <s v="P00069"/>
        <s v="P00073"/>
        <s v="P00074"/>
        <s v="P00085"/>
        <s v="P00110"/>
        <s v="P00111"/>
        <s v="P00113"/>
        <s v="P00119"/>
        <s v="P00125"/>
        <s v="P00135"/>
        <s v="P00145"/>
        <s v="P00148"/>
        <s v="P00155"/>
        <s v="P00161"/>
        <s v="P00168"/>
        <s v="P00183"/>
        <s v="P00190"/>
        <s v="P00195"/>
        <s v="P00208"/>
        <s v="P00219"/>
        <s v="P00220"/>
        <s v="P00228"/>
        <s v="P00233"/>
        <s v="P00235"/>
        <s v="P00236"/>
        <s v="P00243"/>
        <s v="P00247"/>
        <s v="P00250"/>
        <s v="P00264"/>
        <s v="P00271"/>
        <s v="P00279"/>
        <s v="P00281"/>
        <s v="P00283"/>
      </sharedItems>
    </cacheField>
    <cacheField name="[Measures].[Sum of consumption_qty]" caption="Sum of consumption_qty" numFmtId="0" hierarchy="51" level="32767"/>
    <cacheField name="[Measures].[Sum of on_hand_qty]" caption="Sum of on_hand_qty" numFmtId="0" hierarchy="52" level="32767"/>
    <cacheField name="[Measures].[Sum of backorder_qty]" caption="Sum of backorder_qty" numFmtId="0" hierarchy="53" level="32767"/>
    <cacheField name="[Measures].[Sum of stockout_flag]" caption="Sum of stockout_flag" numFmtId="0" hierarchy="54" level="32767"/>
    <cacheField name="[Measures].[Sum of useable_stock]" caption="Sum of useable_stock" numFmtId="0" hierarchy="55" level="32767"/>
    <cacheField name="[PM].[criticality_class].[criticality_class]" caption="criticality_class" numFmtId="0" hierarchy="2" level="1">
      <sharedItems containsSemiMixedTypes="0" containsNonDate="0" containsString="0"/>
    </cacheField>
    <cacheField name="[SCH].[site_id].[site_id]" caption="site_id" numFmtId="0" hierarchy="32" level="1">
      <sharedItems count="6">
        <s v="SITE01"/>
        <s v="SITE02"/>
        <s v="SITE03"/>
        <s v="SITE04"/>
        <s v="SITE05"/>
        <s v="SITE06"/>
      </sharedItems>
    </cacheField>
  </cacheFields>
  <cacheHierarchies count="79">
    <cacheHierarchy uniqueName="[PM].[part_id]" caption="part_id" attribute="1" defaultMemberUniqueName="[PM].[part_id].[All]" allUniqueName="[PM].[part_id].[All]" dimensionUniqueName="[PM]" displayFolder="" count="0" memberValueDatatype="130" unbalanced="0"/>
    <cacheHierarchy uniqueName="[PM].[part_family]" caption="part_family" attribute="1" defaultMemberUniqueName="[PM].[part_family].[All]" allUniqueName="[PM].[part_family].[All]" dimensionUniqueName="[PM]" displayFolder="" count="0" memberValueDatatype="130" unbalanced="0"/>
    <cacheHierarchy uniqueName="[PM].[criticality_class]" caption="criticality_class" attribute="1" defaultMemberUniqueName="[PM].[criticality_class].[All]" allUniqueName="[PM].[criticality_class].[All]" dimensionUniqueName="[PM]" displayFolder="" count="2" memberValueDatatype="130" unbalanced="0">
      <fieldsUsage count="2">
        <fieldUsage x="-1"/>
        <fieldUsage x="6"/>
      </fieldsUsage>
    </cacheHierarchy>
    <cacheHierarchy uniqueName="[PM].[unit_cost]" caption="unit_cost" attribute="1" defaultMemberUniqueName="[PM].[unit_cost].[All]" allUniqueName="[PM].[unit_cost].[All]" dimensionUniqueName="[PM]" displayFolder="" count="0" memberValueDatatype="5" unbalanced="0"/>
    <cacheHierarchy uniqueName="[PM].[lead_time_days]" caption="lead_time_days" attribute="1" defaultMemberUniqueName="[PM].[lead_time_days].[All]" allUniqueName="[PM].[lead_time_days].[All]" dimensionUniqueName="[PM]" displayFolder="" count="0" memberValueDatatype="20" unbalanced="0"/>
    <cacheHierarchy uniqueName="[PM].[supplier_id_primary]" caption="supplier_id_primary" attribute="1" defaultMemberUniqueName="[PM].[supplier_id_primary].[All]" allUniqueName="[PM].[supplier_id_primary].[All]" dimensionUniqueName="[PM]" displayFolder="" count="0" memberValueDatatype="130" unbalanced="0"/>
    <cacheHierarchy uniqueName="[PM].[supplier_risk_class]" caption="supplier_risk_class" attribute="1" defaultMemberUniqueName="[PM].[supplier_risk_class].[All]" allUniqueName="[PM].[supplier_risk_class].[All]" dimensionUniqueName="[PM]" displayFolder="" count="0" memberValueDatatype="130" unbalanced="0"/>
    <cacheHierarchy uniqueName="[PM].[is_repairable]" caption="is_repairable" attribute="1" defaultMemberUniqueName="[PM].[is_repairable].[All]" allUniqueName="[PM].[is_repairable].[All]" dimensionUniqueName="[PM]" displayFolder="" count="0" memberValueDatatype="130" unbalanced="0"/>
    <cacheHierarchy uniqueName="[PM].[shelf_life_days]" caption="shelf_life_days" attribute="1" defaultMemberUniqueName="[PM].[shelf_life_days].[All]" allUniqueName="[PM].[shelf_life_days].[All]" dimensionUniqueName="[PM]" displayFolder="" count="0" memberValueDatatype="20" unbalanced="0"/>
    <cacheHierarchy uniqueName="[PO].[po_id]" caption="po_id" attribute="1" defaultMemberUniqueName="[PO].[po_id].[All]" allUniqueName="[PO].[po_id].[All]" dimensionUniqueName="[PO]" displayFolder="" count="0" memberValueDatatype="130" unbalanced="0"/>
    <cacheHierarchy uniqueName="[PO].[supplier_id]" caption="supplier_id" attribute="1" defaultMemberUniqueName="[PO].[supplier_id].[All]" allUniqueName="[PO].[supplier_id].[All]" dimensionUniqueName="[PO]" displayFolder="" count="0" memberValueDatatype="130" unbalanced="0"/>
    <cacheHierarchy uniqueName="[PO].[site_id]" caption="site_id" attribute="1" defaultMemberUniqueName="[PO].[site_id].[All]" allUniqueName="[PO].[site_id].[All]" dimensionUniqueName="[PO]" displayFolder="" count="0" memberValueDatatype="130" unbalanced="0"/>
    <cacheHierarchy uniqueName="[PO].[part_id]" caption="part_id" attribute="1" defaultMemberUniqueName="[PO].[part_id].[All]" allUniqueName="[PO].[part_id].[All]" dimensionUniqueName="[PO]" displayFolder="" count="0" memberValueDatatype="130" unbalanced="0"/>
    <cacheHierarchy uniqueName="[PO].[order_date]" caption="order_date" attribute="1" time="1" defaultMemberUniqueName="[PO].[order_date].[All]" allUniqueName="[PO].[order_date].[All]" dimensionUniqueName="[PO]" displayFolder="" count="0" memberValueDatatype="7" unbalanced="0"/>
    <cacheHierarchy uniqueName="[PO].[promised_date]" caption="promised_date" attribute="1" time="1" defaultMemberUniqueName="[PO].[promised_date].[All]" allUniqueName="[PO].[promised_date].[All]" dimensionUniqueName="[PO]" displayFolder="" count="0" memberValueDatatype="7" unbalanced="0"/>
    <cacheHierarchy uniqueName="[PO].[receipt_date]" caption="receipt_date" attribute="1" time="1" defaultMemberUniqueName="[PO].[receipt_date].[All]" allUniqueName="[PO].[receipt_date].[All]" dimensionUniqueName="[PO]" displayFolder="" count="0" memberValueDatatype="7" unbalanced="0"/>
    <cacheHierarchy uniqueName="[PO].[ordered_qty]" caption="ordered_qty" attribute="1" defaultMemberUniqueName="[PO].[ordered_qty].[All]" allUniqueName="[PO].[ordered_qty].[All]" dimensionUniqueName="[PO]" displayFolder="" count="0" memberValueDatatype="20" unbalanced="0"/>
    <cacheHierarchy uniqueName="[PO].[received_qty]" caption="received_qty" attribute="1" defaultMemberUniqueName="[PO].[received_qty].[All]" allUniqueName="[PO].[received_qty].[All]" dimensionUniqueName="[PO]" displayFolder="" count="0" memberValueDatatype="20" unbalanced="0"/>
    <cacheHierarchy uniqueName="[PO].[actual_lead_time_days]" caption="actual_lead_time_days" attribute="1" defaultMemberUniqueName="[PO].[actual_lead_time_days].[All]" allUniqueName="[PO].[actual_lead_time_days].[All]" dimensionUniqueName="[PO]" displayFolder="" count="0" memberValueDatatype="20" unbalanced="0"/>
    <cacheHierarchy uniqueName="[PO].[actual_delivery_delay_days]" caption="actual_delivery_delay_days" attribute="1" defaultMemberUniqueName="[PO].[actual_delivery_delay_days].[All]" allUniqueName="[PO].[actual_delivery_delay_days].[All]" dimensionUniqueName="[PO]" displayFolder="" count="0" memberValueDatatype="20" unbalanced="0"/>
    <cacheHierarchy uniqueName="[PO].[on_time_flag]" caption="on_time_flag" attribute="1" defaultMemberUniqueName="[PO].[on_time_flag].[All]" allUniqueName="[PO].[on_time_flag].[All]" dimensionUniqueName="[PO]" displayFolder="" count="0" memberValueDatatype="130" unbalanced="0"/>
    <cacheHierarchy uniqueName="[PO].[fill_rate]" caption="fill_rate" attribute="1" defaultMemberUniqueName="[PO].[fill_rate].[All]" allUniqueName="[PO].[fill_rate].[All]" dimensionUniqueName="[PO]" displayFolder="" count="0" memberValueDatatype="5" unbalanced="0"/>
    <cacheHierarchy uniqueName="[PO].[on_time_numeric]" caption="on_time_numeric" attribute="1" defaultMemberUniqueName="[PO].[on_time_numeric].[All]" allUniqueName="[PO].[on_time_numeric].[All]" dimensionUniqueName="[PO]" displayFolder="" count="0" memberValueDatatype="20" unbalanced="0"/>
    <cacheHierarchy uniqueName="[QI].[incident_id]" caption="incident_id" attribute="1" defaultMemberUniqueName="[QI].[incident_id].[All]" allUniqueName="[QI].[incident_id].[All]" dimensionUniqueName="[QI]" displayFolder="" count="0" memberValueDatatype="130" unbalanced="0"/>
    <cacheHierarchy uniqueName="[QI].[incident_date]" caption="incident_date" attribute="1" time="1" defaultMemberUniqueName="[QI].[incident_date].[All]" allUniqueName="[QI].[incident_date].[All]" dimensionUniqueName="[QI]" displayFolder="" count="0" memberValueDatatype="7" unbalanced="0"/>
    <cacheHierarchy uniqueName="[QI].[part_id]" caption="part_id" attribute="1" defaultMemberUniqueName="[QI].[part_id].[All]" allUniqueName="[QI].[part_id].[All]" dimensionUniqueName="[QI]" displayFolder="" count="0" memberValueDatatype="130" unbalanced="0"/>
    <cacheHierarchy uniqueName="[QI].[supplier_id]" caption="supplier_id" attribute="1" defaultMemberUniqueName="[QI].[supplier_id].[All]" allUniqueName="[QI].[supplier_id].[All]" dimensionUniqueName="[QI]" displayFolder="" count="0" memberValueDatatype="130" unbalanced="0"/>
    <cacheHierarchy uniqueName="[QI].[site_id]" caption="site_id" attribute="1" defaultMemberUniqueName="[QI].[site_id].[All]" allUniqueName="[QI].[site_id].[All]" dimensionUniqueName="[QI]" displayFolder="" count="0" memberValueDatatype="130" unbalanced="0"/>
    <cacheHierarchy uniqueName="[QI].[defect_severity]" caption="defect_severity" attribute="1" defaultMemberUniqueName="[QI].[defect_severity].[All]" allUniqueName="[QI].[defect_severity].[All]" dimensionUniqueName="[QI]" displayFolder="" count="0" memberValueDatatype="130" unbalanced="0"/>
    <cacheHierarchy uniqueName="[QI].[defect_type]" caption="defect_type" attribute="1" defaultMemberUniqueName="[QI].[defect_type].[All]" allUniqueName="[QI].[defect_type].[All]" dimensionUniqueName="[QI]" displayFolder="" count="0" memberValueDatatype="130" unbalanced="0"/>
    <cacheHierarchy uniqueName="[QI].[scrap_qty]" caption="scrap_qty" attribute="1" defaultMemberUniqueName="[QI].[scrap_qty].[All]" allUniqueName="[QI].[scrap_qty].[All]" dimensionUniqueName="[QI]" displayFolder="" count="0" memberValueDatatype="20" unbalanced="0"/>
    <cacheHierarchy uniqueName="[SCH].[date]" caption="date" attribute="1" time="1" defaultMemberUniqueName="[SCH].[date].[All]" allUniqueName="[SCH].[date].[All]" dimensionUniqueName="[SCH]" displayFolder="" count="0" memberValueDatatype="7" unbalanced="0"/>
    <cacheHierarchy uniqueName="[SCH].[site_id]" caption="site_id" attribute="1" defaultMemberUniqueName="[SCH].[site_id].[All]" allUniqueName="[SCH].[site_id].[All]" dimensionUniqueName="[SCH]" displayFolder="" count="2" memberValueDatatype="130" unbalanced="0">
      <fieldsUsage count="2">
        <fieldUsage x="-1"/>
        <fieldUsage x="7"/>
      </fieldsUsage>
    </cacheHierarchy>
    <cacheHierarchy uniqueName="[SCH].[part_id]" caption="part_id" attribute="1" defaultMemberUniqueName="[SCH].[part_id].[All]" allUniqueName="[SCH].[part_id].[All]" dimensionUniqueName="[SCH]" displayFolder="" count="2" memberValueDatatype="130" unbalanced="0">
      <fieldsUsage count="2">
        <fieldUsage x="-1"/>
        <fieldUsage x="0"/>
      </fieldsUsage>
    </cacheHierarchy>
    <cacheHierarchy uniqueName="[SCH].[planned_maintenance]" caption="planned_maintenance" attribute="1" defaultMemberUniqueName="[SCH].[planned_maintenance].[All]" allUniqueName="[SCH].[planned_maintenance].[All]" dimensionUniqueName="[SCH]" displayFolder="" count="0" memberValueDatatype="11" unbalanced="0"/>
    <cacheHierarchy uniqueName="[SCH].[consumption_qty]" caption="consumption_qty" attribute="1" defaultMemberUniqueName="[SCH].[consumption_qty].[All]" allUniqueName="[SCH].[consumption_qty].[All]" dimensionUniqueName="[SCH]" displayFolder="" count="0" memberValueDatatype="20" unbalanced="0"/>
    <cacheHierarchy uniqueName="[SCH].[on_hand_qty]" caption="on_hand_qty" attribute="1" defaultMemberUniqueName="[SCH].[on_hand_qty].[All]" allUniqueName="[SCH].[on_hand_qty].[All]" dimensionUniqueName="[SCH]" displayFolder="" count="0" memberValueDatatype="20" unbalanced="0"/>
    <cacheHierarchy uniqueName="[SCH].[backorder_qty]" caption="backorder_qty" attribute="1" defaultMemberUniqueName="[SCH].[backorder_qty].[All]" allUniqueName="[SCH].[backorder_qty].[All]" dimensionUniqueName="[SCH]" displayFolder="" count="0" memberValueDatatype="20" unbalanced="0"/>
    <cacheHierarchy uniqueName="[SCH].[blocked_qty]" caption="blocked_qty" attribute="1" defaultMemberUniqueName="[SCH].[blocked_qty].[All]" allUniqueName="[SCH].[blocked_qty].[All]" dimensionUniqueName="[SCH]" displayFolder="" count="0" memberValueDatatype="20" unbalanced="0"/>
    <cacheHierarchy uniqueName="[SCH].[forecast_qty]" caption="forecast_qty" attribute="1" defaultMemberUniqueName="[SCH].[forecast_qty].[All]" allUniqueName="[SCH].[forecast_qty].[All]" dimensionUniqueName="[SCH]" displayFolder="" count="0" memberValueDatatype="20" unbalanced="0"/>
    <cacheHierarchy uniqueName="[SCH].[forecast_type]" caption="forecast_type" attribute="1" defaultMemberUniqueName="[SCH].[forecast_type].[All]" allUniqueName="[SCH].[forecast_type].[All]" dimensionUniqueName="[SCH]" displayFolder="" count="0" memberValueDatatype="130" unbalanced="0"/>
    <cacheHierarchy uniqueName="[SCH].[forecast_uplift_pct]" caption="forecast_uplift_pct" attribute="1" defaultMemberUniqueName="[SCH].[forecast_uplift_pct].[All]" allUniqueName="[SCH].[forecast_uplift_pct].[All]" dimensionUniqueName="[SCH]" displayFolder="" count="0" memberValueDatatype="5" unbalanced="0"/>
    <cacheHierarchy uniqueName="[SCH].[stockout_flag]" caption="stockout_flag" attribute="1" defaultMemberUniqueName="[SCH].[stockout_flag].[All]" allUniqueName="[SCH].[stockout_flag].[All]" dimensionUniqueName="[SCH]" displayFolder="" count="0" memberValueDatatype="20" unbalanced="0"/>
    <cacheHierarchy uniqueName="[SCH].[useable_stock]" caption="useable_stock" attribute="1" defaultMemberUniqueName="[SCH].[useable_stock].[All]" allUniqueName="[SCH].[useable_stock].[All]" dimensionUniqueName="[SCH]" displayFolder="" count="0" memberValueDatatype="20" unbalanced="0"/>
    <cacheHierarchy uniqueName="[Measures].[__XL_Count SCH]" caption="__XL_Count SCH" measure="1" displayFolder="" measureGroup="SCH" count="0" hidden="1"/>
    <cacheHierarchy uniqueName="[Measures].[__XL_Count QI]" caption="__XL_Count QI" measure="1" displayFolder="" measureGroup="QI" count="0" hidden="1"/>
    <cacheHierarchy uniqueName="[Measures].[__XL_Count PM]" caption="__XL_Count PM" measure="1" displayFolder="" measureGroup="PM" count="0" hidden="1"/>
    <cacheHierarchy uniqueName="[Measures].[__XL_Count PO]" caption="__XL_Count PO" measure="1" displayFolder="" measureGroup="PO" count="0" hidden="1"/>
    <cacheHierarchy uniqueName="[Measures].[__No measures defined]" caption="__No measures defined" measure="1" displayFolder="" count="0" hidden="1"/>
    <cacheHierarchy uniqueName="[Measures].[Sum of unit_cost]" caption="Sum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unit_cost]" caption="Count of unit_cost" measure="1" displayFolder="" measureGroup="P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nsumption_qty]" caption="Sum of consumption_qty" measure="1" displayFolder="" measureGroup="SCH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n_hand_qty]" caption="Sum of on_hand_qty" measure="1" displayFolder="" measureGroup="SCH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backorder_qty]" caption="Sum of backorder_qty" measure="1" displayFolder="" measureGroup="SCH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stockout_flag]" caption="Sum of stockout_flag" measure="1" displayFolder="" measureGroup="SCH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seable_stock]" caption="Sum of useable_stock" measure="1" displayFolder="" measureGroup="SCH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_time_days]" caption="Sum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lead_time_days]" caption="Max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lead_time_days]" caption="Average of lead_time_days" measure="1" displayFolder="" measureGroup="PM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consumption_qty]" caption="Average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consumption_qty]" caption="Max of consumption_qty" measure="1" displayFolder="" measureGroup="SCH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crap_qty]" caption="Sum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scrap_qty]" caption="Count of scrap_qty" measure="1" displayFolder="" measureGroup="Q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ctual_lead_time_days]" caption="Sum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ctual_lead_time_days]" caption="Average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actual_lead_time_days]" caption="Max of actual_lead_time_days" measure="1" displayFolder="" measureGroup="P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fill_rate]" caption="Sum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n_time_flag]" caption="Count of on_time_flag" measure="1" displayFolder="" measureGroup="PO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fect_severity]" caption="Count of defect_severity" measure="1" displayFolder="" measureGroup="QI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fill_rate]" caption="Average of fill_rate" measure="1" displayFolder="" measureGroup="P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ident_id]" caption="Count of incident_id" measure="1" displayFolder="" measureGroup="QI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n_time_numeric]" caption="Sum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time_numeric]" caption="Average of on_time_numeric" measure="1" displayFolder="" measureGroup="P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on_hand_qty]" caption="Average of on_hand_qty" measure="1" displayFolder="" measureGroup="SCH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helf_life_days]" caption="Sum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helf_life_days]" caption="Max of shelf_life_days" measure="1" displayFolder="" measureGroup="PM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ctual_delivery_delay_days]" caption="Sum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ctual_delivery_delay_days]" caption="Average of actual_delivery_delay_days" measure="1" displayFolder="" measureGroup="PO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art_id]" caption="Count of part_id" measure="1" displayFolder="" measureGroup="P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PM" uniqueName="[PM]" caption="PM"/>
    <dimension name="PO" uniqueName="[PO]" caption="PO"/>
    <dimension name="QI" uniqueName="[QI]" caption="QI"/>
    <dimension name="SCH" uniqueName="[SCH]" caption="SCH"/>
  </dimensions>
  <measureGroups count="4">
    <measureGroup name="PM" caption="PM"/>
    <measureGroup name="PO" caption="PO"/>
    <measureGroup name="QI" caption="QI"/>
    <measureGroup name="SCH" caption="SCH"/>
  </measureGroups>
  <maps count="7">
    <map measureGroup="0" dimension="1"/>
    <map measureGroup="1" dimension="1"/>
    <map measureGroup="1" dimension="2"/>
    <map measureGroup="2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E290B-3E45-4ABE-B8C9-92B014C52D82}" name="PivotTable1" cacheId="506" applyNumberFormats="0" applyBorderFormats="0" applyFontFormats="0" applyPatternFormats="0" applyAlignmentFormats="0" applyWidthHeightFormats="1" dataCaption="Values" tag="4912f1d0-eaae-4bca-ac0b-0addac58d644" updatedVersion="8" minRefreshableVersion="3" useAutoFormatting="1" itemPrintTitles="1" createdVersion="8" indent="0" outline="1" outlineData="1" multipleFieldFilters="0" chartFormat="4" rowHeaderCaption="Criticality Class">
  <location ref="A1:C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% of Total Cost " fld="1" showDataAs="percentOfTotal" baseField="0" baseItem="0" numFmtId="10"/>
    <dataField name="Parts count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% of Total Cost "/>
    <pivotHierarchy dragToData="1" caption="Parts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1B044-B854-4DB7-A229-8009FECB0E66}" name="PivotTable2" cacheId="548" applyNumberFormats="0" applyBorderFormats="0" applyFontFormats="0" applyPatternFormats="0" applyAlignmentFormats="0" applyWidthHeightFormats="1" dataCaption="Values" tag="993563ab-a111-485d-85bc-bdfe62f7d4c7" updatedVersion="8" minRefreshableVersion="3" useAutoFormatting="1" itemPrintTitles="1" createdVersion="8" indent="0" outline="1" outlineData="1" multipleFieldFilters="0" chartFormat="1" rowHeaderCaption="Parts ID">
  <location ref="A3:F340" firstHeaderRow="0" firstDataRow="1" firstDataCol="1" rowPageCount="1" colPageCount="1"/>
  <pivotFields count="8">
    <pivotField axis="axisRow" allDrilled="1" subtotalTop="0" showAll="0" dataSourceSort="1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0"/>
    <field x="7"/>
  </rowFields>
  <rowItems count="337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>
      <x v="42"/>
    </i>
    <i r="1">
      <x/>
    </i>
    <i r="1">
      <x v="1"/>
    </i>
    <i r="1">
      <x v="2"/>
    </i>
    <i r="1">
      <x v="3"/>
    </i>
    <i r="1">
      <x v="4"/>
    </i>
    <i r="1">
      <x v="5"/>
    </i>
    <i>
      <x v="43"/>
    </i>
    <i r="1">
      <x/>
    </i>
    <i r="1">
      <x v="1"/>
    </i>
    <i r="1">
      <x v="2"/>
    </i>
    <i r="1">
      <x v="3"/>
    </i>
    <i r="1">
      <x v="4"/>
    </i>
    <i r="1">
      <x v="5"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>
      <x v="46"/>
    </i>
    <i r="1">
      <x/>
    </i>
    <i r="1">
      <x v="1"/>
    </i>
    <i r="1">
      <x v="2"/>
    </i>
    <i r="1">
      <x v="3"/>
    </i>
    <i r="1">
      <x v="4"/>
    </i>
    <i r="1">
      <x v="5"/>
    </i>
    <i>
      <x v="47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6" hier="2" name="[PM].[criticality_class].&amp;[A]" cap="A"/>
  </pageFields>
  <dataFields count="5">
    <dataField name="Tota Consumption Qty" fld="1" baseField="0" baseItem="0"/>
    <dataField name="Tota On Hand Qty" fld="2" baseField="0" baseItem="0"/>
    <dataField name="Total Backorder Qty" fld="3" baseField="0" baseItem="0"/>
    <dataField name="Total Stockout Flag" fld="4" baseField="0" baseItem="0"/>
    <dataField name="Total Useable Stock" fld="5" baseField="0" baseItem="0"/>
  </dataField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 Consumption Qty"/>
    <pivotHierarchy dragToData="1" caption="Tota On Hand Qty"/>
    <pivotHierarchy dragToData="1" caption="Total Backorder Qty"/>
    <pivotHierarchy dragToData="1" caption="Total Stockout Flag"/>
    <pivotHierarchy dragToData="1" caption="Total Useable Stock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3"/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CH]"/>
        <x15:activeTabTopLevelEntity name="[P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4E80F-57B5-4540-8A02-34F3AFE75998}" name="PivotTable3" cacheId="508" applyNumberFormats="0" applyBorderFormats="0" applyFontFormats="0" applyPatternFormats="0" applyAlignmentFormats="0" applyWidthHeightFormats="1" dataCaption="Values" tag="945f0126-0b55-40c7-aeca-225877942703" updatedVersion="8" minRefreshableVersion="3" useAutoFormatting="1" subtotalHiddenItems="1" itemPrintTitles="1" createdVersion="8" indent="0" outline="1" outlineData="1" multipleFieldFilters="0" rowHeaderCaption="Part ID">
  <location ref="A1:E302" firstHeaderRow="0" firstDataRow="1" firstDataCol="1"/>
  <pivotFields count="5">
    <pivotField axis="axisRow" allDrilled="1" subtotalTop="0" showAll="0" dataSourceSort="1" defaultSubtotal="0" defaultAttributeDrillState="1">
      <items count="3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Consumption Qty" fld="2" subtotal="average" baseField="0" baseItem="0" numFmtId="1"/>
    <dataField name="Max  Consumption Qty" fld="1" subtotal="max" baseField="0" baseItem="0"/>
    <dataField name="Average Actual Lead Time Days" fld="3" subtotal="average" baseField="0" baseItem="0" numFmtId="1"/>
    <dataField name="Max Actual Lead Time Days" fld="4" subtotal="max" baseField="0" baseItem="0"/>
  </dataFields>
  <formats count="4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lead_time_days"/>
    <pivotHierarchy dragToData="1" caption="Avg Lead Time Days"/>
    <pivotHierarchy dragToData="1" caption="Average Consumption Qty"/>
    <pivotHierarchy dragToData="1" caption="Max  Consumption Qty"/>
    <pivotHierarchy dragToData="1"/>
    <pivotHierarchy dragToData="1"/>
    <pivotHierarchy dragToData="1"/>
    <pivotHierarchy dragToData="1" caption="Average Actual Lead Time Days"/>
    <pivotHierarchy dragToData="1" caption="Max Actual Lead Time 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M]"/>
        <x15:activeTabTopLevelEntity name="[SCH]"/>
        <x15:activeTabTopLevelEntity name="[P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6AAD0-91F7-4495-9B7F-E615589724D8}" name="PivotTable6" cacheId="509" applyNumberFormats="0" applyBorderFormats="0" applyFontFormats="0" applyPatternFormats="0" applyAlignmentFormats="0" applyWidthHeightFormats="1" dataCaption="Values" tag="6e7f9e09-5b5e-4f91-90a5-4b320df2d316" updatedVersion="8" minRefreshableVersion="3" useAutoFormatting="1" itemPrintTitles="1" createdVersion="8" indent="0" outline="1" outlineData="1" multipleFieldFilters="0" rowHeaderCaption="Supplier ID">
  <location ref="F3:H44" firstHeaderRow="0" firstDataRow="1" firstDataCol="1" rowPageCount="1" colPageCount="1"/>
  <pivotFields count="4"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6" name="[PM].[supplier_risk_class].[All]" cap="All"/>
  </pageFields>
  <dataFields count="2">
    <dataField name="Total Scrap Qty" fld="2" baseField="0" baseItem="0"/>
    <dataField name="Number of Incidents" fld="1" subtotal="count" baseField="0" baseItem="0"/>
  </dataField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crap Q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umber of Inciden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I]"/>
        <x15:activeTabTopLevelEntity name="[P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B062C-83DA-476D-A377-371C9149D226}" name="PivotTable4" cacheId="515" applyNumberFormats="0" applyBorderFormats="0" applyFontFormats="0" applyPatternFormats="0" applyAlignmentFormats="0" applyWidthHeightFormats="1" dataCaption="Values" tag="b6f99cec-f4d7-438d-883e-bdd07a429992" updatedVersion="8" minRefreshableVersion="3" useAutoFormatting="1" itemPrintTitles="1" createdVersion="8" indent="0" outline="1" outlineData="1" multipleFieldFilters="0" rowHeaderCaption="Supplier ID">
  <location ref="A3:D44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6" name="[PM].[supplier_risk_class].[All]" cap="All"/>
  </pageFields>
  <dataFields count="3">
    <dataField name="Average Fill Rate" fld="1" subtotal="average" baseField="0" baseItem="0" numFmtId="2"/>
    <dataField name="Average On Time%" fld="2" subtotal="average" baseField="0" baseItem="0" numFmtId="2"/>
    <dataField name="Count of part_id" fld="4" subtotal="count" baseField="0" baseItem="0"/>
  </dataFields>
  <formats count="4"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crap Qty"/>
    <pivotHierarchy dragToData="1" caption="Count of scrap_qty"/>
    <pivotHierarchy dragToData="1"/>
    <pivotHierarchy dragToData="1"/>
    <pivotHierarchy dragToData="1"/>
    <pivotHierarchy dragToData="1"/>
    <pivotHierarchy dragToData="1" caption="Count of On Time Flag"/>
    <pivotHierarchy dragToData="1"/>
    <pivotHierarchy dragToData="1" caption="Average Fill Rate"/>
    <pivotHierarchy dragToData="1"/>
    <pivotHierarchy dragToData="1"/>
    <pivotHierarchy dragToData="1" caption="Average On Time%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]"/>
        <x15:activeTabTopLevelEntity name="[QI]"/>
        <x15:activeTabTopLevelEntity name="[P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9212B-7DFB-4329-88F1-5E38D17161AA}" name="PivotTable8" cacheId="542" applyNumberFormats="0" applyBorderFormats="0" applyFontFormats="0" applyPatternFormats="0" applyAlignmentFormats="0" applyWidthHeightFormats="1" dataCaption="Values" tag="730dcce4-4b3b-471f-8a95-66fd7417af1b" updatedVersion="8" minRefreshableVersion="3" useAutoFormatting="1" subtotalHiddenItems="1" itemPrintTitles="1" createdVersion="8" indent="0" outline="1" outlineData="1" multipleFieldFilters="0" rowHeaderCaption="Supplier ID">
  <location ref="A4:C158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</items>
    </pivotField>
  </pivotFields>
  <rowFields count="2">
    <field x="0"/>
    <field x="4"/>
  </rowFields>
  <rowItems count="154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 r="1">
      <x v="16"/>
    </i>
    <i r="1">
      <x v="17"/>
    </i>
    <i>
      <x v="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4"/>
    </i>
    <i r="1">
      <x v="28"/>
    </i>
    <i r="1">
      <x v="29"/>
    </i>
    <i r="1">
      <x v="30"/>
    </i>
    <i r="1">
      <x v="31"/>
    </i>
    <i r="1">
      <x v="32"/>
    </i>
    <i>
      <x v="5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6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7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>
      <x v="8"/>
    </i>
    <i r="1">
      <x v="62"/>
    </i>
    <i r="1">
      <x v="63"/>
    </i>
    <i r="1">
      <x v="64"/>
    </i>
    <i r="1">
      <x v="65"/>
    </i>
    <i>
      <x v="9"/>
    </i>
    <i r="1">
      <x v="66"/>
    </i>
    <i r="1">
      <x v="67"/>
    </i>
    <i r="1">
      <x v="68"/>
    </i>
    <i r="1">
      <x v="69"/>
    </i>
    <i r="1">
      <x v="70"/>
    </i>
    <i r="1">
      <x v="71"/>
    </i>
    <i>
      <x v="10"/>
    </i>
    <i r="1">
      <x v="72"/>
    </i>
    <i r="1">
      <x v="73"/>
    </i>
    <i r="1">
      <x v="74"/>
    </i>
    <i r="1">
      <x v="75"/>
    </i>
    <i r="1">
      <x v="76"/>
    </i>
    <i r="1">
      <x v="77"/>
    </i>
    <i>
      <x v="11"/>
    </i>
    <i r="1">
      <x v="78"/>
    </i>
    <i r="1">
      <x v="79"/>
    </i>
    <i r="1">
      <x v="80"/>
    </i>
    <i r="1">
      <x v="81"/>
    </i>
    <i>
      <x v="12"/>
    </i>
    <i r="1">
      <x v="82"/>
    </i>
    <i r="1">
      <x v="83"/>
    </i>
    <i r="1">
      <x v="84"/>
    </i>
    <i r="1">
      <x v="85"/>
    </i>
    <i r="1">
      <x v="86"/>
    </i>
    <i r="1">
      <x v="87"/>
    </i>
    <i>
      <x v="13"/>
    </i>
    <i r="1">
      <x v="88"/>
    </i>
    <i r="1">
      <x v="89"/>
    </i>
    <i r="1">
      <x v="90"/>
    </i>
    <i r="1">
      <x v="91"/>
    </i>
    <i r="1">
      <x v="92"/>
    </i>
    <i>
      <x v="14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>
      <x v="15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>
      <x v="16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>
      <x v="17"/>
    </i>
    <i r="1">
      <x v="119"/>
    </i>
    <i r="1">
      <x v="120"/>
    </i>
    <i r="1">
      <x v="121"/>
    </i>
    <i r="1">
      <x v="122"/>
    </i>
    <i>
      <x v="18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6" name="[PM].[supplier_risk_class].&amp;[Medium]" cap="Medium"/>
  </pageFields>
  <dataFields count="2">
    <dataField name="Average Actual Delivery  Delay Days" fld="1" subtotal="average" baseField="0" baseItem="0"/>
    <dataField name="Average On Time" fld="2" subtotal="average" baseField="0" baseItem="0"/>
  </dataFields>
  <formats count="3">
    <format dxfId="12">
      <pivotArea outline="0" collapsedLevelsAreSubtotals="1" fieldPosition="0"/>
    </format>
    <format dxfId="13">
      <pivotArea dataOnly="0" labelOnly="1" outline="0" fieldPosition="0">
        <references count="1">
          <reference field="3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n Time"/>
    <pivotHierarchy dragToData="1"/>
    <pivotHierarchy dragToData="1"/>
    <pivotHierarchy dragToData="1"/>
    <pivotHierarchy dragToData="1"/>
    <pivotHierarchy dragToData="1" caption="Average Actual Delivery  Delay Days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M]"/>
        <x15:activeTabTopLevelEntity name="[P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1C5BA-2FC1-4C4B-AF15-8EAD4B14B226}" name="PivotTable7" cacheId="512" applyNumberFormats="0" applyBorderFormats="0" applyFontFormats="0" applyPatternFormats="0" applyAlignmentFormats="0" applyWidthHeightFormats="1" dataCaption="Values" tag="67864ffb-b97f-4d9e-ac8e-f3ab2e4f0f40" updatedVersion="8" minRefreshableVersion="3" useAutoFormatting="1" itemPrintTitles="1" createdVersion="8" indent="0" outline="1" outlineData="1" multipleFieldFilters="0" rowHeaderCaption="Parts ID">
  <location ref="A3:D304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3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3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2" name="[PM].[criticality_class].[All]" cap="All"/>
  </pageFields>
  <dataFields count="3">
    <dataField name="Total On Hand Qty" fld="3" baseField="0" baseItem="0" numFmtId="2"/>
    <dataField name="Total Consumption Qty" fld="4" baseField="0" baseItem="0" numFmtId="2"/>
    <dataField name="Max Shelf Life Days" fld="1" subtotal="max" baseField="0" baseItem="0"/>
  </dataFields>
  <formats count="5">
    <format dxfId="1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8">
      <pivotArea dataOnly="0" labelOnly="1" outline="0" fieldPosition="0">
        <references count="1">
          <reference field="2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Consumption Qty"/>
    <pivotHierarchy dragToData="1" caption="Total On Hand Qty"/>
    <pivotHierarchy dragToData="1"/>
    <pivotHierarchy dragToData="1"/>
    <pivotHierarchy dragToData="1"/>
    <pivotHierarchy dragToData="1"/>
    <pivotHierarchy dragToData="1"/>
    <pivotHierarchy dragToData="1"/>
    <pivotHierarchy dragToData="1" caption="Average Consumption  Q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n Hand Qty"/>
    <pivotHierarchy dragToData="1"/>
    <pivotHierarchy dragToData="1" caption="Max Shelf Life Day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M]"/>
        <x15:activeTabTopLevelEntity name="[SC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900177-AC98-4BD2-944A-9C795FEA4325}" name="Table1" displayName="Table1" ref="A1:G302" totalsRowShown="0">
  <autoFilter ref="A1:G302" xr:uid="{D8900177-AC98-4BD2-944A-9C795FEA4325}"/>
  <tableColumns count="7">
    <tableColumn id="1" xr3:uid="{FD1B365B-7BBD-4FF8-A1E9-D2B5614F77BF}" name="Part ID"/>
    <tableColumn id="2" xr3:uid="{5F2AE746-7D03-404E-BC28-1AA36EEC643B}" name="Average  Actual Lead Time Days" dataDxfId="10"/>
    <tableColumn id="3" xr3:uid="{BB080A82-8176-4F7C-91AE-92A62EF98FE2}" name="Average Consumption Qty" dataDxfId="11"/>
    <tableColumn id="4" xr3:uid="{CE15C5DA-C35F-4218-9282-805F6D91C228}" name="Max Actual Lead Time Days"/>
    <tableColumn id="5" xr3:uid="{67616146-A4A6-49AD-AEDF-8432C2145B57}" name="Max  Consumption Qty"/>
    <tableColumn id="6" xr3:uid="{C7F6D20C-02AC-4A18-8C1F-B5444C6C9DA8}" name="Safety Stock" dataDxfId="24">
      <calculatedColumnFormula>(E2*D2)-(C2*B2)</calculatedColumnFormula>
    </tableColumn>
    <tableColumn id="7" xr3:uid="{D53C9905-2D87-4015-A2C2-2B6C3150D883}" name="Reorder Point">
      <calculatedColumnFormula>(C2*B2)+F2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BD5C33-1AE1-4BCF-9204-EC1777E215CD}" name="Table8" displayName="Table8" ref="A1:E302" totalsRowShown="0" dataDxfId="0">
  <autoFilter ref="A1:E302" xr:uid="{91BD5C33-1AE1-4BCF-9204-EC1777E215CD}"/>
  <tableColumns count="5">
    <tableColumn id="1" xr3:uid="{6308FD1F-EFBA-4AE5-A3DC-8E065597E1D4}" name="Parts ID" dataDxfId="5"/>
    <tableColumn id="2" xr3:uid="{7EC0FFE8-B0EB-4157-B584-73E515539BC2}" name="Total On Hand Qty" dataDxfId="4"/>
    <tableColumn id="3" xr3:uid="{76B2803D-E8F8-45FB-AFE5-9FA629B8E782}" name="Total Consumption Qty" dataDxfId="3"/>
    <tableColumn id="4" xr3:uid="{17A5FCC8-015E-4275-A6E4-E4F35527817A}" name="Max Shelf Life Days" dataDxfId="2"/>
    <tableColumn id="5" xr3:uid="{13B125DB-68DC-48BD-A1AD-AE389934CF1C}" name="Ratio" dataDxfId="1">
      <calculatedColumnFormula>C2/B2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D6A2-084B-443C-9ACD-E97472A3275F}">
  <sheetPr>
    <tabColor theme="3" tint="0.749992370372631"/>
  </sheetPr>
  <dimension ref="A1:C5"/>
  <sheetViews>
    <sheetView workbookViewId="0">
      <selection activeCell="B3" sqref="B3"/>
    </sheetView>
  </sheetViews>
  <sheetFormatPr defaultRowHeight="14.5" x14ac:dyDescent="0.35"/>
  <cols>
    <col min="1" max="1" width="16.453125" bestFit="1" customWidth="1"/>
    <col min="2" max="2" width="13.453125" bestFit="1" customWidth="1"/>
    <col min="3" max="3" width="10.26953125" bestFit="1" customWidth="1"/>
  </cols>
  <sheetData>
    <row r="1" spans="1:3" x14ac:dyDescent="0.35">
      <c r="A1" s="1" t="s">
        <v>5</v>
      </c>
      <c r="B1" t="s">
        <v>6</v>
      </c>
      <c r="C1" t="s">
        <v>4</v>
      </c>
    </row>
    <row r="2" spans="1:3" x14ac:dyDescent="0.35">
      <c r="A2" s="2" t="s">
        <v>0</v>
      </c>
      <c r="B2" s="4">
        <v>0.48676268810526518</v>
      </c>
      <c r="C2" s="3">
        <v>48</v>
      </c>
    </row>
    <row r="3" spans="1:3" x14ac:dyDescent="0.35">
      <c r="A3" s="2" t="s">
        <v>1</v>
      </c>
      <c r="B3" s="4">
        <v>0.332129207915552</v>
      </c>
      <c r="C3" s="3">
        <v>95</v>
      </c>
    </row>
    <row r="4" spans="1:3" x14ac:dyDescent="0.35">
      <c r="A4" s="2" t="s">
        <v>2</v>
      </c>
      <c r="B4" s="4">
        <v>0.18110810397918284</v>
      </c>
      <c r="C4" s="3">
        <v>157</v>
      </c>
    </row>
    <row r="5" spans="1:3" x14ac:dyDescent="0.35">
      <c r="A5" s="2" t="s">
        <v>3</v>
      </c>
      <c r="B5" s="4">
        <v>1</v>
      </c>
      <c r="C5" s="3">
        <v>300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3C6D-6FA2-4D42-9020-4A8A3D731C7A}">
  <sheetPr>
    <tabColor theme="3" tint="0.749992370372631"/>
  </sheetPr>
  <dimension ref="A1:F340"/>
  <sheetViews>
    <sheetView workbookViewId="0">
      <selection activeCell="A3" sqref="A3"/>
    </sheetView>
  </sheetViews>
  <sheetFormatPr defaultRowHeight="14.5" x14ac:dyDescent="0.35"/>
  <cols>
    <col min="1" max="1" width="13.54296875" bestFit="1" customWidth="1"/>
    <col min="2" max="2" width="19.453125" bestFit="1" customWidth="1"/>
    <col min="3" max="3" width="15.1796875" bestFit="1" customWidth="1"/>
    <col min="4" max="4" width="17.08984375" bestFit="1" customWidth="1"/>
    <col min="5" max="5" width="16.6328125" bestFit="1" customWidth="1"/>
    <col min="6" max="6" width="17.36328125" bestFit="1" customWidth="1"/>
  </cols>
  <sheetData>
    <row r="1" spans="1:6" x14ac:dyDescent="0.35">
      <c r="A1" s="1" t="s">
        <v>307</v>
      </c>
      <c r="B1" t="s" vm="2">
        <v>0</v>
      </c>
    </row>
    <row r="3" spans="1:6" x14ac:dyDescent="0.35">
      <c r="A3" s="1" t="s">
        <v>312</v>
      </c>
      <c r="B3" t="s">
        <v>311</v>
      </c>
      <c r="C3" t="s">
        <v>310</v>
      </c>
      <c r="D3" t="s">
        <v>375</v>
      </c>
      <c r="E3" t="s">
        <v>376</v>
      </c>
      <c r="F3" t="s">
        <v>309</v>
      </c>
    </row>
    <row r="4" spans="1:6" x14ac:dyDescent="0.35">
      <c r="A4" s="2" t="s">
        <v>10</v>
      </c>
      <c r="B4" s="3"/>
      <c r="C4" s="3"/>
      <c r="D4" s="3"/>
      <c r="E4" s="3"/>
      <c r="F4" s="3"/>
    </row>
    <row r="5" spans="1:6" x14ac:dyDescent="0.35">
      <c r="A5" s="5" t="s">
        <v>313</v>
      </c>
      <c r="B5" s="3">
        <v>97</v>
      </c>
      <c r="C5" s="3">
        <v>1085</v>
      </c>
      <c r="D5" s="3">
        <v>0</v>
      </c>
      <c r="E5" s="3">
        <v>0</v>
      </c>
      <c r="F5" s="3">
        <v>1084</v>
      </c>
    </row>
    <row r="6" spans="1:6" x14ac:dyDescent="0.35">
      <c r="A6" s="5" t="s">
        <v>314</v>
      </c>
      <c r="B6" s="3">
        <v>62</v>
      </c>
      <c r="C6" s="3">
        <v>748</v>
      </c>
      <c r="D6" s="3">
        <v>1</v>
      </c>
      <c r="E6" s="3">
        <v>1</v>
      </c>
      <c r="F6" s="3">
        <v>747</v>
      </c>
    </row>
    <row r="7" spans="1:6" x14ac:dyDescent="0.35">
      <c r="A7" s="5" t="s">
        <v>315</v>
      </c>
      <c r="B7" s="3">
        <v>59</v>
      </c>
      <c r="C7" s="3">
        <v>681</v>
      </c>
      <c r="D7" s="3">
        <v>4</v>
      </c>
      <c r="E7" s="3">
        <v>3</v>
      </c>
      <c r="F7" s="3">
        <v>679</v>
      </c>
    </row>
    <row r="8" spans="1:6" x14ac:dyDescent="0.35">
      <c r="A8" s="5" t="s">
        <v>316</v>
      </c>
      <c r="B8" s="3">
        <v>226</v>
      </c>
      <c r="C8" s="3">
        <v>2949</v>
      </c>
      <c r="D8" s="3">
        <v>4</v>
      </c>
      <c r="E8" s="3">
        <v>1</v>
      </c>
      <c r="F8" s="3">
        <v>2946</v>
      </c>
    </row>
    <row r="9" spans="1:6" x14ac:dyDescent="0.35">
      <c r="A9" s="5" t="s">
        <v>317</v>
      </c>
      <c r="B9" s="3">
        <v>69</v>
      </c>
      <c r="C9" s="3">
        <v>738</v>
      </c>
      <c r="D9" s="3">
        <v>0</v>
      </c>
      <c r="E9" s="3">
        <v>0</v>
      </c>
      <c r="F9" s="3">
        <v>738</v>
      </c>
    </row>
    <row r="10" spans="1:6" x14ac:dyDescent="0.35">
      <c r="A10" s="5" t="s">
        <v>318</v>
      </c>
      <c r="B10" s="3">
        <v>140</v>
      </c>
      <c r="C10" s="3">
        <v>1770</v>
      </c>
      <c r="D10" s="3">
        <v>0</v>
      </c>
      <c r="E10" s="3">
        <v>0</v>
      </c>
      <c r="F10" s="3">
        <v>1768</v>
      </c>
    </row>
    <row r="11" spans="1:6" x14ac:dyDescent="0.35">
      <c r="A11" s="2" t="s">
        <v>15</v>
      </c>
      <c r="B11" s="3"/>
      <c r="C11" s="3"/>
      <c r="D11" s="3"/>
      <c r="E11" s="3"/>
      <c r="F11" s="3"/>
    </row>
    <row r="12" spans="1:6" x14ac:dyDescent="0.35">
      <c r="A12" s="5" t="s">
        <v>313</v>
      </c>
      <c r="B12" s="3">
        <v>119</v>
      </c>
      <c r="C12" s="3">
        <v>836</v>
      </c>
      <c r="D12" s="3">
        <v>5</v>
      </c>
      <c r="E12" s="3">
        <v>4</v>
      </c>
      <c r="F12" s="3">
        <v>835</v>
      </c>
    </row>
    <row r="13" spans="1:6" x14ac:dyDescent="0.35">
      <c r="A13" s="5" t="s">
        <v>314</v>
      </c>
      <c r="B13" s="3">
        <v>127</v>
      </c>
      <c r="C13" s="3">
        <v>869</v>
      </c>
      <c r="D13" s="3">
        <v>3</v>
      </c>
      <c r="E13" s="3">
        <v>3</v>
      </c>
      <c r="F13" s="3">
        <v>869</v>
      </c>
    </row>
    <row r="14" spans="1:6" x14ac:dyDescent="0.35">
      <c r="A14" s="5" t="s">
        <v>315</v>
      </c>
      <c r="B14" s="3">
        <v>92</v>
      </c>
      <c r="C14" s="3">
        <v>669</v>
      </c>
      <c r="D14" s="3">
        <v>3</v>
      </c>
      <c r="E14" s="3">
        <v>3</v>
      </c>
      <c r="F14" s="3">
        <v>669</v>
      </c>
    </row>
    <row r="15" spans="1:6" x14ac:dyDescent="0.35">
      <c r="A15" s="5" t="s">
        <v>316</v>
      </c>
      <c r="B15" s="3">
        <v>243</v>
      </c>
      <c r="C15" s="3">
        <v>1636</v>
      </c>
      <c r="D15" s="3">
        <v>3</v>
      </c>
      <c r="E15" s="3">
        <v>2</v>
      </c>
      <c r="F15" s="3">
        <v>1633</v>
      </c>
    </row>
    <row r="16" spans="1:6" x14ac:dyDescent="0.35">
      <c r="A16" s="5" t="s">
        <v>317</v>
      </c>
      <c r="B16" s="3">
        <v>126</v>
      </c>
      <c r="C16" s="3">
        <v>859</v>
      </c>
      <c r="D16" s="3">
        <v>3</v>
      </c>
      <c r="E16" s="3">
        <v>2</v>
      </c>
      <c r="F16" s="3">
        <v>858</v>
      </c>
    </row>
    <row r="17" spans="1:6" x14ac:dyDescent="0.35">
      <c r="A17" s="5" t="s">
        <v>318</v>
      </c>
      <c r="B17" s="3">
        <v>190</v>
      </c>
      <c r="C17" s="3">
        <v>1162</v>
      </c>
      <c r="D17" s="3">
        <v>12</v>
      </c>
      <c r="E17" s="3">
        <v>6</v>
      </c>
      <c r="F17" s="3">
        <v>1160</v>
      </c>
    </row>
    <row r="18" spans="1:6" x14ac:dyDescent="0.35">
      <c r="A18" s="2" t="s">
        <v>19</v>
      </c>
      <c r="B18" s="3"/>
      <c r="C18" s="3"/>
      <c r="D18" s="3"/>
      <c r="E18" s="3"/>
      <c r="F18" s="3"/>
    </row>
    <row r="19" spans="1:6" x14ac:dyDescent="0.35">
      <c r="A19" s="5" t="s">
        <v>313</v>
      </c>
      <c r="B19" s="3">
        <v>58</v>
      </c>
      <c r="C19" s="3">
        <v>711</v>
      </c>
      <c r="D19" s="3">
        <v>2</v>
      </c>
      <c r="E19" s="3">
        <v>1</v>
      </c>
      <c r="F19" s="3">
        <v>711</v>
      </c>
    </row>
    <row r="20" spans="1:6" x14ac:dyDescent="0.35">
      <c r="A20" s="5" t="s">
        <v>314</v>
      </c>
      <c r="B20" s="3">
        <v>47</v>
      </c>
      <c r="C20" s="3">
        <v>503</v>
      </c>
      <c r="D20" s="3">
        <v>1</v>
      </c>
      <c r="E20" s="3">
        <v>1</v>
      </c>
      <c r="F20" s="3">
        <v>503</v>
      </c>
    </row>
    <row r="21" spans="1:6" x14ac:dyDescent="0.35">
      <c r="A21" s="5" t="s">
        <v>315</v>
      </c>
      <c r="B21" s="3">
        <v>25</v>
      </c>
      <c r="C21" s="3">
        <v>298</v>
      </c>
      <c r="D21" s="3">
        <v>3</v>
      </c>
      <c r="E21" s="3">
        <v>3</v>
      </c>
      <c r="F21" s="3">
        <v>298</v>
      </c>
    </row>
    <row r="22" spans="1:6" x14ac:dyDescent="0.35">
      <c r="A22" s="5" t="s">
        <v>316</v>
      </c>
      <c r="B22" s="3">
        <v>88</v>
      </c>
      <c r="C22" s="3">
        <v>1070</v>
      </c>
      <c r="D22" s="3">
        <v>0</v>
      </c>
      <c r="E22" s="3">
        <v>0</v>
      </c>
      <c r="F22" s="3">
        <v>1070</v>
      </c>
    </row>
    <row r="23" spans="1:6" x14ac:dyDescent="0.35">
      <c r="A23" s="5" t="s">
        <v>317</v>
      </c>
      <c r="B23" s="3">
        <v>84</v>
      </c>
      <c r="C23" s="3">
        <v>979</v>
      </c>
      <c r="D23" s="3">
        <v>0</v>
      </c>
      <c r="E23" s="3">
        <v>0</v>
      </c>
      <c r="F23" s="3">
        <v>976</v>
      </c>
    </row>
    <row r="24" spans="1:6" x14ac:dyDescent="0.35">
      <c r="A24" s="5" t="s">
        <v>318</v>
      </c>
      <c r="B24" s="3">
        <v>128</v>
      </c>
      <c r="C24" s="3">
        <v>1551</v>
      </c>
      <c r="D24" s="3">
        <v>2</v>
      </c>
      <c r="E24" s="3">
        <v>1</v>
      </c>
      <c r="F24" s="3">
        <v>1549</v>
      </c>
    </row>
    <row r="25" spans="1:6" x14ac:dyDescent="0.35">
      <c r="A25" s="2" t="s">
        <v>21</v>
      </c>
      <c r="B25" s="3"/>
      <c r="C25" s="3"/>
      <c r="D25" s="3"/>
      <c r="E25" s="3"/>
      <c r="F25" s="3"/>
    </row>
    <row r="26" spans="1:6" x14ac:dyDescent="0.35">
      <c r="A26" s="5" t="s">
        <v>313</v>
      </c>
      <c r="B26" s="3">
        <v>50</v>
      </c>
      <c r="C26" s="3">
        <v>568</v>
      </c>
      <c r="D26" s="3">
        <v>0</v>
      </c>
      <c r="E26" s="3">
        <v>0</v>
      </c>
      <c r="F26" s="3">
        <v>568</v>
      </c>
    </row>
    <row r="27" spans="1:6" x14ac:dyDescent="0.35">
      <c r="A27" s="5" t="s">
        <v>314</v>
      </c>
      <c r="B27" s="3">
        <v>60</v>
      </c>
      <c r="C27" s="3">
        <v>705</v>
      </c>
      <c r="D27" s="3">
        <v>1</v>
      </c>
      <c r="E27" s="3">
        <v>1</v>
      </c>
      <c r="F27" s="3">
        <v>705</v>
      </c>
    </row>
    <row r="28" spans="1:6" x14ac:dyDescent="0.35">
      <c r="A28" s="5" t="s">
        <v>315</v>
      </c>
      <c r="B28" s="3">
        <v>62</v>
      </c>
      <c r="C28" s="3">
        <v>759</v>
      </c>
      <c r="D28" s="3">
        <v>0</v>
      </c>
      <c r="E28" s="3">
        <v>0</v>
      </c>
      <c r="F28" s="3">
        <v>757</v>
      </c>
    </row>
    <row r="29" spans="1:6" x14ac:dyDescent="0.35">
      <c r="A29" s="5" t="s">
        <v>316</v>
      </c>
      <c r="B29" s="3">
        <v>96</v>
      </c>
      <c r="C29" s="3">
        <v>1111</v>
      </c>
      <c r="D29" s="3">
        <v>0</v>
      </c>
      <c r="E29" s="3">
        <v>0</v>
      </c>
      <c r="F29" s="3">
        <v>1110</v>
      </c>
    </row>
    <row r="30" spans="1:6" x14ac:dyDescent="0.35">
      <c r="A30" s="5" t="s">
        <v>317</v>
      </c>
      <c r="B30" s="3">
        <v>45</v>
      </c>
      <c r="C30" s="3">
        <v>494</v>
      </c>
      <c r="D30" s="3">
        <v>0</v>
      </c>
      <c r="E30" s="3">
        <v>0</v>
      </c>
      <c r="F30" s="3">
        <v>493</v>
      </c>
    </row>
    <row r="31" spans="1:6" x14ac:dyDescent="0.35">
      <c r="A31" s="5" t="s">
        <v>318</v>
      </c>
      <c r="B31" s="3">
        <v>105</v>
      </c>
      <c r="C31" s="3">
        <v>1349</v>
      </c>
      <c r="D31" s="3">
        <v>0</v>
      </c>
      <c r="E31" s="3">
        <v>0</v>
      </c>
      <c r="F31" s="3">
        <v>1347</v>
      </c>
    </row>
    <row r="32" spans="1:6" x14ac:dyDescent="0.35">
      <c r="A32" s="2" t="s">
        <v>23</v>
      </c>
      <c r="B32" s="3"/>
      <c r="C32" s="3"/>
      <c r="D32" s="3"/>
      <c r="E32" s="3"/>
      <c r="F32" s="3"/>
    </row>
    <row r="33" spans="1:6" x14ac:dyDescent="0.35">
      <c r="A33" s="5" t="s">
        <v>313</v>
      </c>
      <c r="B33" s="3">
        <v>202</v>
      </c>
      <c r="C33" s="3">
        <v>3040</v>
      </c>
      <c r="D33" s="3">
        <v>0</v>
      </c>
      <c r="E33" s="3">
        <v>0</v>
      </c>
      <c r="F33" s="3">
        <v>3040</v>
      </c>
    </row>
    <row r="34" spans="1:6" x14ac:dyDescent="0.35">
      <c r="A34" s="5" t="s">
        <v>314</v>
      </c>
      <c r="B34" s="3">
        <v>216</v>
      </c>
      <c r="C34" s="3">
        <v>3347</v>
      </c>
      <c r="D34" s="3">
        <v>0</v>
      </c>
      <c r="E34" s="3">
        <v>0</v>
      </c>
      <c r="F34" s="3">
        <v>3343</v>
      </c>
    </row>
    <row r="35" spans="1:6" x14ac:dyDescent="0.35">
      <c r="A35" s="5" t="s">
        <v>315</v>
      </c>
      <c r="B35" s="3">
        <v>172</v>
      </c>
      <c r="C35" s="3">
        <v>2605</v>
      </c>
      <c r="D35" s="3">
        <v>0</v>
      </c>
      <c r="E35" s="3">
        <v>0</v>
      </c>
      <c r="F35" s="3">
        <v>2603</v>
      </c>
    </row>
    <row r="36" spans="1:6" x14ac:dyDescent="0.35">
      <c r="A36" s="5" t="s">
        <v>316</v>
      </c>
      <c r="B36" s="3">
        <v>294</v>
      </c>
      <c r="C36" s="3">
        <v>4752</v>
      </c>
      <c r="D36" s="3">
        <v>0</v>
      </c>
      <c r="E36" s="3">
        <v>0</v>
      </c>
      <c r="F36" s="3">
        <v>4750</v>
      </c>
    </row>
    <row r="37" spans="1:6" x14ac:dyDescent="0.35">
      <c r="A37" s="5" t="s">
        <v>317</v>
      </c>
      <c r="B37" s="3">
        <v>179</v>
      </c>
      <c r="C37" s="3">
        <v>2838</v>
      </c>
      <c r="D37" s="3">
        <v>0</v>
      </c>
      <c r="E37" s="3">
        <v>0</v>
      </c>
      <c r="F37" s="3">
        <v>2838</v>
      </c>
    </row>
    <row r="38" spans="1:6" x14ac:dyDescent="0.35">
      <c r="A38" s="5" t="s">
        <v>318</v>
      </c>
      <c r="B38" s="3">
        <v>553</v>
      </c>
      <c r="C38" s="3">
        <v>8438</v>
      </c>
      <c r="D38" s="3">
        <v>0</v>
      </c>
      <c r="E38" s="3">
        <v>0</v>
      </c>
      <c r="F38" s="3">
        <v>8438</v>
      </c>
    </row>
    <row r="39" spans="1:6" x14ac:dyDescent="0.35">
      <c r="A39" s="2" t="s">
        <v>28</v>
      </c>
      <c r="B39" s="3"/>
      <c r="C39" s="3"/>
      <c r="D39" s="3"/>
      <c r="E39" s="3"/>
      <c r="F39" s="3"/>
    </row>
    <row r="40" spans="1:6" x14ac:dyDescent="0.35">
      <c r="A40" s="5" t="s">
        <v>313</v>
      </c>
      <c r="B40" s="3">
        <v>107</v>
      </c>
      <c r="C40" s="3">
        <v>2190</v>
      </c>
      <c r="D40" s="3">
        <v>0</v>
      </c>
      <c r="E40" s="3">
        <v>0</v>
      </c>
      <c r="F40" s="3">
        <v>2190</v>
      </c>
    </row>
    <row r="41" spans="1:6" x14ac:dyDescent="0.35">
      <c r="A41" s="5" t="s">
        <v>314</v>
      </c>
      <c r="B41" s="3">
        <v>63</v>
      </c>
      <c r="C41" s="3">
        <v>1260</v>
      </c>
      <c r="D41" s="3">
        <v>0</v>
      </c>
      <c r="E41" s="3">
        <v>0</v>
      </c>
      <c r="F41" s="3">
        <v>1258</v>
      </c>
    </row>
    <row r="42" spans="1:6" x14ac:dyDescent="0.35">
      <c r="A42" s="5" t="s">
        <v>315</v>
      </c>
      <c r="B42" s="3">
        <v>35</v>
      </c>
      <c r="C42" s="3">
        <v>678</v>
      </c>
      <c r="D42" s="3">
        <v>0</v>
      </c>
      <c r="E42" s="3">
        <v>0</v>
      </c>
      <c r="F42" s="3">
        <v>677</v>
      </c>
    </row>
    <row r="43" spans="1:6" x14ac:dyDescent="0.35">
      <c r="A43" s="5" t="s">
        <v>316</v>
      </c>
      <c r="B43" s="3">
        <v>134</v>
      </c>
      <c r="C43" s="3">
        <v>2728</v>
      </c>
      <c r="D43" s="3">
        <v>0</v>
      </c>
      <c r="E43" s="3">
        <v>0</v>
      </c>
      <c r="F43" s="3">
        <v>2728</v>
      </c>
    </row>
    <row r="44" spans="1:6" x14ac:dyDescent="0.35">
      <c r="A44" s="5" t="s">
        <v>317</v>
      </c>
      <c r="B44" s="3">
        <v>57</v>
      </c>
      <c r="C44" s="3">
        <v>1124</v>
      </c>
      <c r="D44" s="3">
        <v>0</v>
      </c>
      <c r="E44" s="3">
        <v>0</v>
      </c>
      <c r="F44" s="3">
        <v>1122</v>
      </c>
    </row>
    <row r="45" spans="1:6" x14ac:dyDescent="0.35">
      <c r="A45" s="5" t="s">
        <v>318</v>
      </c>
      <c r="B45" s="3">
        <v>176</v>
      </c>
      <c r="C45" s="3">
        <v>3581</v>
      </c>
      <c r="D45" s="3">
        <v>0</v>
      </c>
      <c r="E45" s="3">
        <v>0</v>
      </c>
      <c r="F45" s="3">
        <v>3577</v>
      </c>
    </row>
    <row r="46" spans="1:6" x14ac:dyDescent="0.35">
      <c r="A46" s="2" t="s">
        <v>29</v>
      </c>
      <c r="B46" s="3"/>
      <c r="C46" s="3"/>
      <c r="D46" s="3"/>
      <c r="E46" s="3"/>
      <c r="F46" s="3"/>
    </row>
    <row r="47" spans="1:6" x14ac:dyDescent="0.35">
      <c r="A47" s="5" t="s">
        <v>313</v>
      </c>
      <c r="B47" s="3">
        <v>118</v>
      </c>
      <c r="C47" s="3">
        <v>1725</v>
      </c>
      <c r="D47" s="3">
        <v>1</v>
      </c>
      <c r="E47" s="3">
        <v>1</v>
      </c>
      <c r="F47" s="3">
        <v>1724</v>
      </c>
    </row>
    <row r="48" spans="1:6" x14ac:dyDescent="0.35">
      <c r="A48" s="5" t="s">
        <v>314</v>
      </c>
      <c r="B48" s="3">
        <v>81</v>
      </c>
      <c r="C48" s="3">
        <v>1196</v>
      </c>
      <c r="D48" s="3">
        <v>0</v>
      </c>
      <c r="E48" s="3">
        <v>0</v>
      </c>
      <c r="F48" s="3">
        <v>1196</v>
      </c>
    </row>
    <row r="49" spans="1:6" x14ac:dyDescent="0.35">
      <c r="A49" s="5" t="s">
        <v>315</v>
      </c>
      <c r="B49" s="3">
        <v>86</v>
      </c>
      <c r="C49" s="3">
        <v>1295</v>
      </c>
      <c r="D49" s="3">
        <v>0</v>
      </c>
      <c r="E49" s="3">
        <v>0</v>
      </c>
      <c r="F49" s="3">
        <v>1292</v>
      </c>
    </row>
    <row r="50" spans="1:6" x14ac:dyDescent="0.35">
      <c r="A50" s="5" t="s">
        <v>316</v>
      </c>
      <c r="B50" s="3">
        <v>251</v>
      </c>
      <c r="C50" s="3">
        <v>3837</v>
      </c>
      <c r="D50" s="3">
        <v>0</v>
      </c>
      <c r="E50" s="3">
        <v>0</v>
      </c>
      <c r="F50" s="3">
        <v>3837</v>
      </c>
    </row>
    <row r="51" spans="1:6" x14ac:dyDescent="0.35">
      <c r="A51" s="5" t="s">
        <v>317</v>
      </c>
      <c r="B51" s="3">
        <v>91</v>
      </c>
      <c r="C51" s="3">
        <v>1372</v>
      </c>
      <c r="D51" s="3">
        <v>0</v>
      </c>
      <c r="E51" s="3">
        <v>0</v>
      </c>
      <c r="F51" s="3">
        <v>1371</v>
      </c>
    </row>
    <row r="52" spans="1:6" x14ac:dyDescent="0.35">
      <c r="A52" s="5" t="s">
        <v>318</v>
      </c>
      <c r="B52" s="3">
        <v>250</v>
      </c>
      <c r="C52" s="3">
        <v>4040</v>
      </c>
      <c r="D52" s="3">
        <v>0</v>
      </c>
      <c r="E52" s="3">
        <v>0</v>
      </c>
      <c r="F52" s="3">
        <v>4033</v>
      </c>
    </row>
    <row r="53" spans="1:6" x14ac:dyDescent="0.35">
      <c r="A53" s="2" t="s">
        <v>30</v>
      </c>
      <c r="B53" s="3"/>
      <c r="C53" s="3"/>
      <c r="D53" s="3"/>
      <c r="E53" s="3"/>
      <c r="F53" s="3"/>
    </row>
    <row r="54" spans="1:6" x14ac:dyDescent="0.35">
      <c r="A54" s="5" t="s">
        <v>313</v>
      </c>
      <c r="B54" s="3">
        <v>146</v>
      </c>
      <c r="C54" s="3">
        <v>2426</v>
      </c>
      <c r="D54" s="3">
        <v>0</v>
      </c>
      <c r="E54" s="3">
        <v>0</v>
      </c>
      <c r="F54" s="3">
        <v>2425</v>
      </c>
    </row>
    <row r="55" spans="1:6" x14ac:dyDescent="0.35">
      <c r="A55" s="5" t="s">
        <v>314</v>
      </c>
      <c r="B55" s="3">
        <v>135</v>
      </c>
      <c r="C55" s="3">
        <v>2181</v>
      </c>
      <c r="D55" s="3">
        <v>0</v>
      </c>
      <c r="E55" s="3">
        <v>0</v>
      </c>
      <c r="F55" s="3">
        <v>2181</v>
      </c>
    </row>
    <row r="56" spans="1:6" x14ac:dyDescent="0.35">
      <c r="A56" s="5" t="s">
        <v>315</v>
      </c>
      <c r="B56" s="3">
        <v>98</v>
      </c>
      <c r="C56" s="3">
        <v>1661</v>
      </c>
      <c r="D56" s="3">
        <v>0</v>
      </c>
      <c r="E56" s="3">
        <v>0</v>
      </c>
      <c r="F56" s="3">
        <v>1661</v>
      </c>
    </row>
    <row r="57" spans="1:6" x14ac:dyDescent="0.35">
      <c r="A57" s="5" t="s">
        <v>316</v>
      </c>
      <c r="B57" s="3">
        <v>167</v>
      </c>
      <c r="C57" s="3">
        <v>3021</v>
      </c>
      <c r="D57" s="3">
        <v>0</v>
      </c>
      <c r="E57" s="3">
        <v>0</v>
      </c>
      <c r="F57" s="3">
        <v>3021</v>
      </c>
    </row>
    <row r="58" spans="1:6" x14ac:dyDescent="0.35">
      <c r="A58" s="5" t="s">
        <v>317</v>
      </c>
      <c r="B58" s="3">
        <v>80</v>
      </c>
      <c r="C58" s="3">
        <v>1300</v>
      </c>
      <c r="D58" s="3">
        <v>0</v>
      </c>
      <c r="E58" s="3">
        <v>0</v>
      </c>
      <c r="F58" s="3">
        <v>1300</v>
      </c>
    </row>
    <row r="59" spans="1:6" x14ac:dyDescent="0.35">
      <c r="A59" s="5" t="s">
        <v>318</v>
      </c>
      <c r="B59" s="3">
        <v>251</v>
      </c>
      <c r="C59" s="3">
        <v>4716</v>
      </c>
      <c r="D59" s="3">
        <v>0</v>
      </c>
      <c r="E59" s="3">
        <v>0</v>
      </c>
      <c r="F59" s="3">
        <v>4716</v>
      </c>
    </row>
    <row r="60" spans="1:6" x14ac:dyDescent="0.35">
      <c r="A60" s="2" t="s">
        <v>35</v>
      </c>
      <c r="B60" s="3"/>
      <c r="C60" s="3"/>
      <c r="D60" s="3"/>
      <c r="E60" s="3"/>
      <c r="F60" s="3"/>
    </row>
    <row r="61" spans="1:6" x14ac:dyDescent="0.35">
      <c r="A61" s="5" t="s">
        <v>313</v>
      </c>
      <c r="B61" s="3">
        <v>110</v>
      </c>
      <c r="C61" s="3">
        <v>1401</v>
      </c>
      <c r="D61" s="3">
        <v>0</v>
      </c>
      <c r="E61" s="3">
        <v>0</v>
      </c>
      <c r="F61" s="3">
        <v>1400</v>
      </c>
    </row>
    <row r="62" spans="1:6" x14ac:dyDescent="0.35">
      <c r="A62" s="5" t="s">
        <v>314</v>
      </c>
      <c r="B62" s="3">
        <v>83</v>
      </c>
      <c r="C62" s="3">
        <v>960</v>
      </c>
      <c r="D62" s="3">
        <v>1</v>
      </c>
      <c r="E62" s="3">
        <v>1</v>
      </c>
      <c r="F62" s="3">
        <v>958</v>
      </c>
    </row>
    <row r="63" spans="1:6" x14ac:dyDescent="0.35">
      <c r="A63" s="5" t="s">
        <v>315</v>
      </c>
      <c r="B63" s="3">
        <v>96</v>
      </c>
      <c r="C63" s="3">
        <v>1135</v>
      </c>
      <c r="D63" s="3">
        <v>0</v>
      </c>
      <c r="E63" s="3">
        <v>0</v>
      </c>
      <c r="F63" s="3">
        <v>1135</v>
      </c>
    </row>
    <row r="64" spans="1:6" x14ac:dyDescent="0.35">
      <c r="A64" s="5" t="s">
        <v>316</v>
      </c>
      <c r="B64" s="3">
        <v>192</v>
      </c>
      <c r="C64" s="3">
        <v>2336</v>
      </c>
      <c r="D64" s="3">
        <v>0</v>
      </c>
      <c r="E64" s="3">
        <v>0</v>
      </c>
      <c r="F64" s="3">
        <v>2333</v>
      </c>
    </row>
    <row r="65" spans="1:6" x14ac:dyDescent="0.35">
      <c r="A65" s="5" t="s">
        <v>317</v>
      </c>
      <c r="B65" s="3">
        <v>179</v>
      </c>
      <c r="C65" s="3">
        <v>2311</v>
      </c>
      <c r="D65" s="3">
        <v>0</v>
      </c>
      <c r="E65" s="3">
        <v>0</v>
      </c>
      <c r="F65" s="3">
        <v>2306</v>
      </c>
    </row>
    <row r="66" spans="1:6" x14ac:dyDescent="0.35">
      <c r="A66" s="5" t="s">
        <v>318</v>
      </c>
      <c r="B66" s="3">
        <v>142</v>
      </c>
      <c r="C66" s="3">
        <v>1735</v>
      </c>
      <c r="D66" s="3">
        <v>0</v>
      </c>
      <c r="E66" s="3">
        <v>0</v>
      </c>
      <c r="F66" s="3">
        <v>1734</v>
      </c>
    </row>
    <row r="67" spans="1:6" x14ac:dyDescent="0.35">
      <c r="A67" s="2" t="s">
        <v>41</v>
      </c>
      <c r="B67" s="3"/>
      <c r="C67" s="3"/>
      <c r="D67" s="3"/>
      <c r="E67" s="3"/>
      <c r="F67" s="3"/>
    </row>
    <row r="68" spans="1:6" x14ac:dyDescent="0.35">
      <c r="A68" s="5" t="s">
        <v>313</v>
      </c>
      <c r="B68" s="3">
        <v>55</v>
      </c>
      <c r="C68" s="3">
        <v>790</v>
      </c>
      <c r="D68" s="3">
        <v>0</v>
      </c>
      <c r="E68" s="3">
        <v>0</v>
      </c>
      <c r="F68" s="3">
        <v>790</v>
      </c>
    </row>
    <row r="69" spans="1:6" x14ac:dyDescent="0.35">
      <c r="A69" s="5" t="s">
        <v>314</v>
      </c>
      <c r="B69" s="3">
        <v>109</v>
      </c>
      <c r="C69" s="3">
        <v>1555</v>
      </c>
      <c r="D69" s="3">
        <v>0</v>
      </c>
      <c r="E69" s="3">
        <v>0</v>
      </c>
      <c r="F69" s="3">
        <v>1553</v>
      </c>
    </row>
    <row r="70" spans="1:6" x14ac:dyDescent="0.35">
      <c r="A70" s="5" t="s">
        <v>315</v>
      </c>
      <c r="B70" s="3">
        <v>69</v>
      </c>
      <c r="C70" s="3">
        <v>956</v>
      </c>
      <c r="D70" s="3">
        <v>0</v>
      </c>
      <c r="E70" s="3">
        <v>0</v>
      </c>
      <c r="F70" s="3">
        <v>956</v>
      </c>
    </row>
    <row r="71" spans="1:6" x14ac:dyDescent="0.35">
      <c r="A71" s="5" t="s">
        <v>316</v>
      </c>
      <c r="B71" s="3">
        <v>157</v>
      </c>
      <c r="C71" s="3">
        <v>2326</v>
      </c>
      <c r="D71" s="3">
        <v>0</v>
      </c>
      <c r="E71" s="3">
        <v>0</v>
      </c>
      <c r="F71" s="3">
        <v>2321</v>
      </c>
    </row>
    <row r="72" spans="1:6" x14ac:dyDescent="0.35">
      <c r="A72" s="5" t="s">
        <v>317</v>
      </c>
      <c r="B72" s="3">
        <v>64</v>
      </c>
      <c r="C72" s="3">
        <v>989</v>
      </c>
      <c r="D72" s="3">
        <v>0</v>
      </c>
      <c r="E72" s="3">
        <v>0</v>
      </c>
      <c r="F72" s="3">
        <v>989</v>
      </c>
    </row>
    <row r="73" spans="1:6" x14ac:dyDescent="0.35">
      <c r="A73" s="5" t="s">
        <v>318</v>
      </c>
      <c r="B73" s="3">
        <v>203</v>
      </c>
      <c r="C73" s="3">
        <v>3300</v>
      </c>
      <c r="D73" s="3">
        <v>0</v>
      </c>
      <c r="E73" s="3">
        <v>0</v>
      </c>
      <c r="F73" s="3">
        <v>3300</v>
      </c>
    </row>
    <row r="74" spans="1:6" x14ac:dyDescent="0.35">
      <c r="A74" s="2" t="s">
        <v>43</v>
      </c>
      <c r="B74" s="3"/>
      <c r="C74" s="3"/>
      <c r="D74" s="3"/>
      <c r="E74" s="3"/>
      <c r="F74" s="3"/>
    </row>
    <row r="75" spans="1:6" x14ac:dyDescent="0.35">
      <c r="A75" s="5" t="s">
        <v>313</v>
      </c>
      <c r="B75" s="3">
        <v>116</v>
      </c>
      <c r="C75" s="3">
        <v>1692</v>
      </c>
      <c r="D75" s="3">
        <v>0</v>
      </c>
      <c r="E75" s="3">
        <v>0</v>
      </c>
      <c r="F75" s="3">
        <v>1689</v>
      </c>
    </row>
    <row r="76" spans="1:6" x14ac:dyDescent="0.35">
      <c r="A76" s="5" t="s">
        <v>314</v>
      </c>
      <c r="B76" s="3">
        <v>84</v>
      </c>
      <c r="C76" s="3">
        <v>1090</v>
      </c>
      <c r="D76" s="3">
        <v>0</v>
      </c>
      <c r="E76" s="3">
        <v>0</v>
      </c>
      <c r="F76" s="3">
        <v>1087</v>
      </c>
    </row>
    <row r="77" spans="1:6" x14ac:dyDescent="0.35">
      <c r="A77" s="5" t="s">
        <v>315</v>
      </c>
      <c r="B77" s="3">
        <v>75</v>
      </c>
      <c r="C77" s="3">
        <v>1046</v>
      </c>
      <c r="D77" s="3">
        <v>0</v>
      </c>
      <c r="E77" s="3">
        <v>0</v>
      </c>
      <c r="F77" s="3">
        <v>1046</v>
      </c>
    </row>
    <row r="78" spans="1:6" x14ac:dyDescent="0.35">
      <c r="A78" s="5" t="s">
        <v>316</v>
      </c>
      <c r="B78" s="3">
        <v>132</v>
      </c>
      <c r="C78" s="3">
        <v>1963</v>
      </c>
      <c r="D78" s="3">
        <v>0</v>
      </c>
      <c r="E78" s="3">
        <v>0</v>
      </c>
      <c r="F78" s="3">
        <v>1963</v>
      </c>
    </row>
    <row r="79" spans="1:6" x14ac:dyDescent="0.35">
      <c r="A79" s="5" t="s">
        <v>317</v>
      </c>
      <c r="B79" s="3">
        <v>76</v>
      </c>
      <c r="C79" s="3">
        <v>1050</v>
      </c>
      <c r="D79" s="3">
        <v>0</v>
      </c>
      <c r="E79" s="3">
        <v>0</v>
      </c>
      <c r="F79" s="3">
        <v>1048</v>
      </c>
    </row>
    <row r="80" spans="1:6" x14ac:dyDescent="0.35">
      <c r="A80" s="5" t="s">
        <v>318</v>
      </c>
      <c r="B80" s="3">
        <v>177</v>
      </c>
      <c r="C80" s="3">
        <v>2497</v>
      </c>
      <c r="D80" s="3">
        <v>0</v>
      </c>
      <c r="E80" s="3">
        <v>0</v>
      </c>
      <c r="F80" s="3">
        <v>2496</v>
      </c>
    </row>
    <row r="81" spans="1:6" x14ac:dyDescent="0.35">
      <c r="A81" s="2" t="s">
        <v>55</v>
      </c>
      <c r="B81" s="3"/>
      <c r="C81" s="3"/>
      <c r="D81" s="3"/>
      <c r="E81" s="3"/>
      <c r="F81" s="3"/>
    </row>
    <row r="82" spans="1:6" x14ac:dyDescent="0.35">
      <c r="A82" s="5" t="s">
        <v>313</v>
      </c>
      <c r="B82" s="3">
        <v>165</v>
      </c>
      <c r="C82" s="3">
        <v>2418</v>
      </c>
      <c r="D82" s="3">
        <v>0</v>
      </c>
      <c r="E82" s="3">
        <v>0</v>
      </c>
      <c r="F82" s="3">
        <v>2417</v>
      </c>
    </row>
    <row r="83" spans="1:6" x14ac:dyDescent="0.35">
      <c r="A83" s="5" t="s">
        <v>314</v>
      </c>
      <c r="B83" s="3">
        <v>129</v>
      </c>
      <c r="C83" s="3">
        <v>1887</v>
      </c>
      <c r="D83" s="3">
        <v>0</v>
      </c>
      <c r="E83" s="3">
        <v>0</v>
      </c>
      <c r="F83" s="3">
        <v>1887</v>
      </c>
    </row>
    <row r="84" spans="1:6" x14ac:dyDescent="0.35">
      <c r="A84" s="5" t="s">
        <v>315</v>
      </c>
      <c r="B84" s="3">
        <v>137</v>
      </c>
      <c r="C84" s="3">
        <v>2078</v>
      </c>
      <c r="D84" s="3">
        <v>0</v>
      </c>
      <c r="E84" s="3">
        <v>0</v>
      </c>
      <c r="F84" s="3">
        <v>2078</v>
      </c>
    </row>
    <row r="85" spans="1:6" x14ac:dyDescent="0.35">
      <c r="A85" s="5" t="s">
        <v>316</v>
      </c>
      <c r="B85" s="3">
        <v>103</v>
      </c>
      <c r="C85" s="3">
        <v>1445</v>
      </c>
      <c r="D85" s="3">
        <v>5</v>
      </c>
      <c r="E85" s="3">
        <v>2</v>
      </c>
      <c r="F85" s="3">
        <v>1444</v>
      </c>
    </row>
    <row r="86" spans="1:6" x14ac:dyDescent="0.35">
      <c r="A86" s="5" t="s">
        <v>317</v>
      </c>
      <c r="B86" s="3">
        <v>137</v>
      </c>
      <c r="C86" s="3">
        <v>2133</v>
      </c>
      <c r="D86" s="3">
        <v>0</v>
      </c>
      <c r="E86" s="3">
        <v>0</v>
      </c>
      <c r="F86" s="3">
        <v>2130</v>
      </c>
    </row>
    <row r="87" spans="1:6" x14ac:dyDescent="0.35">
      <c r="A87" s="5" t="s">
        <v>318</v>
      </c>
      <c r="B87" s="3">
        <v>260</v>
      </c>
      <c r="C87" s="3">
        <v>4017</v>
      </c>
      <c r="D87" s="3">
        <v>0</v>
      </c>
      <c r="E87" s="3">
        <v>0</v>
      </c>
      <c r="F87" s="3">
        <v>4008</v>
      </c>
    </row>
    <row r="88" spans="1:6" x14ac:dyDescent="0.35">
      <c r="A88" s="2" t="s">
        <v>57</v>
      </c>
      <c r="B88" s="3"/>
      <c r="C88" s="3"/>
      <c r="D88" s="3"/>
      <c r="E88" s="3"/>
      <c r="F88" s="3"/>
    </row>
    <row r="89" spans="1:6" x14ac:dyDescent="0.35">
      <c r="A89" s="5" t="s">
        <v>313</v>
      </c>
      <c r="B89" s="3">
        <v>119</v>
      </c>
      <c r="C89" s="3">
        <v>2116</v>
      </c>
      <c r="D89" s="3">
        <v>0</v>
      </c>
      <c r="E89" s="3">
        <v>0</v>
      </c>
      <c r="F89" s="3">
        <v>2114</v>
      </c>
    </row>
    <row r="90" spans="1:6" x14ac:dyDescent="0.35">
      <c r="A90" s="5" t="s">
        <v>314</v>
      </c>
      <c r="B90" s="3">
        <v>138</v>
      </c>
      <c r="C90" s="3">
        <v>2474</v>
      </c>
      <c r="D90" s="3">
        <v>0</v>
      </c>
      <c r="E90" s="3">
        <v>0</v>
      </c>
      <c r="F90" s="3">
        <v>2471</v>
      </c>
    </row>
    <row r="91" spans="1:6" x14ac:dyDescent="0.35">
      <c r="A91" s="5" t="s">
        <v>315</v>
      </c>
      <c r="B91" s="3">
        <v>114</v>
      </c>
      <c r="C91" s="3">
        <v>2039</v>
      </c>
      <c r="D91" s="3">
        <v>0</v>
      </c>
      <c r="E91" s="3">
        <v>0</v>
      </c>
      <c r="F91" s="3">
        <v>2033</v>
      </c>
    </row>
    <row r="92" spans="1:6" x14ac:dyDescent="0.35">
      <c r="A92" s="5" t="s">
        <v>316</v>
      </c>
      <c r="B92" s="3">
        <v>180</v>
      </c>
      <c r="C92" s="3">
        <v>3208</v>
      </c>
      <c r="D92" s="3">
        <v>0</v>
      </c>
      <c r="E92" s="3">
        <v>0</v>
      </c>
      <c r="F92" s="3">
        <v>3205</v>
      </c>
    </row>
    <row r="93" spans="1:6" x14ac:dyDescent="0.35">
      <c r="A93" s="5" t="s">
        <v>317</v>
      </c>
      <c r="B93" s="3">
        <v>107</v>
      </c>
      <c r="C93" s="3">
        <v>1926</v>
      </c>
      <c r="D93" s="3">
        <v>0</v>
      </c>
      <c r="E93" s="3">
        <v>0</v>
      </c>
      <c r="F93" s="3">
        <v>1921</v>
      </c>
    </row>
    <row r="94" spans="1:6" x14ac:dyDescent="0.35">
      <c r="A94" s="5" t="s">
        <v>318</v>
      </c>
      <c r="B94" s="3">
        <v>181</v>
      </c>
      <c r="C94" s="3">
        <v>3181</v>
      </c>
      <c r="D94" s="3">
        <v>0</v>
      </c>
      <c r="E94" s="3">
        <v>0</v>
      </c>
      <c r="F94" s="3">
        <v>3175</v>
      </c>
    </row>
    <row r="95" spans="1:6" x14ac:dyDescent="0.35">
      <c r="A95" s="2" t="s">
        <v>61</v>
      </c>
      <c r="B95" s="3"/>
      <c r="C95" s="3"/>
      <c r="D95" s="3"/>
      <c r="E95" s="3"/>
      <c r="F95" s="3"/>
    </row>
    <row r="96" spans="1:6" x14ac:dyDescent="0.35">
      <c r="A96" s="5" t="s">
        <v>313</v>
      </c>
      <c r="B96" s="3">
        <v>91</v>
      </c>
      <c r="C96" s="3">
        <v>1100</v>
      </c>
      <c r="D96" s="3">
        <v>2</v>
      </c>
      <c r="E96" s="3">
        <v>2</v>
      </c>
      <c r="F96" s="3">
        <v>1100</v>
      </c>
    </row>
    <row r="97" spans="1:6" x14ac:dyDescent="0.35">
      <c r="A97" s="5" t="s">
        <v>314</v>
      </c>
      <c r="B97" s="3">
        <v>112</v>
      </c>
      <c r="C97" s="3">
        <v>1288</v>
      </c>
      <c r="D97" s="3">
        <v>0</v>
      </c>
      <c r="E97" s="3">
        <v>0</v>
      </c>
      <c r="F97" s="3">
        <v>1286</v>
      </c>
    </row>
    <row r="98" spans="1:6" x14ac:dyDescent="0.35">
      <c r="A98" s="5" t="s">
        <v>315</v>
      </c>
      <c r="B98" s="3">
        <v>79</v>
      </c>
      <c r="C98" s="3">
        <v>886</v>
      </c>
      <c r="D98" s="3">
        <v>0</v>
      </c>
      <c r="E98" s="3">
        <v>0</v>
      </c>
      <c r="F98" s="3">
        <v>885</v>
      </c>
    </row>
    <row r="99" spans="1:6" x14ac:dyDescent="0.35">
      <c r="A99" s="5" t="s">
        <v>316</v>
      </c>
      <c r="B99" s="3">
        <v>181</v>
      </c>
      <c r="C99" s="3">
        <v>2270</v>
      </c>
      <c r="D99" s="3">
        <v>0</v>
      </c>
      <c r="E99" s="3">
        <v>0</v>
      </c>
      <c r="F99" s="3">
        <v>2263</v>
      </c>
    </row>
    <row r="100" spans="1:6" x14ac:dyDescent="0.35">
      <c r="A100" s="5" t="s">
        <v>317</v>
      </c>
      <c r="B100" s="3">
        <v>75</v>
      </c>
      <c r="C100" s="3">
        <v>935</v>
      </c>
      <c r="D100" s="3">
        <v>0</v>
      </c>
      <c r="E100" s="3">
        <v>0</v>
      </c>
      <c r="F100" s="3">
        <v>933</v>
      </c>
    </row>
    <row r="101" spans="1:6" x14ac:dyDescent="0.35">
      <c r="A101" s="5" t="s">
        <v>318</v>
      </c>
      <c r="B101" s="3">
        <v>155</v>
      </c>
      <c r="C101" s="3">
        <v>1951</v>
      </c>
      <c r="D101" s="3">
        <v>0</v>
      </c>
      <c r="E101" s="3">
        <v>0</v>
      </c>
      <c r="F101" s="3">
        <v>1942</v>
      </c>
    </row>
    <row r="102" spans="1:6" x14ac:dyDescent="0.35">
      <c r="A102" s="2" t="s">
        <v>68</v>
      </c>
      <c r="B102" s="3"/>
      <c r="C102" s="3"/>
      <c r="D102" s="3"/>
      <c r="E102" s="3"/>
      <c r="F102" s="3"/>
    </row>
    <row r="103" spans="1:6" x14ac:dyDescent="0.35">
      <c r="A103" s="5" t="s">
        <v>313</v>
      </c>
      <c r="B103" s="3">
        <v>40</v>
      </c>
      <c r="C103" s="3">
        <v>286</v>
      </c>
      <c r="D103" s="3">
        <v>7</v>
      </c>
      <c r="E103" s="3">
        <v>4</v>
      </c>
      <c r="F103" s="3">
        <v>286</v>
      </c>
    </row>
    <row r="104" spans="1:6" x14ac:dyDescent="0.35">
      <c r="A104" s="5" t="s">
        <v>314</v>
      </c>
      <c r="B104" s="3">
        <v>31</v>
      </c>
      <c r="C104" s="3">
        <v>131</v>
      </c>
      <c r="D104" s="3">
        <v>11</v>
      </c>
      <c r="E104" s="3">
        <v>7</v>
      </c>
      <c r="F104" s="3">
        <v>131</v>
      </c>
    </row>
    <row r="105" spans="1:6" x14ac:dyDescent="0.35">
      <c r="A105" s="5" t="s">
        <v>315</v>
      </c>
      <c r="B105" s="3">
        <v>52</v>
      </c>
      <c r="C105" s="3">
        <v>301</v>
      </c>
      <c r="D105" s="3">
        <v>4</v>
      </c>
      <c r="E105" s="3">
        <v>4</v>
      </c>
      <c r="F105" s="3">
        <v>301</v>
      </c>
    </row>
    <row r="106" spans="1:6" x14ac:dyDescent="0.35">
      <c r="A106" s="5" t="s">
        <v>316</v>
      </c>
      <c r="B106" s="3">
        <v>51</v>
      </c>
      <c r="C106" s="3">
        <v>325</v>
      </c>
      <c r="D106" s="3">
        <v>8</v>
      </c>
      <c r="E106" s="3">
        <v>4</v>
      </c>
      <c r="F106" s="3">
        <v>324</v>
      </c>
    </row>
    <row r="107" spans="1:6" x14ac:dyDescent="0.35">
      <c r="A107" s="5" t="s">
        <v>317</v>
      </c>
      <c r="B107" s="3">
        <v>42</v>
      </c>
      <c r="C107" s="3">
        <v>304</v>
      </c>
      <c r="D107" s="3">
        <v>4</v>
      </c>
      <c r="E107" s="3">
        <v>3</v>
      </c>
      <c r="F107" s="3">
        <v>304</v>
      </c>
    </row>
    <row r="108" spans="1:6" x14ac:dyDescent="0.35">
      <c r="A108" s="5" t="s">
        <v>318</v>
      </c>
      <c r="B108" s="3">
        <v>81</v>
      </c>
      <c r="C108" s="3">
        <v>511</v>
      </c>
      <c r="D108" s="3">
        <v>3</v>
      </c>
      <c r="E108" s="3">
        <v>3</v>
      </c>
      <c r="F108" s="3">
        <v>510</v>
      </c>
    </row>
    <row r="109" spans="1:6" x14ac:dyDescent="0.35">
      <c r="A109" s="2" t="s">
        <v>75</v>
      </c>
      <c r="B109" s="3"/>
      <c r="C109" s="3"/>
      <c r="D109" s="3"/>
      <c r="E109" s="3"/>
      <c r="F109" s="3"/>
    </row>
    <row r="110" spans="1:6" x14ac:dyDescent="0.35">
      <c r="A110" s="5" t="s">
        <v>313</v>
      </c>
      <c r="B110" s="3">
        <v>154</v>
      </c>
      <c r="C110" s="3">
        <v>1886</v>
      </c>
      <c r="D110" s="3">
        <v>0</v>
      </c>
      <c r="E110" s="3">
        <v>0</v>
      </c>
      <c r="F110" s="3">
        <v>1886</v>
      </c>
    </row>
    <row r="111" spans="1:6" x14ac:dyDescent="0.35">
      <c r="A111" s="5" t="s">
        <v>314</v>
      </c>
      <c r="B111" s="3">
        <v>123</v>
      </c>
      <c r="C111" s="3">
        <v>1523</v>
      </c>
      <c r="D111" s="3">
        <v>0</v>
      </c>
      <c r="E111" s="3">
        <v>0</v>
      </c>
      <c r="F111" s="3">
        <v>1521</v>
      </c>
    </row>
    <row r="112" spans="1:6" x14ac:dyDescent="0.35">
      <c r="A112" s="5" t="s">
        <v>315</v>
      </c>
      <c r="B112" s="3">
        <v>98</v>
      </c>
      <c r="C112" s="3">
        <v>1073</v>
      </c>
      <c r="D112" s="3">
        <v>0</v>
      </c>
      <c r="E112" s="3">
        <v>0</v>
      </c>
      <c r="F112" s="3">
        <v>1072</v>
      </c>
    </row>
    <row r="113" spans="1:6" x14ac:dyDescent="0.35">
      <c r="A113" s="5" t="s">
        <v>316</v>
      </c>
      <c r="B113" s="3">
        <v>289</v>
      </c>
      <c r="C113" s="3">
        <v>3692</v>
      </c>
      <c r="D113" s="3">
        <v>0</v>
      </c>
      <c r="E113" s="3">
        <v>0</v>
      </c>
      <c r="F113" s="3">
        <v>3691</v>
      </c>
    </row>
    <row r="114" spans="1:6" x14ac:dyDescent="0.35">
      <c r="A114" s="5" t="s">
        <v>317</v>
      </c>
      <c r="B114" s="3">
        <v>178</v>
      </c>
      <c r="C114" s="3">
        <v>2300</v>
      </c>
      <c r="D114" s="3">
        <v>0</v>
      </c>
      <c r="E114" s="3">
        <v>0</v>
      </c>
      <c r="F114" s="3">
        <v>2300</v>
      </c>
    </row>
    <row r="115" spans="1:6" x14ac:dyDescent="0.35">
      <c r="A115" s="5" t="s">
        <v>318</v>
      </c>
      <c r="B115" s="3">
        <v>419</v>
      </c>
      <c r="C115" s="3">
        <v>5294</v>
      </c>
      <c r="D115" s="3">
        <v>0</v>
      </c>
      <c r="E115" s="3">
        <v>0</v>
      </c>
      <c r="F115" s="3">
        <v>5291</v>
      </c>
    </row>
    <row r="116" spans="1:6" x14ac:dyDescent="0.35">
      <c r="A116" s="2" t="s">
        <v>79</v>
      </c>
      <c r="B116" s="3"/>
      <c r="C116" s="3"/>
      <c r="D116" s="3"/>
      <c r="E116" s="3"/>
      <c r="F116" s="3"/>
    </row>
    <row r="117" spans="1:6" x14ac:dyDescent="0.35">
      <c r="A117" s="5" t="s">
        <v>313</v>
      </c>
      <c r="B117" s="3">
        <v>135</v>
      </c>
      <c r="C117" s="3">
        <v>1768</v>
      </c>
      <c r="D117" s="3">
        <v>0</v>
      </c>
      <c r="E117" s="3">
        <v>0</v>
      </c>
      <c r="F117" s="3">
        <v>1766</v>
      </c>
    </row>
    <row r="118" spans="1:6" x14ac:dyDescent="0.35">
      <c r="A118" s="5" t="s">
        <v>314</v>
      </c>
      <c r="B118" s="3">
        <v>175</v>
      </c>
      <c r="C118" s="3">
        <v>2121</v>
      </c>
      <c r="D118" s="3">
        <v>0</v>
      </c>
      <c r="E118" s="3">
        <v>0</v>
      </c>
      <c r="F118" s="3">
        <v>2120</v>
      </c>
    </row>
    <row r="119" spans="1:6" x14ac:dyDescent="0.35">
      <c r="A119" s="5" t="s">
        <v>315</v>
      </c>
      <c r="B119" s="3">
        <v>168</v>
      </c>
      <c r="C119" s="3">
        <v>2050</v>
      </c>
      <c r="D119" s="3">
        <v>0</v>
      </c>
      <c r="E119" s="3">
        <v>0</v>
      </c>
      <c r="F119" s="3">
        <v>2043</v>
      </c>
    </row>
    <row r="120" spans="1:6" x14ac:dyDescent="0.35">
      <c r="A120" s="5" t="s">
        <v>316</v>
      </c>
      <c r="B120" s="3">
        <v>192</v>
      </c>
      <c r="C120" s="3">
        <v>2310</v>
      </c>
      <c r="D120" s="3">
        <v>0</v>
      </c>
      <c r="E120" s="3">
        <v>0</v>
      </c>
      <c r="F120" s="3">
        <v>2305</v>
      </c>
    </row>
    <row r="121" spans="1:6" x14ac:dyDescent="0.35">
      <c r="A121" s="5" t="s">
        <v>317</v>
      </c>
      <c r="B121" s="3">
        <v>145</v>
      </c>
      <c r="C121" s="3">
        <v>1774</v>
      </c>
      <c r="D121" s="3">
        <v>0</v>
      </c>
      <c r="E121" s="3">
        <v>0</v>
      </c>
      <c r="F121" s="3">
        <v>1773</v>
      </c>
    </row>
    <row r="122" spans="1:6" x14ac:dyDescent="0.35">
      <c r="A122" s="5" t="s">
        <v>318</v>
      </c>
      <c r="B122" s="3">
        <v>238</v>
      </c>
      <c r="C122" s="3">
        <v>2955</v>
      </c>
      <c r="D122" s="3">
        <v>0</v>
      </c>
      <c r="E122" s="3">
        <v>0</v>
      </c>
      <c r="F122" s="3">
        <v>2951</v>
      </c>
    </row>
    <row r="123" spans="1:6" x14ac:dyDescent="0.35">
      <c r="A123" s="2" t="s">
        <v>80</v>
      </c>
      <c r="B123" s="3"/>
      <c r="C123" s="3"/>
      <c r="D123" s="3"/>
      <c r="E123" s="3"/>
      <c r="F123" s="3"/>
    </row>
    <row r="124" spans="1:6" x14ac:dyDescent="0.35">
      <c r="A124" s="5" t="s">
        <v>313</v>
      </c>
      <c r="B124" s="3">
        <v>104</v>
      </c>
      <c r="C124" s="3">
        <v>735</v>
      </c>
      <c r="D124" s="3">
        <v>0</v>
      </c>
      <c r="E124" s="3">
        <v>0</v>
      </c>
      <c r="F124" s="3">
        <v>735</v>
      </c>
    </row>
    <row r="125" spans="1:6" x14ac:dyDescent="0.35">
      <c r="A125" s="5" t="s">
        <v>314</v>
      </c>
      <c r="B125" s="3">
        <v>89</v>
      </c>
      <c r="C125" s="3">
        <v>529</v>
      </c>
      <c r="D125" s="3">
        <v>0</v>
      </c>
      <c r="E125" s="3">
        <v>0</v>
      </c>
      <c r="F125" s="3">
        <v>529</v>
      </c>
    </row>
    <row r="126" spans="1:6" x14ac:dyDescent="0.35">
      <c r="A126" s="5" t="s">
        <v>315</v>
      </c>
      <c r="B126" s="3">
        <v>82</v>
      </c>
      <c r="C126" s="3">
        <v>486</v>
      </c>
      <c r="D126" s="3">
        <v>5</v>
      </c>
      <c r="E126" s="3">
        <v>5</v>
      </c>
      <c r="F126" s="3">
        <v>486</v>
      </c>
    </row>
    <row r="127" spans="1:6" x14ac:dyDescent="0.35">
      <c r="A127" s="5" t="s">
        <v>316</v>
      </c>
      <c r="B127" s="3">
        <v>134</v>
      </c>
      <c r="C127" s="3">
        <v>910</v>
      </c>
      <c r="D127" s="3">
        <v>2</v>
      </c>
      <c r="E127" s="3">
        <v>1</v>
      </c>
      <c r="F127" s="3">
        <v>909</v>
      </c>
    </row>
    <row r="128" spans="1:6" x14ac:dyDescent="0.35">
      <c r="A128" s="5" t="s">
        <v>317</v>
      </c>
      <c r="B128" s="3">
        <v>77</v>
      </c>
      <c r="C128" s="3">
        <v>512</v>
      </c>
      <c r="D128" s="3">
        <v>2</v>
      </c>
      <c r="E128" s="3">
        <v>1</v>
      </c>
      <c r="F128" s="3">
        <v>511</v>
      </c>
    </row>
    <row r="129" spans="1:6" x14ac:dyDescent="0.35">
      <c r="A129" s="5" t="s">
        <v>318</v>
      </c>
      <c r="B129" s="3">
        <v>217</v>
      </c>
      <c r="C129" s="3">
        <v>1499</v>
      </c>
      <c r="D129" s="3">
        <v>0</v>
      </c>
      <c r="E129" s="3">
        <v>0</v>
      </c>
      <c r="F129" s="3">
        <v>1497</v>
      </c>
    </row>
    <row r="130" spans="1:6" x14ac:dyDescent="0.35">
      <c r="A130" s="2" t="s">
        <v>91</v>
      </c>
      <c r="B130" s="3"/>
      <c r="C130" s="3"/>
      <c r="D130" s="3"/>
      <c r="E130" s="3"/>
      <c r="F130" s="3"/>
    </row>
    <row r="131" spans="1:6" x14ac:dyDescent="0.35">
      <c r="A131" s="5" t="s">
        <v>313</v>
      </c>
      <c r="B131" s="3">
        <v>190</v>
      </c>
      <c r="C131" s="3">
        <v>3954</v>
      </c>
      <c r="D131" s="3">
        <v>0</v>
      </c>
      <c r="E131" s="3">
        <v>0</v>
      </c>
      <c r="F131" s="3">
        <v>3954</v>
      </c>
    </row>
    <row r="132" spans="1:6" x14ac:dyDescent="0.35">
      <c r="A132" s="5" t="s">
        <v>314</v>
      </c>
      <c r="B132" s="3">
        <v>240</v>
      </c>
      <c r="C132" s="3">
        <v>5120</v>
      </c>
      <c r="D132" s="3">
        <v>0</v>
      </c>
      <c r="E132" s="3">
        <v>0</v>
      </c>
      <c r="F132" s="3">
        <v>5120</v>
      </c>
    </row>
    <row r="133" spans="1:6" x14ac:dyDescent="0.35">
      <c r="A133" s="5" t="s">
        <v>315</v>
      </c>
      <c r="B133" s="3">
        <v>211</v>
      </c>
      <c r="C133" s="3">
        <v>4460</v>
      </c>
      <c r="D133" s="3">
        <v>0</v>
      </c>
      <c r="E133" s="3">
        <v>0</v>
      </c>
      <c r="F133" s="3">
        <v>4453</v>
      </c>
    </row>
    <row r="134" spans="1:6" x14ac:dyDescent="0.35">
      <c r="A134" s="5" t="s">
        <v>316</v>
      </c>
      <c r="B134" s="3">
        <v>312</v>
      </c>
      <c r="C134" s="3">
        <v>6577</v>
      </c>
      <c r="D134" s="3">
        <v>0</v>
      </c>
      <c r="E134" s="3">
        <v>0</v>
      </c>
      <c r="F134" s="3">
        <v>6577</v>
      </c>
    </row>
    <row r="135" spans="1:6" x14ac:dyDescent="0.35">
      <c r="A135" s="5" t="s">
        <v>317</v>
      </c>
      <c r="B135" s="3">
        <v>221</v>
      </c>
      <c r="C135" s="3">
        <v>4815</v>
      </c>
      <c r="D135" s="3">
        <v>0</v>
      </c>
      <c r="E135" s="3">
        <v>0</v>
      </c>
      <c r="F135" s="3">
        <v>4815</v>
      </c>
    </row>
    <row r="136" spans="1:6" x14ac:dyDescent="0.35">
      <c r="A136" s="5" t="s">
        <v>318</v>
      </c>
      <c r="B136" s="3">
        <v>477</v>
      </c>
      <c r="C136" s="3">
        <v>9986</v>
      </c>
      <c r="D136" s="3">
        <v>0</v>
      </c>
      <c r="E136" s="3">
        <v>0</v>
      </c>
      <c r="F136" s="3">
        <v>9986</v>
      </c>
    </row>
    <row r="137" spans="1:6" x14ac:dyDescent="0.35">
      <c r="A137" s="2" t="s">
        <v>116</v>
      </c>
      <c r="B137" s="3"/>
      <c r="C137" s="3"/>
      <c r="D137" s="3"/>
      <c r="E137" s="3"/>
      <c r="F137" s="3"/>
    </row>
    <row r="138" spans="1:6" x14ac:dyDescent="0.35">
      <c r="A138" s="5" t="s">
        <v>313</v>
      </c>
      <c r="B138" s="3">
        <v>132</v>
      </c>
      <c r="C138" s="3">
        <v>2055</v>
      </c>
      <c r="D138" s="3">
        <v>0</v>
      </c>
      <c r="E138" s="3">
        <v>0</v>
      </c>
      <c r="F138" s="3">
        <v>2052</v>
      </c>
    </row>
    <row r="139" spans="1:6" x14ac:dyDescent="0.35">
      <c r="A139" s="5" t="s">
        <v>314</v>
      </c>
      <c r="B139" s="3">
        <v>92</v>
      </c>
      <c r="C139" s="3">
        <v>1338</v>
      </c>
      <c r="D139" s="3">
        <v>0</v>
      </c>
      <c r="E139" s="3">
        <v>0</v>
      </c>
      <c r="F139" s="3">
        <v>1337</v>
      </c>
    </row>
    <row r="140" spans="1:6" x14ac:dyDescent="0.35">
      <c r="A140" s="5" t="s">
        <v>315</v>
      </c>
      <c r="B140" s="3">
        <v>115</v>
      </c>
      <c r="C140" s="3">
        <v>1703</v>
      </c>
      <c r="D140" s="3">
        <v>0</v>
      </c>
      <c r="E140" s="3">
        <v>0</v>
      </c>
      <c r="F140" s="3">
        <v>1700</v>
      </c>
    </row>
    <row r="141" spans="1:6" x14ac:dyDescent="0.35">
      <c r="A141" s="5" t="s">
        <v>316</v>
      </c>
      <c r="B141" s="3">
        <v>218</v>
      </c>
      <c r="C141" s="3">
        <v>3378</v>
      </c>
      <c r="D141" s="3">
        <v>0</v>
      </c>
      <c r="E141" s="3">
        <v>0</v>
      </c>
      <c r="F141" s="3">
        <v>3371</v>
      </c>
    </row>
    <row r="142" spans="1:6" x14ac:dyDescent="0.35">
      <c r="A142" s="5" t="s">
        <v>317</v>
      </c>
      <c r="B142" s="3">
        <v>72</v>
      </c>
      <c r="C142" s="3">
        <v>1113</v>
      </c>
      <c r="D142" s="3">
        <v>0</v>
      </c>
      <c r="E142" s="3">
        <v>0</v>
      </c>
      <c r="F142" s="3">
        <v>1111</v>
      </c>
    </row>
    <row r="143" spans="1:6" x14ac:dyDescent="0.35">
      <c r="A143" s="5" t="s">
        <v>318</v>
      </c>
      <c r="B143" s="3">
        <v>313</v>
      </c>
      <c r="C143" s="3">
        <v>4851</v>
      </c>
      <c r="D143" s="3">
        <v>0</v>
      </c>
      <c r="E143" s="3">
        <v>0</v>
      </c>
      <c r="F143" s="3">
        <v>4847</v>
      </c>
    </row>
    <row r="144" spans="1:6" x14ac:dyDescent="0.35">
      <c r="A144" s="2" t="s">
        <v>117</v>
      </c>
      <c r="B144" s="3"/>
      <c r="C144" s="3"/>
      <c r="D144" s="3"/>
      <c r="E144" s="3"/>
      <c r="F144" s="3"/>
    </row>
    <row r="145" spans="1:6" x14ac:dyDescent="0.35">
      <c r="A145" s="5" t="s">
        <v>313</v>
      </c>
      <c r="B145" s="3">
        <v>225</v>
      </c>
      <c r="C145" s="3">
        <v>4728</v>
      </c>
      <c r="D145" s="3">
        <v>0</v>
      </c>
      <c r="E145" s="3">
        <v>0</v>
      </c>
      <c r="F145" s="3">
        <v>4724</v>
      </c>
    </row>
    <row r="146" spans="1:6" x14ac:dyDescent="0.35">
      <c r="A146" s="5" t="s">
        <v>314</v>
      </c>
      <c r="B146" s="3">
        <v>167</v>
      </c>
      <c r="C146" s="3">
        <v>3517</v>
      </c>
      <c r="D146" s="3">
        <v>0</v>
      </c>
      <c r="E146" s="3">
        <v>0</v>
      </c>
      <c r="F146" s="3">
        <v>3506</v>
      </c>
    </row>
    <row r="147" spans="1:6" x14ac:dyDescent="0.35">
      <c r="A147" s="5" t="s">
        <v>315</v>
      </c>
      <c r="B147" s="3">
        <v>168</v>
      </c>
      <c r="C147" s="3">
        <v>3399</v>
      </c>
      <c r="D147" s="3">
        <v>0</v>
      </c>
      <c r="E147" s="3">
        <v>0</v>
      </c>
      <c r="F147" s="3">
        <v>3397</v>
      </c>
    </row>
    <row r="148" spans="1:6" x14ac:dyDescent="0.35">
      <c r="A148" s="5" t="s">
        <v>316</v>
      </c>
      <c r="B148" s="3">
        <v>300</v>
      </c>
      <c r="C148" s="3">
        <v>6195</v>
      </c>
      <c r="D148" s="3">
        <v>0</v>
      </c>
      <c r="E148" s="3">
        <v>0</v>
      </c>
      <c r="F148" s="3">
        <v>6195</v>
      </c>
    </row>
    <row r="149" spans="1:6" x14ac:dyDescent="0.35">
      <c r="A149" s="5" t="s">
        <v>317</v>
      </c>
      <c r="B149" s="3">
        <v>177</v>
      </c>
      <c r="C149" s="3">
        <v>3854</v>
      </c>
      <c r="D149" s="3">
        <v>0</v>
      </c>
      <c r="E149" s="3">
        <v>0</v>
      </c>
      <c r="F149" s="3">
        <v>3854</v>
      </c>
    </row>
    <row r="150" spans="1:6" x14ac:dyDescent="0.35">
      <c r="A150" s="5" t="s">
        <v>318</v>
      </c>
      <c r="B150" s="3">
        <v>318</v>
      </c>
      <c r="C150" s="3">
        <v>6834</v>
      </c>
      <c r="D150" s="3">
        <v>0</v>
      </c>
      <c r="E150" s="3">
        <v>0</v>
      </c>
      <c r="F150" s="3">
        <v>6823</v>
      </c>
    </row>
    <row r="151" spans="1:6" x14ac:dyDescent="0.35">
      <c r="A151" s="2" t="s">
        <v>119</v>
      </c>
      <c r="B151" s="3"/>
      <c r="C151" s="3"/>
      <c r="D151" s="3"/>
      <c r="E151" s="3"/>
      <c r="F151" s="3"/>
    </row>
    <row r="152" spans="1:6" x14ac:dyDescent="0.35">
      <c r="A152" s="5" t="s">
        <v>313</v>
      </c>
      <c r="B152" s="3">
        <v>46</v>
      </c>
      <c r="C152" s="3">
        <v>910</v>
      </c>
      <c r="D152" s="3">
        <v>0</v>
      </c>
      <c r="E152" s="3">
        <v>0</v>
      </c>
      <c r="F152" s="3">
        <v>910</v>
      </c>
    </row>
    <row r="153" spans="1:6" x14ac:dyDescent="0.35">
      <c r="A153" s="5" t="s">
        <v>314</v>
      </c>
      <c r="B153" s="3">
        <v>57</v>
      </c>
      <c r="C153" s="3">
        <v>1165</v>
      </c>
      <c r="D153" s="3">
        <v>0</v>
      </c>
      <c r="E153" s="3">
        <v>0</v>
      </c>
      <c r="F153" s="3">
        <v>1165</v>
      </c>
    </row>
    <row r="154" spans="1:6" x14ac:dyDescent="0.35">
      <c r="A154" s="5" t="s">
        <v>315</v>
      </c>
      <c r="B154" s="3">
        <v>54</v>
      </c>
      <c r="C154" s="3">
        <v>1178</v>
      </c>
      <c r="D154" s="3">
        <v>0</v>
      </c>
      <c r="E154" s="3">
        <v>0</v>
      </c>
      <c r="F154" s="3">
        <v>1178</v>
      </c>
    </row>
    <row r="155" spans="1:6" x14ac:dyDescent="0.35">
      <c r="A155" s="5" t="s">
        <v>316</v>
      </c>
      <c r="B155" s="3">
        <v>138</v>
      </c>
      <c r="C155" s="3">
        <v>2799</v>
      </c>
      <c r="D155" s="3">
        <v>0</v>
      </c>
      <c r="E155" s="3">
        <v>0</v>
      </c>
      <c r="F155" s="3">
        <v>2798</v>
      </c>
    </row>
    <row r="156" spans="1:6" x14ac:dyDescent="0.35">
      <c r="A156" s="5" t="s">
        <v>317</v>
      </c>
      <c r="B156" s="3">
        <v>67</v>
      </c>
      <c r="C156" s="3">
        <v>1291</v>
      </c>
      <c r="D156" s="3">
        <v>0</v>
      </c>
      <c r="E156" s="3">
        <v>0</v>
      </c>
      <c r="F156" s="3">
        <v>1289</v>
      </c>
    </row>
    <row r="157" spans="1:6" x14ac:dyDescent="0.35">
      <c r="A157" s="5" t="s">
        <v>318</v>
      </c>
      <c r="B157" s="3">
        <v>77</v>
      </c>
      <c r="C157" s="3">
        <v>1559</v>
      </c>
      <c r="D157" s="3">
        <v>0</v>
      </c>
      <c r="E157" s="3">
        <v>0</v>
      </c>
      <c r="F157" s="3">
        <v>1558</v>
      </c>
    </row>
    <row r="158" spans="1:6" x14ac:dyDescent="0.35">
      <c r="A158" s="2" t="s">
        <v>125</v>
      </c>
      <c r="B158" s="3"/>
      <c r="C158" s="3"/>
      <c r="D158" s="3"/>
      <c r="E158" s="3"/>
      <c r="F158" s="3"/>
    </row>
    <row r="159" spans="1:6" x14ac:dyDescent="0.35">
      <c r="A159" s="5" t="s">
        <v>313</v>
      </c>
      <c r="B159" s="3">
        <v>93</v>
      </c>
      <c r="C159" s="3">
        <v>1277</v>
      </c>
      <c r="D159" s="3">
        <v>0</v>
      </c>
      <c r="E159" s="3">
        <v>0</v>
      </c>
      <c r="F159" s="3">
        <v>1274</v>
      </c>
    </row>
    <row r="160" spans="1:6" x14ac:dyDescent="0.35">
      <c r="A160" s="5" t="s">
        <v>314</v>
      </c>
      <c r="B160" s="3">
        <v>70</v>
      </c>
      <c r="C160" s="3">
        <v>819</v>
      </c>
      <c r="D160" s="3">
        <v>3</v>
      </c>
      <c r="E160" s="3">
        <v>1</v>
      </c>
      <c r="F160" s="3">
        <v>819</v>
      </c>
    </row>
    <row r="161" spans="1:6" x14ac:dyDescent="0.35">
      <c r="A161" s="5" t="s">
        <v>315</v>
      </c>
      <c r="B161" s="3">
        <v>70</v>
      </c>
      <c r="C161" s="3">
        <v>1024</v>
      </c>
      <c r="D161" s="3">
        <v>0</v>
      </c>
      <c r="E161" s="3">
        <v>0</v>
      </c>
      <c r="F161" s="3">
        <v>1024</v>
      </c>
    </row>
    <row r="162" spans="1:6" x14ac:dyDescent="0.35">
      <c r="A162" s="5" t="s">
        <v>316</v>
      </c>
      <c r="B162" s="3">
        <v>164</v>
      </c>
      <c r="C162" s="3">
        <v>2397</v>
      </c>
      <c r="D162" s="3">
        <v>0</v>
      </c>
      <c r="E162" s="3">
        <v>0</v>
      </c>
      <c r="F162" s="3">
        <v>2394</v>
      </c>
    </row>
    <row r="163" spans="1:6" x14ac:dyDescent="0.35">
      <c r="A163" s="5" t="s">
        <v>317</v>
      </c>
      <c r="B163" s="3">
        <v>92</v>
      </c>
      <c r="C163" s="3">
        <v>1360</v>
      </c>
      <c r="D163" s="3">
        <v>0</v>
      </c>
      <c r="E163" s="3">
        <v>0</v>
      </c>
      <c r="F163" s="3">
        <v>1358</v>
      </c>
    </row>
    <row r="164" spans="1:6" x14ac:dyDescent="0.35">
      <c r="A164" s="5" t="s">
        <v>318</v>
      </c>
      <c r="B164" s="3">
        <v>136</v>
      </c>
      <c r="C164" s="3">
        <v>1940</v>
      </c>
      <c r="D164" s="3">
        <v>0</v>
      </c>
      <c r="E164" s="3">
        <v>0</v>
      </c>
      <c r="F164" s="3">
        <v>1937</v>
      </c>
    </row>
    <row r="165" spans="1:6" x14ac:dyDescent="0.35">
      <c r="A165" s="2" t="s">
        <v>131</v>
      </c>
      <c r="B165" s="3"/>
      <c r="C165" s="3"/>
      <c r="D165" s="3"/>
      <c r="E165" s="3"/>
      <c r="F165" s="3"/>
    </row>
    <row r="166" spans="1:6" x14ac:dyDescent="0.35">
      <c r="A166" s="5" t="s">
        <v>313</v>
      </c>
      <c r="B166" s="3">
        <v>132</v>
      </c>
      <c r="C166" s="3">
        <v>2543</v>
      </c>
      <c r="D166" s="3">
        <v>0</v>
      </c>
      <c r="E166" s="3">
        <v>0</v>
      </c>
      <c r="F166" s="3">
        <v>2541</v>
      </c>
    </row>
    <row r="167" spans="1:6" x14ac:dyDescent="0.35">
      <c r="A167" s="5" t="s">
        <v>314</v>
      </c>
      <c r="B167" s="3">
        <v>117</v>
      </c>
      <c r="C167" s="3">
        <v>2509</v>
      </c>
      <c r="D167" s="3">
        <v>0</v>
      </c>
      <c r="E167" s="3">
        <v>0</v>
      </c>
      <c r="F167" s="3">
        <v>2509</v>
      </c>
    </row>
    <row r="168" spans="1:6" x14ac:dyDescent="0.35">
      <c r="A168" s="5" t="s">
        <v>315</v>
      </c>
      <c r="B168" s="3">
        <v>90</v>
      </c>
      <c r="C168" s="3">
        <v>1824</v>
      </c>
      <c r="D168" s="3">
        <v>0</v>
      </c>
      <c r="E168" s="3">
        <v>0</v>
      </c>
      <c r="F168" s="3">
        <v>1822</v>
      </c>
    </row>
    <row r="169" spans="1:6" x14ac:dyDescent="0.35">
      <c r="A169" s="5" t="s">
        <v>316</v>
      </c>
      <c r="B169" s="3">
        <v>240</v>
      </c>
      <c r="C169" s="3">
        <v>4975</v>
      </c>
      <c r="D169" s="3">
        <v>0</v>
      </c>
      <c r="E169" s="3">
        <v>0</v>
      </c>
      <c r="F169" s="3">
        <v>4972</v>
      </c>
    </row>
    <row r="170" spans="1:6" x14ac:dyDescent="0.35">
      <c r="A170" s="5" t="s">
        <v>317</v>
      </c>
      <c r="B170" s="3">
        <v>144</v>
      </c>
      <c r="C170" s="3">
        <v>3035</v>
      </c>
      <c r="D170" s="3">
        <v>0</v>
      </c>
      <c r="E170" s="3">
        <v>0</v>
      </c>
      <c r="F170" s="3">
        <v>3023</v>
      </c>
    </row>
    <row r="171" spans="1:6" x14ac:dyDescent="0.35">
      <c r="A171" s="5" t="s">
        <v>318</v>
      </c>
      <c r="B171" s="3">
        <v>272</v>
      </c>
      <c r="C171" s="3">
        <v>5867</v>
      </c>
      <c r="D171" s="3">
        <v>0</v>
      </c>
      <c r="E171" s="3">
        <v>0</v>
      </c>
      <c r="F171" s="3">
        <v>5865</v>
      </c>
    </row>
    <row r="172" spans="1:6" x14ac:dyDescent="0.35">
      <c r="A172" s="2" t="s">
        <v>141</v>
      </c>
      <c r="B172" s="3"/>
      <c r="C172" s="3"/>
      <c r="D172" s="3"/>
      <c r="E172" s="3"/>
      <c r="F172" s="3"/>
    </row>
    <row r="173" spans="1:6" x14ac:dyDescent="0.35">
      <c r="A173" s="5" t="s">
        <v>313</v>
      </c>
      <c r="B173" s="3">
        <v>71</v>
      </c>
      <c r="C173" s="3">
        <v>923</v>
      </c>
      <c r="D173" s="3">
        <v>0</v>
      </c>
      <c r="E173" s="3">
        <v>0</v>
      </c>
      <c r="F173" s="3">
        <v>922</v>
      </c>
    </row>
    <row r="174" spans="1:6" x14ac:dyDescent="0.35">
      <c r="A174" s="5" t="s">
        <v>314</v>
      </c>
      <c r="B174" s="3">
        <v>59</v>
      </c>
      <c r="C174" s="3">
        <v>871</v>
      </c>
      <c r="D174" s="3">
        <v>0</v>
      </c>
      <c r="E174" s="3">
        <v>0</v>
      </c>
      <c r="F174" s="3">
        <v>869</v>
      </c>
    </row>
    <row r="175" spans="1:6" x14ac:dyDescent="0.35">
      <c r="A175" s="5" t="s">
        <v>315</v>
      </c>
      <c r="B175" s="3">
        <v>83</v>
      </c>
      <c r="C175" s="3">
        <v>1143</v>
      </c>
      <c r="D175" s="3">
        <v>0</v>
      </c>
      <c r="E175" s="3">
        <v>0</v>
      </c>
      <c r="F175" s="3">
        <v>1140</v>
      </c>
    </row>
    <row r="176" spans="1:6" x14ac:dyDescent="0.35">
      <c r="A176" s="5" t="s">
        <v>316</v>
      </c>
      <c r="B176" s="3">
        <v>158</v>
      </c>
      <c r="C176" s="3">
        <v>2249</v>
      </c>
      <c r="D176" s="3">
        <v>0</v>
      </c>
      <c r="E176" s="3">
        <v>0</v>
      </c>
      <c r="F176" s="3">
        <v>2244</v>
      </c>
    </row>
    <row r="177" spans="1:6" x14ac:dyDescent="0.35">
      <c r="A177" s="5" t="s">
        <v>317</v>
      </c>
      <c r="B177" s="3">
        <v>69</v>
      </c>
      <c r="C177" s="3">
        <v>901</v>
      </c>
      <c r="D177" s="3">
        <v>0</v>
      </c>
      <c r="E177" s="3">
        <v>0</v>
      </c>
      <c r="F177" s="3">
        <v>901</v>
      </c>
    </row>
    <row r="178" spans="1:6" x14ac:dyDescent="0.35">
      <c r="A178" s="5" t="s">
        <v>318</v>
      </c>
      <c r="B178" s="3">
        <v>218</v>
      </c>
      <c r="C178" s="3">
        <v>3322</v>
      </c>
      <c r="D178" s="3">
        <v>0</v>
      </c>
      <c r="E178" s="3">
        <v>0</v>
      </c>
      <c r="F178" s="3">
        <v>3318</v>
      </c>
    </row>
    <row r="179" spans="1:6" x14ac:dyDescent="0.35">
      <c r="A179" s="2" t="s">
        <v>151</v>
      </c>
      <c r="B179" s="3"/>
      <c r="C179" s="3"/>
      <c r="D179" s="3"/>
      <c r="E179" s="3"/>
      <c r="F179" s="3"/>
    </row>
    <row r="180" spans="1:6" x14ac:dyDescent="0.35">
      <c r="A180" s="5" t="s">
        <v>313</v>
      </c>
      <c r="B180" s="3">
        <v>98</v>
      </c>
      <c r="C180" s="3">
        <v>2040</v>
      </c>
      <c r="D180" s="3">
        <v>0</v>
      </c>
      <c r="E180" s="3">
        <v>0</v>
      </c>
      <c r="F180" s="3">
        <v>2036</v>
      </c>
    </row>
    <row r="181" spans="1:6" x14ac:dyDescent="0.35">
      <c r="A181" s="5" t="s">
        <v>314</v>
      </c>
      <c r="B181" s="3">
        <v>80</v>
      </c>
      <c r="C181" s="3">
        <v>1687</v>
      </c>
      <c r="D181" s="3">
        <v>0</v>
      </c>
      <c r="E181" s="3">
        <v>0</v>
      </c>
      <c r="F181" s="3">
        <v>1686</v>
      </c>
    </row>
    <row r="182" spans="1:6" x14ac:dyDescent="0.35">
      <c r="A182" s="5" t="s">
        <v>315</v>
      </c>
      <c r="B182" s="3">
        <v>76</v>
      </c>
      <c r="C182" s="3">
        <v>1495</v>
      </c>
      <c r="D182" s="3">
        <v>0</v>
      </c>
      <c r="E182" s="3">
        <v>0</v>
      </c>
      <c r="F182" s="3">
        <v>1494</v>
      </c>
    </row>
    <row r="183" spans="1:6" x14ac:dyDescent="0.35">
      <c r="A183" s="5" t="s">
        <v>316</v>
      </c>
      <c r="B183" s="3">
        <v>126</v>
      </c>
      <c r="C183" s="3">
        <v>2665</v>
      </c>
      <c r="D183" s="3">
        <v>0</v>
      </c>
      <c r="E183" s="3">
        <v>0</v>
      </c>
      <c r="F183" s="3">
        <v>2663</v>
      </c>
    </row>
    <row r="184" spans="1:6" x14ac:dyDescent="0.35">
      <c r="A184" s="5" t="s">
        <v>317</v>
      </c>
      <c r="B184" s="3">
        <v>101</v>
      </c>
      <c r="C184" s="3">
        <v>2263</v>
      </c>
      <c r="D184" s="3">
        <v>0</v>
      </c>
      <c r="E184" s="3">
        <v>0</v>
      </c>
      <c r="F184" s="3">
        <v>2259</v>
      </c>
    </row>
    <row r="185" spans="1:6" x14ac:dyDescent="0.35">
      <c r="A185" s="5" t="s">
        <v>318</v>
      </c>
      <c r="B185" s="3">
        <v>165</v>
      </c>
      <c r="C185" s="3">
        <v>3656</v>
      </c>
      <c r="D185" s="3">
        <v>0</v>
      </c>
      <c r="E185" s="3">
        <v>0</v>
      </c>
      <c r="F185" s="3">
        <v>3656</v>
      </c>
    </row>
    <row r="186" spans="1:6" x14ac:dyDescent="0.35">
      <c r="A186" s="2" t="s">
        <v>154</v>
      </c>
      <c r="B186" s="3"/>
      <c r="C186" s="3"/>
      <c r="D186" s="3"/>
      <c r="E186" s="3"/>
      <c r="F186" s="3"/>
    </row>
    <row r="187" spans="1:6" x14ac:dyDescent="0.35">
      <c r="A187" s="5" t="s">
        <v>313</v>
      </c>
      <c r="B187" s="3">
        <v>97</v>
      </c>
      <c r="C187" s="3">
        <v>928</v>
      </c>
      <c r="D187" s="3">
        <v>0</v>
      </c>
      <c r="E187" s="3">
        <v>0</v>
      </c>
      <c r="F187" s="3">
        <v>928</v>
      </c>
    </row>
    <row r="188" spans="1:6" x14ac:dyDescent="0.35">
      <c r="A188" s="5" t="s">
        <v>314</v>
      </c>
      <c r="B188" s="3">
        <v>98</v>
      </c>
      <c r="C188" s="3">
        <v>946</v>
      </c>
      <c r="D188" s="3">
        <v>1</v>
      </c>
      <c r="E188" s="3">
        <v>1</v>
      </c>
      <c r="F188" s="3">
        <v>946</v>
      </c>
    </row>
    <row r="189" spans="1:6" x14ac:dyDescent="0.35">
      <c r="A189" s="5" t="s">
        <v>315</v>
      </c>
      <c r="B189" s="3">
        <v>108</v>
      </c>
      <c r="C189" s="3">
        <v>1092</v>
      </c>
      <c r="D189" s="3">
        <v>0</v>
      </c>
      <c r="E189" s="3">
        <v>0</v>
      </c>
      <c r="F189" s="3">
        <v>1092</v>
      </c>
    </row>
    <row r="190" spans="1:6" x14ac:dyDescent="0.35">
      <c r="A190" s="5" t="s">
        <v>316</v>
      </c>
      <c r="B190" s="3">
        <v>218</v>
      </c>
      <c r="C190" s="3">
        <v>2208</v>
      </c>
      <c r="D190" s="3">
        <v>0</v>
      </c>
      <c r="E190" s="3">
        <v>0</v>
      </c>
      <c r="F190" s="3">
        <v>2206</v>
      </c>
    </row>
    <row r="191" spans="1:6" x14ac:dyDescent="0.35">
      <c r="A191" s="5" t="s">
        <v>317</v>
      </c>
      <c r="B191" s="3">
        <v>144</v>
      </c>
      <c r="C191" s="3">
        <v>1359</v>
      </c>
      <c r="D191" s="3">
        <v>4</v>
      </c>
      <c r="E191" s="3">
        <v>3</v>
      </c>
      <c r="F191" s="3">
        <v>1357</v>
      </c>
    </row>
    <row r="192" spans="1:6" x14ac:dyDescent="0.35">
      <c r="A192" s="5" t="s">
        <v>318</v>
      </c>
      <c r="B192" s="3">
        <v>237</v>
      </c>
      <c r="C192" s="3">
        <v>2396</v>
      </c>
      <c r="D192" s="3">
        <v>4</v>
      </c>
      <c r="E192" s="3">
        <v>2</v>
      </c>
      <c r="F192" s="3">
        <v>2389</v>
      </c>
    </row>
    <row r="193" spans="1:6" x14ac:dyDescent="0.35">
      <c r="A193" s="2" t="s">
        <v>161</v>
      </c>
      <c r="B193" s="3"/>
      <c r="C193" s="3"/>
      <c r="D193" s="3"/>
      <c r="E193" s="3"/>
      <c r="F193" s="3"/>
    </row>
    <row r="194" spans="1:6" x14ac:dyDescent="0.35">
      <c r="A194" s="5" t="s">
        <v>313</v>
      </c>
      <c r="B194" s="3">
        <v>159</v>
      </c>
      <c r="C194" s="3">
        <v>3238</v>
      </c>
      <c r="D194" s="3">
        <v>0</v>
      </c>
      <c r="E194" s="3">
        <v>0</v>
      </c>
      <c r="F194" s="3">
        <v>3238</v>
      </c>
    </row>
    <row r="195" spans="1:6" x14ac:dyDescent="0.35">
      <c r="A195" s="5" t="s">
        <v>314</v>
      </c>
      <c r="B195" s="3">
        <v>117</v>
      </c>
      <c r="C195" s="3">
        <v>2455</v>
      </c>
      <c r="D195" s="3">
        <v>0</v>
      </c>
      <c r="E195" s="3">
        <v>0</v>
      </c>
      <c r="F195" s="3">
        <v>2449</v>
      </c>
    </row>
    <row r="196" spans="1:6" x14ac:dyDescent="0.35">
      <c r="A196" s="5" t="s">
        <v>315</v>
      </c>
      <c r="B196" s="3">
        <v>143</v>
      </c>
      <c r="C196" s="3">
        <v>3037</v>
      </c>
      <c r="D196" s="3">
        <v>0</v>
      </c>
      <c r="E196" s="3">
        <v>0</v>
      </c>
      <c r="F196" s="3">
        <v>3037</v>
      </c>
    </row>
    <row r="197" spans="1:6" x14ac:dyDescent="0.35">
      <c r="A197" s="5" t="s">
        <v>316</v>
      </c>
      <c r="B197" s="3">
        <v>161</v>
      </c>
      <c r="C197" s="3">
        <v>3295</v>
      </c>
      <c r="D197" s="3">
        <v>0</v>
      </c>
      <c r="E197" s="3">
        <v>0</v>
      </c>
      <c r="F197" s="3">
        <v>3288</v>
      </c>
    </row>
    <row r="198" spans="1:6" x14ac:dyDescent="0.35">
      <c r="A198" s="5" t="s">
        <v>317</v>
      </c>
      <c r="B198" s="3">
        <v>146</v>
      </c>
      <c r="C198" s="3">
        <v>3111</v>
      </c>
      <c r="D198" s="3">
        <v>0</v>
      </c>
      <c r="E198" s="3">
        <v>0</v>
      </c>
      <c r="F198" s="3">
        <v>3106</v>
      </c>
    </row>
    <row r="199" spans="1:6" x14ac:dyDescent="0.35">
      <c r="A199" s="5" t="s">
        <v>318</v>
      </c>
      <c r="B199" s="3">
        <v>279</v>
      </c>
      <c r="C199" s="3">
        <v>5852</v>
      </c>
      <c r="D199" s="3">
        <v>0</v>
      </c>
      <c r="E199" s="3">
        <v>0</v>
      </c>
      <c r="F199" s="3">
        <v>5834</v>
      </c>
    </row>
    <row r="200" spans="1:6" x14ac:dyDescent="0.35">
      <c r="A200" s="2" t="s">
        <v>167</v>
      </c>
      <c r="B200" s="3"/>
      <c r="C200" s="3"/>
      <c r="D200" s="3"/>
      <c r="E200" s="3"/>
      <c r="F200" s="3"/>
    </row>
    <row r="201" spans="1:6" x14ac:dyDescent="0.35">
      <c r="A201" s="5" t="s">
        <v>313</v>
      </c>
      <c r="B201" s="3">
        <v>66</v>
      </c>
      <c r="C201" s="3">
        <v>969</v>
      </c>
      <c r="D201" s="3">
        <v>0</v>
      </c>
      <c r="E201" s="3">
        <v>0</v>
      </c>
      <c r="F201" s="3">
        <v>967</v>
      </c>
    </row>
    <row r="202" spans="1:6" x14ac:dyDescent="0.35">
      <c r="A202" s="5" t="s">
        <v>314</v>
      </c>
      <c r="B202" s="3">
        <v>63</v>
      </c>
      <c r="C202" s="3">
        <v>923</v>
      </c>
      <c r="D202" s="3">
        <v>0</v>
      </c>
      <c r="E202" s="3">
        <v>0</v>
      </c>
      <c r="F202" s="3">
        <v>922</v>
      </c>
    </row>
    <row r="203" spans="1:6" x14ac:dyDescent="0.35">
      <c r="A203" s="5" t="s">
        <v>315</v>
      </c>
      <c r="B203" s="3">
        <v>44</v>
      </c>
      <c r="C203" s="3">
        <v>571</v>
      </c>
      <c r="D203" s="3">
        <v>0</v>
      </c>
      <c r="E203" s="3">
        <v>0</v>
      </c>
      <c r="F203" s="3">
        <v>570</v>
      </c>
    </row>
    <row r="204" spans="1:6" x14ac:dyDescent="0.35">
      <c r="A204" s="5" t="s">
        <v>316</v>
      </c>
      <c r="B204" s="3">
        <v>78</v>
      </c>
      <c r="C204" s="3">
        <v>1130</v>
      </c>
      <c r="D204" s="3">
        <v>0</v>
      </c>
      <c r="E204" s="3">
        <v>0</v>
      </c>
      <c r="F204" s="3">
        <v>1128</v>
      </c>
    </row>
    <row r="205" spans="1:6" x14ac:dyDescent="0.35">
      <c r="A205" s="5" t="s">
        <v>317</v>
      </c>
      <c r="B205" s="3">
        <v>46</v>
      </c>
      <c r="C205" s="3">
        <v>687</v>
      </c>
      <c r="D205" s="3">
        <v>0</v>
      </c>
      <c r="E205" s="3">
        <v>0</v>
      </c>
      <c r="F205" s="3">
        <v>687</v>
      </c>
    </row>
    <row r="206" spans="1:6" x14ac:dyDescent="0.35">
      <c r="A206" s="5" t="s">
        <v>318</v>
      </c>
      <c r="B206" s="3">
        <v>53</v>
      </c>
      <c r="C206" s="3">
        <v>730</v>
      </c>
      <c r="D206" s="3">
        <v>0</v>
      </c>
      <c r="E206" s="3">
        <v>0</v>
      </c>
      <c r="F206" s="3">
        <v>730</v>
      </c>
    </row>
    <row r="207" spans="1:6" x14ac:dyDescent="0.35">
      <c r="A207" s="2" t="s">
        <v>174</v>
      </c>
      <c r="B207" s="3"/>
      <c r="C207" s="3"/>
      <c r="D207" s="3"/>
      <c r="E207" s="3"/>
      <c r="F207" s="3"/>
    </row>
    <row r="208" spans="1:6" x14ac:dyDescent="0.35">
      <c r="A208" s="5" t="s">
        <v>313</v>
      </c>
      <c r="B208" s="3">
        <v>59</v>
      </c>
      <c r="C208" s="3">
        <v>949</v>
      </c>
      <c r="D208" s="3">
        <v>0</v>
      </c>
      <c r="E208" s="3">
        <v>0</v>
      </c>
      <c r="F208" s="3">
        <v>947</v>
      </c>
    </row>
    <row r="209" spans="1:6" x14ac:dyDescent="0.35">
      <c r="A209" s="5" t="s">
        <v>314</v>
      </c>
      <c r="B209" s="3">
        <v>52</v>
      </c>
      <c r="C209" s="3">
        <v>851</v>
      </c>
      <c r="D209" s="3">
        <v>0</v>
      </c>
      <c r="E209" s="3">
        <v>0</v>
      </c>
      <c r="F209" s="3">
        <v>851</v>
      </c>
    </row>
    <row r="210" spans="1:6" x14ac:dyDescent="0.35">
      <c r="A210" s="5" t="s">
        <v>315</v>
      </c>
      <c r="B210" s="3">
        <v>71</v>
      </c>
      <c r="C210" s="3">
        <v>1110</v>
      </c>
      <c r="D210" s="3">
        <v>0</v>
      </c>
      <c r="E210" s="3">
        <v>0</v>
      </c>
      <c r="F210" s="3">
        <v>1109</v>
      </c>
    </row>
    <row r="211" spans="1:6" x14ac:dyDescent="0.35">
      <c r="A211" s="5" t="s">
        <v>316</v>
      </c>
      <c r="B211" s="3">
        <v>130</v>
      </c>
      <c r="C211" s="3">
        <v>1962</v>
      </c>
      <c r="D211" s="3">
        <v>0</v>
      </c>
      <c r="E211" s="3">
        <v>0</v>
      </c>
      <c r="F211" s="3">
        <v>1959</v>
      </c>
    </row>
    <row r="212" spans="1:6" x14ac:dyDescent="0.35">
      <c r="A212" s="5" t="s">
        <v>317</v>
      </c>
      <c r="B212" s="3">
        <v>42</v>
      </c>
      <c r="C212" s="3">
        <v>622</v>
      </c>
      <c r="D212" s="3">
        <v>0</v>
      </c>
      <c r="E212" s="3">
        <v>0</v>
      </c>
      <c r="F212" s="3">
        <v>621</v>
      </c>
    </row>
    <row r="213" spans="1:6" x14ac:dyDescent="0.35">
      <c r="A213" s="5" t="s">
        <v>318</v>
      </c>
      <c r="B213" s="3">
        <v>103</v>
      </c>
      <c r="C213" s="3">
        <v>1579</v>
      </c>
      <c r="D213" s="3">
        <v>0</v>
      </c>
      <c r="E213" s="3">
        <v>0</v>
      </c>
      <c r="F213" s="3">
        <v>1579</v>
      </c>
    </row>
    <row r="214" spans="1:6" x14ac:dyDescent="0.35">
      <c r="A214" s="2" t="s">
        <v>189</v>
      </c>
      <c r="B214" s="3"/>
      <c r="C214" s="3"/>
      <c r="D214" s="3"/>
      <c r="E214" s="3"/>
      <c r="F214" s="3"/>
    </row>
    <row r="215" spans="1:6" x14ac:dyDescent="0.35">
      <c r="A215" s="5" t="s">
        <v>313</v>
      </c>
      <c r="B215" s="3">
        <v>138</v>
      </c>
      <c r="C215" s="3">
        <v>2993</v>
      </c>
      <c r="D215" s="3">
        <v>0</v>
      </c>
      <c r="E215" s="3">
        <v>0</v>
      </c>
      <c r="F215" s="3">
        <v>2985</v>
      </c>
    </row>
    <row r="216" spans="1:6" x14ac:dyDescent="0.35">
      <c r="A216" s="5" t="s">
        <v>314</v>
      </c>
      <c r="B216" s="3">
        <v>172</v>
      </c>
      <c r="C216" s="3">
        <v>3700</v>
      </c>
      <c r="D216" s="3">
        <v>0</v>
      </c>
      <c r="E216" s="3">
        <v>0</v>
      </c>
      <c r="F216" s="3">
        <v>3693</v>
      </c>
    </row>
    <row r="217" spans="1:6" x14ac:dyDescent="0.35">
      <c r="A217" s="5" t="s">
        <v>315</v>
      </c>
      <c r="B217" s="3">
        <v>131</v>
      </c>
      <c r="C217" s="3">
        <v>2667</v>
      </c>
      <c r="D217" s="3">
        <v>0</v>
      </c>
      <c r="E217" s="3">
        <v>0</v>
      </c>
      <c r="F217" s="3">
        <v>2652</v>
      </c>
    </row>
    <row r="218" spans="1:6" x14ac:dyDescent="0.35">
      <c r="A218" s="5" t="s">
        <v>316</v>
      </c>
      <c r="B218" s="3">
        <v>191</v>
      </c>
      <c r="C218" s="3">
        <v>4207</v>
      </c>
      <c r="D218" s="3">
        <v>0</v>
      </c>
      <c r="E218" s="3">
        <v>0</v>
      </c>
      <c r="F218" s="3">
        <v>4202</v>
      </c>
    </row>
    <row r="219" spans="1:6" x14ac:dyDescent="0.35">
      <c r="A219" s="5" t="s">
        <v>317</v>
      </c>
      <c r="B219" s="3">
        <v>137</v>
      </c>
      <c r="C219" s="3">
        <v>2891</v>
      </c>
      <c r="D219" s="3">
        <v>0</v>
      </c>
      <c r="E219" s="3">
        <v>0</v>
      </c>
      <c r="F219" s="3">
        <v>2891</v>
      </c>
    </row>
    <row r="220" spans="1:6" x14ac:dyDescent="0.35">
      <c r="A220" s="5" t="s">
        <v>318</v>
      </c>
      <c r="B220" s="3">
        <v>225</v>
      </c>
      <c r="C220" s="3">
        <v>4579</v>
      </c>
      <c r="D220" s="3">
        <v>0</v>
      </c>
      <c r="E220" s="3">
        <v>0</v>
      </c>
      <c r="F220" s="3">
        <v>4579</v>
      </c>
    </row>
    <row r="221" spans="1:6" x14ac:dyDescent="0.35">
      <c r="A221" s="2" t="s">
        <v>196</v>
      </c>
      <c r="B221" s="3"/>
      <c r="C221" s="3"/>
      <c r="D221" s="3"/>
      <c r="E221" s="3"/>
      <c r="F221" s="3"/>
    </row>
    <row r="222" spans="1:6" x14ac:dyDescent="0.35">
      <c r="A222" s="5" t="s">
        <v>313</v>
      </c>
      <c r="B222" s="3">
        <v>93</v>
      </c>
      <c r="C222" s="3">
        <v>921</v>
      </c>
      <c r="D222" s="3">
        <v>0</v>
      </c>
      <c r="E222" s="3">
        <v>0</v>
      </c>
      <c r="F222" s="3">
        <v>920</v>
      </c>
    </row>
    <row r="223" spans="1:6" x14ac:dyDescent="0.35">
      <c r="A223" s="5" t="s">
        <v>314</v>
      </c>
      <c r="B223" s="3">
        <v>86</v>
      </c>
      <c r="C223" s="3">
        <v>756</v>
      </c>
      <c r="D223" s="3">
        <v>0</v>
      </c>
      <c r="E223" s="3">
        <v>0</v>
      </c>
      <c r="F223" s="3">
        <v>755</v>
      </c>
    </row>
    <row r="224" spans="1:6" x14ac:dyDescent="0.35">
      <c r="A224" s="5" t="s">
        <v>315</v>
      </c>
      <c r="B224" s="3">
        <v>118</v>
      </c>
      <c r="C224" s="3">
        <v>1090</v>
      </c>
      <c r="D224" s="3">
        <v>1</v>
      </c>
      <c r="E224" s="3">
        <v>1</v>
      </c>
      <c r="F224" s="3">
        <v>1088</v>
      </c>
    </row>
    <row r="225" spans="1:6" x14ac:dyDescent="0.35">
      <c r="A225" s="5" t="s">
        <v>316</v>
      </c>
      <c r="B225" s="3">
        <v>305</v>
      </c>
      <c r="C225" s="3">
        <v>3019</v>
      </c>
      <c r="D225" s="3">
        <v>0</v>
      </c>
      <c r="E225" s="3">
        <v>0</v>
      </c>
      <c r="F225" s="3">
        <v>3016</v>
      </c>
    </row>
    <row r="226" spans="1:6" x14ac:dyDescent="0.35">
      <c r="A226" s="5" t="s">
        <v>317</v>
      </c>
      <c r="B226" s="3">
        <v>77</v>
      </c>
      <c r="C226" s="3">
        <v>735</v>
      </c>
      <c r="D226" s="3">
        <v>1</v>
      </c>
      <c r="E226" s="3">
        <v>1</v>
      </c>
      <c r="F226" s="3">
        <v>735</v>
      </c>
    </row>
    <row r="227" spans="1:6" x14ac:dyDescent="0.35">
      <c r="A227" s="5" t="s">
        <v>318</v>
      </c>
      <c r="B227" s="3">
        <v>135</v>
      </c>
      <c r="C227" s="3">
        <v>1291</v>
      </c>
      <c r="D227" s="3">
        <v>5</v>
      </c>
      <c r="E227" s="3">
        <v>4</v>
      </c>
      <c r="F227" s="3">
        <v>1288</v>
      </c>
    </row>
    <row r="228" spans="1:6" x14ac:dyDescent="0.35">
      <c r="A228" s="2" t="s">
        <v>201</v>
      </c>
      <c r="B228" s="3"/>
      <c r="C228" s="3"/>
      <c r="D228" s="3"/>
      <c r="E228" s="3"/>
      <c r="F228" s="3"/>
    </row>
    <row r="229" spans="1:6" x14ac:dyDescent="0.35">
      <c r="A229" s="5" t="s">
        <v>313</v>
      </c>
      <c r="B229" s="3">
        <v>78</v>
      </c>
      <c r="C229" s="3">
        <v>962</v>
      </c>
      <c r="D229" s="3">
        <v>0</v>
      </c>
      <c r="E229" s="3">
        <v>0</v>
      </c>
      <c r="F229" s="3">
        <v>962</v>
      </c>
    </row>
    <row r="230" spans="1:6" x14ac:dyDescent="0.35">
      <c r="A230" s="5" t="s">
        <v>314</v>
      </c>
      <c r="B230" s="3">
        <v>127</v>
      </c>
      <c r="C230" s="3">
        <v>1467</v>
      </c>
      <c r="D230" s="3">
        <v>4</v>
      </c>
      <c r="E230" s="3">
        <v>1</v>
      </c>
      <c r="F230" s="3">
        <v>1465</v>
      </c>
    </row>
    <row r="231" spans="1:6" x14ac:dyDescent="0.35">
      <c r="A231" s="5" t="s">
        <v>315</v>
      </c>
      <c r="B231" s="3">
        <v>137</v>
      </c>
      <c r="C231" s="3">
        <v>1769</v>
      </c>
      <c r="D231" s="3">
        <v>0</v>
      </c>
      <c r="E231" s="3">
        <v>0</v>
      </c>
      <c r="F231" s="3">
        <v>1769</v>
      </c>
    </row>
    <row r="232" spans="1:6" x14ac:dyDescent="0.35">
      <c r="A232" s="5" t="s">
        <v>316</v>
      </c>
      <c r="B232" s="3">
        <v>291</v>
      </c>
      <c r="C232" s="3">
        <v>3743</v>
      </c>
      <c r="D232" s="3">
        <v>0</v>
      </c>
      <c r="E232" s="3">
        <v>0</v>
      </c>
      <c r="F232" s="3">
        <v>3740</v>
      </c>
    </row>
    <row r="233" spans="1:6" x14ac:dyDescent="0.35">
      <c r="A233" s="5" t="s">
        <v>317</v>
      </c>
      <c r="B233" s="3">
        <v>59</v>
      </c>
      <c r="C233" s="3">
        <v>691</v>
      </c>
      <c r="D233" s="3">
        <v>0</v>
      </c>
      <c r="E233" s="3">
        <v>0</v>
      </c>
      <c r="F233" s="3">
        <v>690</v>
      </c>
    </row>
    <row r="234" spans="1:6" x14ac:dyDescent="0.35">
      <c r="A234" s="5" t="s">
        <v>318</v>
      </c>
      <c r="B234" s="3">
        <v>162</v>
      </c>
      <c r="C234" s="3">
        <v>1811</v>
      </c>
      <c r="D234" s="3">
        <v>0</v>
      </c>
      <c r="E234" s="3">
        <v>0</v>
      </c>
      <c r="F234" s="3">
        <v>1810</v>
      </c>
    </row>
    <row r="235" spans="1:6" x14ac:dyDescent="0.35">
      <c r="A235" s="2" t="s">
        <v>214</v>
      </c>
      <c r="B235" s="3"/>
      <c r="C235" s="3"/>
      <c r="D235" s="3"/>
      <c r="E235" s="3"/>
      <c r="F235" s="3"/>
    </row>
    <row r="236" spans="1:6" x14ac:dyDescent="0.35">
      <c r="A236" s="5" t="s">
        <v>313</v>
      </c>
      <c r="B236" s="3">
        <v>52</v>
      </c>
      <c r="C236" s="3">
        <v>734</v>
      </c>
      <c r="D236" s="3">
        <v>1</v>
      </c>
      <c r="E236" s="3">
        <v>1</v>
      </c>
      <c r="F236" s="3">
        <v>733</v>
      </c>
    </row>
    <row r="237" spans="1:6" x14ac:dyDescent="0.35">
      <c r="A237" s="5" t="s">
        <v>314</v>
      </c>
      <c r="B237" s="3">
        <v>74</v>
      </c>
      <c r="C237" s="3">
        <v>1193</v>
      </c>
      <c r="D237" s="3">
        <v>0</v>
      </c>
      <c r="E237" s="3">
        <v>0</v>
      </c>
      <c r="F237" s="3">
        <v>1190</v>
      </c>
    </row>
    <row r="238" spans="1:6" x14ac:dyDescent="0.35">
      <c r="A238" s="5" t="s">
        <v>315</v>
      </c>
      <c r="B238" s="3">
        <v>50</v>
      </c>
      <c r="C238" s="3">
        <v>710</v>
      </c>
      <c r="D238" s="3">
        <v>0</v>
      </c>
      <c r="E238" s="3">
        <v>0</v>
      </c>
      <c r="F238" s="3">
        <v>708</v>
      </c>
    </row>
    <row r="239" spans="1:6" x14ac:dyDescent="0.35">
      <c r="A239" s="5" t="s">
        <v>316</v>
      </c>
      <c r="B239" s="3">
        <v>126</v>
      </c>
      <c r="C239" s="3">
        <v>2020</v>
      </c>
      <c r="D239" s="3">
        <v>0</v>
      </c>
      <c r="E239" s="3">
        <v>0</v>
      </c>
      <c r="F239" s="3">
        <v>2019</v>
      </c>
    </row>
    <row r="240" spans="1:6" x14ac:dyDescent="0.35">
      <c r="A240" s="5" t="s">
        <v>317</v>
      </c>
      <c r="B240" s="3">
        <v>85</v>
      </c>
      <c r="C240" s="3">
        <v>1311</v>
      </c>
      <c r="D240" s="3">
        <v>0</v>
      </c>
      <c r="E240" s="3">
        <v>0</v>
      </c>
      <c r="F240" s="3">
        <v>1310</v>
      </c>
    </row>
    <row r="241" spans="1:6" x14ac:dyDescent="0.35">
      <c r="A241" s="5" t="s">
        <v>318</v>
      </c>
      <c r="B241" s="3">
        <v>129</v>
      </c>
      <c r="C241" s="3">
        <v>1952</v>
      </c>
      <c r="D241" s="3">
        <v>0</v>
      </c>
      <c r="E241" s="3">
        <v>0</v>
      </c>
      <c r="F241" s="3">
        <v>1952</v>
      </c>
    </row>
    <row r="242" spans="1:6" x14ac:dyDescent="0.35">
      <c r="A242" s="2" t="s">
        <v>225</v>
      </c>
      <c r="B242" s="3"/>
      <c r="C242" s="3"/>
      <c r="D242" s="3"/>
      <c r="E242" s="3"/>
      <c r="F242" s="3"/>
    </row>
    <row r="243" spans="1:6" x14ac:dyDescent="0.35">
      <c r="A243" s="5" t="s">
        <v>313</v>
      </c>
      <c r="B243" s="3">
        <v>137</v>
      </c>
      <c r="C243" s="3">
        <v>3094</v>
      </c>
      <c r="D243" s="3">
        <v>0</v>
      </c>
      <c r="E243" s="3">
        <v>0</v>
      </c>
      <c r="F243" s="3">
        <v>3093</v>
      </c>
    </row>
    <row r="244" spans="1:6" x14ac:dyDescent="0.35">
      <c r="A244" s="5" t="s">
        <v>314</v>
      </c>
      <c r="B244" s="3">
        <v>158</v>
      </c>
      <c r="C244" s="3">
        <v>3660</v>
      </c>
      <c r="D244" s="3">
        <v>0</v>
      </c>
      <c r="E244" s="3">
        <v>0</v>
      </c>
      <c r="F244" s="3">
        <v>3656</v>
      </c>
    </row>
    <row r="245" spans="1:6" x14ac:dyDescent="0.35">
      <c r="A245" s="5" t="s">
        <v>315</v>
      </c>
      <c r="B245" s="3">
        <v>128</v>
      </c>
      <c r="C245" s="3">
        <v>3167</v>
      </c>
      <c r="D245" s="3">
        <v>0</v>
      </c>
      <c r="E245" s="3">
        <v>0</v>
      </c>
      <c r="F245" s="3">
        <v>3166</v>
      </c>
    </row>
    <row r="246" spans="1:6" x14ac:dyDescent="0.35">
      <c r="A246" s="5" t="s">
        <v>316</v>
      </c>
      <c r="B246" s="3">
        <v>239</v>
      </c>
      <c r="C246" s="3">
        <v>6328</v>
      </c>
      <c r="D246" s="3">
        <v>0</v>
      </c>
      <c r="E246" s="3">
        <v>0</v>
      </c>
      <c r="F246" s="3">
        <v>6320</v>
      </c>
    </row>
    <row r="247" spans="1:6" x14ac:dyDescent="0.35">
      <c r="A247" s="5" t="s">
        <v>317</v>
      </c>
      <c r="B247" s="3">
        <v>85</v>
      </c>
      <c r="C247" s="3">
        <v>1997</v>
      </c>
      <c r="D247" s="3">
        <v>0</v>
      </c>
      <c r="E247" s="3">
        <v>0</v>
      </c>
      <c r="F247" s="3">
        <v>1993</v>
      </c>
    </row>
    <row r="248" spans="1:6" x14ac:dyDescent="0.35">
      <c r="A248" s="5" t="s">
        <v>318</v>
      </c>
      <c r="B248" s="3">
        <v>248</v>
      </c>
      <c r="C248" s="3">
        <v>6091</v>
      </c>
      <c r="D248" s="3">
        <v>0</v>
      </c>
      <c r="E248" s="3">
        <v>0</v>
      </c>
      <c r="F248" s="3">
        <v>6091</v>
      </c>
    </row>
    <row r="249" spans="1:6" x14ac:dyDescent="0.35">
      <c r="A249" s="2" t="s">
        <v>226</v>
      </c>
      <c r="B249" s="3"/>
      <c r="C249" s="3"/>
      <c r="D249" s="3"/>
      <c r="E249" s="3"/>
      <c r="F249" s="3"/>
    </row>
    <row r="250" spans="1:6" x14ac:dyDescent="0.35">
      <c r="A250" s="5" t="s">
        <v>313</v>
      </c>
      <c r="B250" s="3">
        <v>101</v>
      </c>
      <c r="C250" s="3">
        <v>2073</v>
      </c>
      <c r="D250" s="3">
        <v>0</v>
      </c>
      <c r="E250" s="3">
        <v>0</v>
      </c>
      <c r="F250" s="3">
        <v>2071</v>
      </c>
    </row>
    <row r="251" spans="1:6" x14ac:dyDescent="0.35">
      <c r="A251" s="5" t="s">
        <v>314</v>
      </c>
      <c r="B251" s="3">
        <v>82</v>
      </c>
      <c r="C251" s="3">
        <v>1658</v>
      </c>
      <c r="D251" s="3">
        <v>0</v>
      </c>
      <c r="E251" s="3">
        <v>0</v>
      </c>
      <c r="F251" s="3">
        <v>1655</v>
      </c>
    </row>
    <row r="252" spans="1:6" x14ac:dyDescent="0.35">
      <c r="A252" s="5" t="s">
        <v>315</v>
      </c>
      <c r="B252" s="3">
        <v>119</v>
      </c>
      <c r="C252" s="3">
        <v>2451</v>
      </c>
      <c r="D252" s="3">
        <v>0</v>
      </c>
      <c r="E252" s="3">
        <v>0</v>
      </c>
      <c r="F252" s="3">
        <v>2448</v>
      </c>
    </row>
    <row r="253" spans="1:6" x14ac:dyDescent="0.35">
      <c r="A253" s="5" t="s">
        <v>316</v>
      </c>
      <c r="B253" s="3">
        <v>151</v>
      </c>
      <c r="C253" s="3">
        <v>3047</v>
      </c>
      <c r="D253" s="3">
        <v>0</v>
      </c>
      <c r="E253" s="3">
        <v>0</v>
      </c>
      <c r="F253" s="3">
        <v>3038</v>
      </c>
    </row>
    <row r="254" spans="1:6" x14ac:dyDescent="0.35">
      <c r="A254" s="5" t="s">
        <v>317</v>
      </c>
      <c r="B254" s="3">
        <v>81</v>
      </c>
      <c r="C254" s="3">
        <v>1789</v>
      </c>
      <c r="D254" s="3">
        <v>0</v>
      </c>
      <c r="E254" s="3">
        <v>0</v>
      </c>
      <c r="F254" s="3">
        <v>1781</v>
      </c>
    </row>
    <row r="255" spans="1:6" x14ac:dyDescent="0.35">
      <c r="A255" s="5" t="s">
        <v>318</v>
      </c>
      <c r="B255" s="3">
        <v>167</v>
      </c>
      <c r="C255" s="3">
        <v>3415</v>
      </c>
      <c r="D255" s="3">
        <v>0</v>
      </c>
      <c r="E255" s="3">
        <v>0</v>
      </c>
      <c r="F255" s="3">
        <v>3415</v>
      </c>
    </row>
    <row r="256" spans="1:6" x14ac:dyDescent="0.35">
      <c r="A256" s="2" t="s">
        <v>234</v>
      </c>
      <c r="B256" s="3"/>
      <c r="C256" s="3"/>
      <c r="D256" s="3"/>
      <c r="E256" s="3"/>
      <c r="F256" s="3"/>
    </row>
    <row r="257" spans="1:6" x14ac:dyDescent="0.35">
      <c r="A257" s="5" t="s">
        <v>313</v>
      </c>
      <c r="B257" s="3">
        <v>139</v>
      </c>
      <c r="C257" s="3">
        <v>2950</v>
      </c>
      <c r="D257" s="3">
        <v>0</v>
      </c>
      <c r="E257" s="3">
        <v>0</v>
      </c>
      <c r="F257" s="3">
        <v>2950</v>
      </c>
    </row>
    <row r="258" spans="1:6" x14ac:dyDescent="0.35">
      <c r="A258" s="5" t="s">
        <v>314</v>
      </c>
      <c r="B258" s="3">
        <v>80</v>
      </c>
      <c r="C258" s="3">
        <v>1703</v>
      </c>
      <c r="D258" s="3">
        <v>0</v>
      </c>
      <c r="E258" s="3">
        <v>0</v>
      </c>
      <c r="F258" s="3">
        <v>1703</v>
      </c>
    </row>
    <row r="259" spans="1:6" x14ac:dyDescent="0.35">
      <c r="A259" s="5" t="s">
        <v>315</v>
      </c>
      <c r="B259" s="3">
        <v>114</v>
      </c>
      <c r="C259" s="3">
        <v>2388</v>
      </c>
      <c r="D259" s="3">
        <v>0</v>
      </c>
      <c r="E259" s="3">
        <v>0</v>
      </c>
      <c r="F259" s="3">
        <v>2386</v>
      </c>
    </row>
    <row r="260" spans="1:6" x14ac:dyDescent="0.35">
      <c r="A260" s="5" t="s">
        <v>316</v>
      </c>
      <c r="B260" s="3">
        <v>187</v>
      </c>
      <c r="C260" s="3">
        <v>3778</v>
      </c>
      <c r="D260" s="3">
        <v>0</v>
      </c>
      <c r="E260" s="3">
        <v>0</v>
      </c>
      <c r="F260" s="3">
        <v>3778</v>
      </c>
    </row>
    <row r="261" spans="1:6" x14ac:dyDescent="0.35">
      <c r="A261" s="5" t="s">
        <v>317</v>
      </c>
      <c r="B261" s="3">
        <v>122</v>
      </c>
      <c r="C261" s="3">
        <v>2656</v>
      </c>
      <c r="D261" s="3">
        <v>0</v>
      </c>
      <c r="E261" s="3">
        <v>0</v>
      </c>
      <c r="F261" s="3">
        <v>2649</v>
      </c>
    </row>
    <row r="262" spans="1:6" x14ac:dyDescent="0.35">
      <c r="A262" s="5" t="s">
        <v>318</v>
      </c>
      <c r="B262" s="3">
        <v>202</v>
      </c>
      <c r="C262" s="3">
        <v>4277</v>
      </c>
      <c r="D262" s="3">
        <v>0</v>
      </c>
      <c r="E262" s="3">
        <v>0</v>
      </c>
      <c r="F262" s="3">
        <v>4277</v>
      </c>
    </row>
    <row r="263" spans="1:6" x14ac:dyDescent="0.35">
      <c r="A263" s="2" t="s">
        <v>239</v>
      </c>
      <c r="B263" s="3"/>
      <c r="C263" s="3"/>
      <c r="D263" s="3"/>
      <c r="E263" s="3"/>
      <c r="F263" s="3"/>
    </row>
    <row r="264" spans="1:6" x14ac:dyDescent="0.35">
      <c r="A264" s="5" t="s">
        <v>313</v>
      </c>
      <c r="B264" s="3">
        <v>205</v>
      </c>
      <c r="C264" s="3">
        <v>5469</v>
      </c>
      <c r="D264" s="3">
        <v>0</v>
      </c>
      <c r="E264" s="3">
        <v>0</v>
      </c>
      <c r="F264" s="3">
        <v>5454</v>
      </c>
    </row>
    <row r="265" spans="1:6" x14ac:dyDescent="0.35">
      <c r="A265" s="5" t="s">
        <v>314</v>
      </c>
      <c r="B265" s="3">
        <v>251</v>
      </c>
      <c r="C265" s="3">
        <v>6699</v>
      </c>
      <c r="D265" s="3">
        <v>0</v>
      </c>
      <c r="E265" s="3">
        <v>0</v>
      </c>
      <c r="F265" s="3">
        <v>6691</v>
      </c>
    </row>
    <row r="266" spans="1:6" x14ac:dyDescent="0.35">
      <c r="A266" s="5" t="s">
        <v>315</v>
      </c>
      <c r="B266" s="3">
        <v>228</v>
      </c>
      <c r="C266" s="3">
        <v>6136</v>
      </c>
      <c r="D266" s="3">
        <v>0</v>
      </c>
      <c r="E266" s="3">
        <v>0</v>
      </c>
      <c r="F266" s="3">
        <v>6136</v>
      </c>
    </row>
    <row r="267" spans="1:6" x14ac:dyDescent="0.35">
      <c r="A267" s="5" t="s">
        <v>316</v>
      </c>
      <c r="B267" s="3">
        <v>339</v>
      </c>
      <c r="C267" s="3">
        <v>9545</v>
      </c>
      <c r="D267" s="3">
        <v>0</v>
      </c>
      <c r="E267" s="3">
        <v>0</v>
      </c>
      <c r="F267" s="3">
        <v>9545</v>
      </c>
    </row>
    <row r="268" spans="1:6" x14ac:dyDescent="0.35">
      <c r="A268" s="5" t="s">
        <v>317</v>
      </c>
      <c r="B268" s="3">
        <v>279</v>
      </c>
      <c r="C268" s="3">
        <v>7447</v>
      </c>
      <c r="D268" s="3">
        <v>0</v>
      </c>
      <c r="E268" s="3">
        <v>0</v>
      </c>
      <c r="F268" s="3">
        <v>7439</v>
      </c>
    </row>
    <row r="269" spans="1:6" x14ac:dyDescent="0.35">
      <c r="A269" s="5" t="s">
        <v>318</v>
      </c>
      <c r="B269" s="3">
        <v>297</v>
      </c>
      <c r="C269" s="3">
        <v>8014</v>
      </c>
      <c r="D269" s="3">
        <v>0</v>
      </c>
      <c r="E269" s="3">
        <v>0</v>
      </c>
      <c r="F269" s="3">
        <v>7994</v>
      </c>
    </row>
    <row r="270" spans="1:6" x14ac:dyDescent="0.35">
      <c r="A270" s="2" t="s">
        <v>241</v>
      </c>
      <c r="B270" s="3"/>
      <c r="C270" s="3"/>
      <c r="D270" s="3"/>
      <c r="E270" s="3"/>
      <c r="F270" s="3"/>
    </row>
    <row r="271" spans="1:6" x14ac:dyDescent="0.35">
      <c r="A271" s="5" t="s">
        <v>313</v>
      </c>
      <c r="B271" s="3">
        <v>59</v>
      </c>
      <c r="C271" s="3">
        <v>675</v>
      </c>
      <c r="D271" s="3">
        <v>0</v>
      </c>
      <c r="E271" s="3">
        <v>0</v>
      </c>
      <c r="F271" s="3">
        <v>675</v>
      </c>
    </row>
    <row r="272" spans="1:6" x14ac:dyDescent="0.35">
      <c r="A272" s="5" t="s">
        <v>314</v>
      </c>
      <c r="B272" s="3">
        <v>53</v>
      </c>
      <c r="C272" s="3">
        <v>523</v>
      </c>
      <c r="D272" s="3">
        <v>2</v>
      </c>
      <c r="E272" s="3">
        <v>2</v>
      </c>
      <c r="F272" s="3">
        <v>523</v>
      </c>
    </row>
    <row r="273" spans="1:6" x14ac:dyDescent="0.35">
      <c r="A273" s="5" t="s">
        <v>315</v>
      </c>
      <c r="B273" s="3">
        <v>62</v>
      </c>
      <c r="C273" s="3">
        <v>763</v>
      </c>
      <c r="D273" s="3">
        <v>0</v>
      </c>
      <c r="E273" s="3">
        <v>0</v>
      </c>
      <c r="F273" s="3">
        <v>763</v>
      </c>
    </row>
    <row r="274" spans="1:6" x14ac:dyDescent="0.35">
      <c r="A274" s="5" t="s">
        <v>316</v>
      </c>
      <c r="B274" s="3">
        <v>132</v>
      </c>
      <c r="C274" s="3">
        <v>1696</v>
      </c>
      <c r="D274" s="3">
        <v>0</v>
      </c>
      <c r="E274" s="3">
        <v>0</v>
      </c>
      <c r="F274" s="3">
        <v>1693</v>
      </c>
    </row>
    <row r="275" spans="1:6" x14ac:dyDescent="0.35">
      <c r="A275" s="5" t="s">
        <v>317</v>
      </c>
      <c r="B275" s="3">
        <v>37</v>
      </c>
      <c r="C275" s="3">
        <v>323</v>
      </c>
      <c r="D275" s="3">
        <v>2</v>
      </c>
      <c r="E275" s="3">
        <v>2</v>
      </c>
      <c r="F275" s="3">
        <v>323</v>
      </c>
    </row>
    <row r="276" spans="1:6" x14ac:dyDescent="0.35">
      <c r="A276" s="5" t="s">
        <v>318</v>
      </c>
      <c r="B276" s="3">
        <v>100</v>
      </c>
      <c r="C276" s="3">
        <v>1088</v>
      </c>
      <c r="D276" s="3">
        <v>3</v>
      </c>
      <c r="E276" s="3">
        <v>1</v>
      </c>
      <c r="F276" s="3">
        <v>1087</v>
      </c>
    </row>
    <row r="277" spans="1:6" x14ac:dyDescent="0.35">
      <c r="A277" s="2" t="s">
        <v>242</v>
      </c>
      <c r="B277" s="3"/>
      <c r="C277" s="3"/>
      <c r="D277" s="3"/>
      <c r="E277" s="3"/>
      <c r="F277" s="3"/>
    </row>
    <row r="278" spans="1:6" x14ac:dyDescent="0.35">
      <c r="A278" s="5" t="s">
        <v>313</v>
      </c>
      <c r="B278" s="3">
        <v>67</v>
      </c>
      <c r="C278" s="3">
        <v>710</v>
      </c>
      <c r="D278" s="3">
        <v>0</v>
      </c>
      <c r="E278" s="3">
        <v>0</v>
      </c>
      <c r="F278" s="3">
        <v>710</v>
      </c>
    </row>
    <row r="279" spans="1:6" x14ac:dyDescent="0.35">
      <c r="A279" s="5" t="s">
        <v>314</v>
      </c>
      <c r="B279" s="3">
        <v>90</v>
      </c>
      <c r="C279" s="3">
        <v>1116</v>
      </c>
      <c r="D279" s="3">
        <v>0</v>
      </c>
      <c r="E279" s="3">
        <v>0</v>
      </c>
      <c r="F279" s="3">
        <v>1110</v>
      </c>
    </row>
    <row r="280" spans="1:6" x14ac:dyDescent="0.35">
      <c r="A280" s="5" t="s">
        <v>315</v>
      </c>
      <c r="B280" s="3">
        <v>86</v>
      </c>
      <c r="C280" s="3">
        <v>1145</v>
      </c>
      <c r="D280" s="3">
        <v>0</v>
      </c>
      <c r="E280" s="3">
        <v>0</v>
      </c>
      <c r="F280" s="3">
        <v>1143</v>
      </c>
    </row>
    <row r="281" spans="1:6" x14ac:dyDescent="0.35">
      <c r="A281" s="5" t="s">
        <v>316</v>
      </c>
      <c r="B281" s="3">
        <v>203</v>
      </c>
      <c r="C281" s="3">
        <v>2553</v>
      </c>
      <c r="D281" s="3">
        <v>0</v>
      </c>
      <c r="E281" s="3">
        <v>0</v>
      </c>
      <c r="F281" s="3">
        <v>2551</v>
      </c>
    </row>
    <row r="282" spans="1:6" x14ac:dyDescent="0.35">
      <c r="A282" s="5" t="s">
        <v>317</v>
      </c>
      <c r="B282" s="3">
        <v>67</v>
      </c>
      <c r="C282" s="3">
        <v>744</v>
      </c>
      <c r="D282" s="3">
        <v>0</v>
      </c>
      <c r="E282" s="3">
        <v>0</v>
      </c>
      <c r="F282" s="3">
        <v>743</v>
      </c>
    </row>
    <row r="283" spans="1:6" x14ac:dyDescent="0.35">
      <c r="A283" s="5" t="s">
        <v>318</v>
      </c>
      <c r="B283" s="3">
        <v>158</v>
      </c>
      <c r="C283" s="3">
        <v>1905</v>
      </c>
      <c r="D283" s="3">
        <v>0</v>
      </c>
      <c r="E283" s="3">
        <v>0</v>
      </c>
      <c r="F283" s="3">
        <v>1901</v>
      </c>
    </row>
    <row r="284" spans="1:6" x14ac:dyDescent="0.35">
      <c r="A284" s="2" t="s">
        <v>249</v>
      </c>
      <c r="B284" s="3"/>
      <c r="C284" s="3"/>
      <c r="D284" s="3"/>
      <c r="E284" s="3"/>
      <c r="F284" s="3"/>
    </row>
    <row r="285" spans="1:6" x14ac:dyDescent="0.35">
      <c r="A285" s="5" t="s">
        <v>313</v>
      </c>
      <c r="B285" s="3">
        <v>119</v>
      </c>
      <c r="C285" s="3">
        <v>807</v>
      </c>
      <c r="D285" s="3">
        <v>4</v>
      </c>
      <c r="E285" s="3">
        <v>2</v>
      </c>
      <c r="F285" s="3">
        <v>805</v>
      </c>
    </row>
    <row r="286" spans="1:6" x14ac:dyDescent="0.35">
      <c r="A286" s="5" t="s">
        <v>314</v>
      </c>
      <c r="B286" s="3">
        <v>132</v>
      </c>
      <c r="C286" s="3">
        <v>854</v>
      </c>
      <c r="D286" s="3">
        <v>9</v>
      </c>
      <c r="E286" s="3">
        <v>4</v>
      </c>
      <c r="F286" s="3">
        <v>851</v>
      </c>
    </row>
    <row r="287" spans="1:6" x14ac:dyDescent="0.35">
      <c r="A287" s="5" t="s">
        <v>315</v>
      </c>
      <c r="B287" s="3">
        <v>102</v>
      </c>
      <c r="C287" s="3">
        <v>670</v>
      </c>
      <c r="D287" s="3">
        <v>3</v>
      </c>
      <c r="E287" s="3">
        <v>3</v>
      </c>
      <c r="F287" s="3">
        <v>668</v>
      </c>
    </row>
    <row r="288" spans="1:6" x14ac:dyDescent="0.35">
      <c r="A288" s="5" t="s">
        <v>316</v>
      </c>
      <c r="B288" s="3">
        <v>246</v>
      </c>
      <c r="C288" s="3">
        <v>1660</v>
      </c>
      <c r="D288" s="3">
        <v>3</v>
      </c>
      <c r="E288" s="3">
        <v>2</v>
      </c>
      <c r="F288" s="3">
        <v>1657</v>
      </c>
    </row>
    <row r="289" spans="1:6" x14ac:dyDescent="0.35">
      <c r="A289" s="5" t="s">
        <v>317</v>
      </c>
      <c r="B289" s="3">
        <v>97</v>
      </c>
      <c r="C289" s="3">
        <v>703</v>
      </c>
      <c r="D289" s="3">
        <v>1</v>
      </c>
      <c r="E289" s="3">
        <v>1</v>
      </c>
      <c r="F289" s="3">
        <v>702</v>
      </c>
    </row>
    <row r="290" spans="1:6" x14ac:dyDescent="0.35">
      <c r="A290" s="5" t="s">
        <v>318</v>
      </c>
      <c r="B290" s="3">
        <v>199</v>
      </c>
      <c r="C290" s="3">
        <v>1466</v>
      </c>
      <c r="D290" s="3">
        <v>1</v>
      </c>
      <c r="E290" s="3">
        <v>1</v>
      </c>
      <c r="F290" s="3">
        <v>1465</v>
      </c>
    </row>
    <row r="291" spans="1:6" x14ac:dyDescent="0.35">
      <c r="A291" s="2" t="s">
        <v>253</v>
      </c>
      <c r="B291" s="3"/>
      <c r="C291" s="3"/>
      <c r="D291" s="3"/>
      <c r="E291" s="3"/>
      <c r="F291" s="3"/>
    </row>
    <row r="292" spans="1:6" x14ac:dyDescent="0.35">
      <c r="A292" s="5" t="s">
        <v>313</v>
      </c>
      <c r="B292" s="3">
        <v>70</v>
      </c>
      <c r="C292" s="3">
        <v>917</v>
      </c>
      <c r="D292" s="3">
        <v>0</v>
      </c>
      <c r="E292" s="3">
        <v>0</v>
      </c>
      <c r="F292" s="3">
        <v>916</v>
      </c>
    </row>
    <row r="293" spans="1:6" x14ac:dyDescent="0.35">
      <c r="A293" s="5" t="s">
        <v>314</v>
      </c>
      <c r="B293" s="3">
        <v>84</v>
      </c>
      <c r="C293" s="3">
        <v>1119</v>
      </c>
      <c r="D293" s="3">
        <v>0</v>
      </c>
      <c r="E293" s="3">
        <v>0</v>
      </c>
      <c r="F293" s="3">
        <v>1114</v>
      </c>
    </row>
    <row r="294" spans="1:6" x14ac:dyDescent="0.35">
      <c r="A294" s="5" t="s">
        <v>315</v>
      </c>
      <c r="B294" s="3">
        <v>80</v>
      </c>
      <c r="C294" s="3">
        <v>1114</v>
      </c>
      <c r="D294" s="3">
        <v>1</v>
      </c>
      <c r="E294" s="3">
        <v>1</v>
      </c>
      <c r="F294" s="3">
        <v>1112</v>
      </c>
    </row>
    <row r="295" spans="1:6" x14ac:dyDescent="0.35">
      <c r="A295" s="5" t="s">
        <v>316</v>
      </c>
      <c r="B295" s="3">
        <v>133</v>
      </c>
      <c r="C295" s="3">
        <v>1909</v>
      </c>
      <c r="D295" s="3">
        <v>0</v>
      </c>
      <c r="E295" s="3">
        <v>0</v>
      </c>
      <c r="F295" s="3">
        <v>1906</v>
      </c>
    </row>
    <row r="296" spans="1:6" x14ac:dyDescent="0.35">
      <c r="A296" s="5" t="s">
        <v>317</v>
      </c>
      <c r="B296" s="3">
        <v>88</v>
      </c>
      <c r="C296" s="3">
        <v>1293</v>
      </c>
      <c r="D296" s="3">
        <v>0</v>
      </c>
      <c r="E296" s="3">
        <v>0</v>
      </c>
      <c r="F296" s="3">
        <v>1292</v>
      </c>
    </row>
    <row r="297" spans="1:6" x14ac:dyDescent="0.35">
      <c r="A297" s="5" t="s">
        <v>318</v>
      </c>
      <c r="B297" s="3">
        <v>203</v>
      </c>
      <c r="C297" s="3">
        <v>3098</v>
      </c>
      <c r="D297" s="3">
        <v>0</v>
      </c>
      <c r="E297" s="3">
        <v>0</v>
      </c>
      <c r="F297" s="3">
        <v>3093</v>
      </c>
    </row>
    <row r="298" spans="1:6" x14ac:dyDescent="0.35">
      <c r="A298" s="2" t="s">
        <v>256</v>
      </c>
      <c r="B298" s="3"/>
      <c r="C298" s="3"/>
      <c r="D298" s="3"/>
      <c r="E298" s="3"/>
      <c r="F298" s="3"/>
    </row>
    <row r="299" spans="1:6" x14ac:dyDescent="0.35">
      <c r="A299" s="5" t="s">
        <v>313</v>
      </c>
      <c r="B299" s="3">
        <v>137</v>
      </c>
      <c r="C299" s="3">
        <v>2480</v>
      </c>
      <c r="D299" s="3">
        <v>0</v>
      </c>
      <c r="E299" s="3">
        <v>0</v>
      </c>
      <c r="F299" s="3">
        <v>2478</v>
      </c>
    </row>
    <row r="300" spans="1:6" x14ac:dyDescent="0.35">
      <c r="A300" s="5" t="s">
        <v>314</v>
      </c>
      <c r="B300" s="3">
        <v>78</v>
      </c>
      <c r="C300" s="3">
        <v>1261</v>
      </c>
      <c r="D300" s="3">
        <v>0</v>
      </c>
      <c r="E300" s="3">
        <v>0</v>
      </c>
      <c r="F300" s="3">
        <v>1261</v>
      </c>
    </row>
    <row r="301" spans="1:6" x14ac:dyDescent="0.35">
      <c r="A301" s="5" t="s">
        <v>315</v>
      </c>
      <c r="B301" s="3">
        <v>76</v>
      </c>
      <c r="C301" s="3">
        <v>1268</v>
      </c>
      <c r="D301" s="3">
        <v>2</v>
      </c>
      <c r="E301" s="3">
        <v>1</v>
      </c>
      <c r="F301" s="3">
        <v>1268</v>
      </c>
    </row>
    <row r="302" spans="1:6" x14ac:dyDescent="0.35">
      <c r="A302" s="5" t="s">
        <v>316</v>
      </c>
      <c r="B302" s="3">
        <v>217</v>
      </c>
      <c r="C302" s="3">
        <v>3798</v>
      </c>
      <c r="D302" s="3">
        <v>0</v>
      </c>
      <c r="E302" s="3">
        <v>0</v>
      </c>
      <c r="F302" s="3">
        <v>3798</v>
      </c>
    </row>
    <row r="303" spans="1:6" x14ac:dyDescent="0.35">
      <c r="A303" s="5" t="s">
        <v>317</v>
      </c>
      <c r="B303" s="3">
        <v>88</v>
      </c>
      <c r="C303" s="3">
        <v>1448</v>
      </c>
      <c r="D303" s="3">
        <v>0</v>
      </c>
      <c r="E303" s="3">
        <v>0</v>
      </c>
      <c r="F303" s="3">
        <v>1446</v>
      </c>
    </row>
    <row r="304" spans="1:6" x14ac:dyDescent="0.35">
      <c r="A304" s="5" t="s">
        <v>318</v>
      </c>
      <c r="B304" s="3">
        <v>91</v>
      </c>
      <c r="C304" s="3">
        <v>1519</v>
      </c>
      <c r="D304" s="3">
        <v>0</v>
      </c>
      <c r="E304" s="3">
        <v>0</v>
      </c>
      <c r="F304" s="3">
        <v>1517</v>
      </c>
    </row>
    <row r="305" spans="1:6" x14ac:dyDescent="0.35">
      <c r="A305" s="2" t="s">
        <v>270</v>
      </c>
      <c r="B305" s="3"/>
      <c r="C305" s="3"/>
      <c r="D305" s="3"/>
      <c r="E305" s="3"/>
      <c r="F305" s="3"/>
    </row>
    <row r="306" spans="1:6" x14ac:dyDescent="0.35">
      <c r="A306" s="5" t="s">
        <v>313</v>
      </c>
      <c r="B306" s="3">
        <v>101</v>
      </c>
      <c r="C306" s="3">
        <v>4294</v>
      </c>
      <c r="D306" s="3">
        <v>0</v>
      </c>
      <c r="E306" s="3">
        <v>0</v>
      </c>
      <c r="F306" s="3">
        <v>4283</v>
      </c>
    </row>
    <row r="307" spans="1:6" x14ac:dyDescent="0.35">
      <c r="A307" s="5" t="s">
        <v>314</v>
      </c>
      <c r="B307" s="3">
        <v>140</v>
      </c>
      <c r="C307" s="3">
        <v>6525</v>
      </c>
      <c r="D307" s="3">
        <v>0</v>
      </c>
      <c r="E307" s="3">
        <v>0</v>
      </c>
      <c r="F307" s="3">
        <v>6513</v>
      </c>
    </row>
    <row r="308" spans="1:6" x14ac:dyDescent="0.35">
      <c r="A308" s="5" t="s">
        <v>315</v>
      </c>
      <c r="B308" s="3">
        <v>132</v>
      </c>
      <c r="C308" s="3">
        <v>5838</v>
      </c>
      <c r="D308" s="3">
        <v>0</v>
      </c>
      <c r="E308" s="3">
        <v>0</v>
      </c>
      <c r="F308" s="3">
        <v>5829</v>
      </c>
    </row>
    <row r="309" spans="1:6" x14ac:dyDescent="0.35">
      <c r="A309" s="5" t="s">
        <v>316</v>
      </c>
      <c r="B309" s="3">
        <v>173</v>
      </c>
      <c r="C309" s="3">
        <v>7891</v>
      </c>
      <c r="D309" s="3">
        <v>0</v>
      </c>
      <c r="E309" s="3">
        <v>0</v>
      </c>
      <c r="F309" s="3">
        <v>7858</v>
      </c>
    </row>
    <row r="310" spans="1:6" x14ac:dyDescent="0.35">
      <c r="A310" s="5" t="s">
        <v>317</v>
      </c>
      <c r="B310" s="3">
        <v>64</v>
      </c>
      <c r="C310" s="3">
        <v>2833</v>
      </c>
      <c r="D310" s="3">
        <v>0</v>
      </c>
      <c r="E310" s="3">
        <v>0</v>
      </c>
      <c r="F310" s="3">
        <v>2825</v>
      </c>
    </row>
    <row r="311" spans="1:6" x14ac:dyDescent="0.35">
      <c r="A311" s="5" t="s">
        <v>318</v>
      </c>
      <c r="B311" s="3">
        <v>225</v>
      </c>
      <c r="C311" s="3">
        <v>9804</v>
      </c>
      <c r="D311" s="3">
        <v>0</v>
      </c>
      <c r="E311" s="3">
        <v>0</v>
      </c>
      <c r="F311" s="3">
        <v>9799</v>
      </c>
    </row>
    <row r="312" spans="1:6" x14ac:dyDescent="0.35">
      <c r="A312" s="2" t="s">
        <v>277</v>
      </c>
      <c r="B312" s="3"/>
      <c r="C312" s="3"/>
      <c r="D312" s="3"/>
      <c r="E312" s="3"/>
      <c r="F312" s="3"/>
    </row>
    <row r="313" spans="1:6" x14ac:dyDescent="0.35">
      <c r="A313" s="5" t="s">
        <v>313</v>
      </c>
      <c r="B313" s="3">
        <v>223</v>
      </c>
      <c r="C313" s="3">
        <v>6896</v>
      </c>
      <c r="D313" s="3">
        <v>0</v>
      </c>
      <c r="E313" s="3">
        <v>0</v>
      </c>
      <c r="F313" s="3">
        <v>6896</v>
      </c>
    </row>
    <row r="314" spans="1:6" x14ac:dyDescent="0.35">
      <c r="A314" s="5" t="s">
        <v>314</v>
      </c>
      <c r="B314" s="3">
        <v>169</v>
      </c>
      <c r="C314" s="3">
        <v>4980</v>
      </c>
      <c r="D314" s="3">
        <v>0</v>
      </c>
      <c r="E314" s="3">
        <v>0</v>
      </c>
      <c r="F314" s="3">
        <v>4980</v>
      </c>
    </row>
    <row r="315" spans="1:6" x14ac:dyDescent="0.35">
      <c r="A315" s="5" t="s">
        <v>315</v>
      </c>
      <c r="B315" s="3">
        <v>267</v>
      </c>
      <c r="C315" s="3">
        <v>8713</v>
      </c>
      <c r="D315" s="3">
        <v>0</v>
      </c>
      <c r="E315" s="3">
        <v>0</v>
      </c>
      <c r="F315" s="3">
        <v>8699</v>
      </c>
    </row>
    <row r="316" spans="1:6" x14ac:dyDescent="0.35">
      <c r="A316" s="5" t="s">
        <v>316</v>
      </c>
      <c r="B316" s="3">
        <v>334</v>
      </c>
      <c r="C316" s="3">
        <v>9884</v>
      </c>
      <c r="D316" s="3">
        <v>0</v>
      </c>
      <c r="E316" s="3">
        <v>0</v>
      </c>
      <c r="F316" s="3">
        <v>9867</v>
      </c>
    </row>
    <row r="317" spans="1:6" x14ac:dyDescent="0.35">
      <c r="A317" s="5" t="s">
        <v>317</v>
      </c>
      <c r="B317" s="3">
        <v>161</v>
      </c>
      <c r="C317" s="3">
        <v>5114</v>
      </c>
      <c r="D317" s="3">
        <v>0</v>
      </c>
      <c r="E317" s="3">
        <v>0</v>
      </c>
      <c r="F317" s="3">
        <v>5114</v>
      </c>
    </row>
    <row r="318" spans="1:6" x14ac:dyDescent="0.35">
      <c r="A318" s="5" t="s">
        <v>318</v>
      </c>
      <c r="B318" s="3">
        <v>246</v>
      </c>
      <c r="C318" s="3">
        <v>8227</v>
      </c>
      <c r="D318" s="3">
        <v>0</v>
      </c>
      <c r="E318" s="3">
        <v>0</v>
      </c>
      <c r="F318" s="3">
        <v>8227</v>
      </c>
    </row>
    <row r="319" spans="1:6" x14ac:dyDescent="0.35">
      <c r="A319" s="2" t="s">
        <v>285</v>
      </c>
      <c r="B319" s="3"/>
      <c r="C319" s="3"/>
      <c r="D319" s="3"/>
      <c r="E319" s="3"/>
      <c r="F319" s="3"/>
    </row>
    <row r="320" spans="1:6" x14ac:dyDescent="0.35">
      <c r="A320" s="5" t="s">
        <v>313</v>
      </c>
      <c r="B320" s="3">
        <v>78</v>
      </c>
      <c r="C320" s="3">
        <v>935</v>
      </c>
      <c r="D320" s="3">
        <v>0</v>
      </c>
      <c r="E320" s="3">
        <v>0</v>
      </c>
      <c r="F320" s="3">
        <v>934</v>
      </c>
    </row>
    <row r="321" spans="1:6" x14ac:dyDescent="0.35">
      <c r="A321" s="5" t="s">
        <v>314</v>
      </c>
      <c r="B321" s="3">
        <v>87</v>
      </c>
      <c r="C321" s="3">
        <v>1100</v>
      </c>
      <c r="D321" s="3">
        <v>0</v>
      </c>
      <c r="E321" s="3">
        <v>0</v>
      </c>
      <c r="F321" s="3">
        <v>1098</v>
      </c>
    </row>
    <row r="322" spans="1:6" x14ac:dyDescent="0.35">
      <c r="A322" s="5" t="s">
        <v>315</v>
      </c>
      <c r="B322" s="3">
        <v>105</v>
      </c>
      <c r="C322" s="3">
        <v>1330</v>
      </c>
      <c r="D322" s="3">
        <v>0</v>
      </c>
      <c r="E322" s="3">
        <v>0</v>
      </c>
      <c r="F322" s="3">
        <v>1330</v>
      </c>
    </row>
    <row r="323" spans="1:6" x14ac:dyDescent="0.35">
      <c r="A323" s="5" t="s">
        <v>316</v>
      </c>
      <c r="B323" s="3">
        <v>250</v>
      </c>
      <c r="C323" s="3">
        <v>3227</v>
      </c>
      <c r="D323" s="3">
        <v>0</v>
      </c>
      <c r="E323" s="3">
        <v>0</v>
      </c>
      <c r="F323" s="3">
        <v>3219</v>
      </c>
    </row>
    <row r="324" spans="1:6" x14ac:dyDescent="0.35">
      <c r="A324" s="5" t="s">
        <v>317</v>
      </c>
      <c r="B324" s="3">
        <v>81</v>
      </c>
      <c r="C324" s="3">
        <v>969</v>
      </c>
      <c r="D324" s="3">
        <v>0</v>
      </c>
      <c r="E324" s="3">
        <v>0</v>
      </c>
      <c r="F324" s="3">
        <v>968</v>
      </c>
    </row>
    <row r="325" spans="1:6" x14ac:dyDescent="0.35">
      <c r="A325" s="5" t="s">
        <v>318</v>
      </c>
      <c r="B325" s="3">
        <v>270</v>
      </c>
      <c r="C325" s="3">
        <v>3487</v>
      </c>
      <c r="D325" s="3">
        <v>0</v>
      </c>
      <c r="E325" s="3">
        <v>0</v>
      </c>
      <c r="F325" s="3">
        <v>3478</v>
      </c>
    </row>
    <row r="326" spans="1:6" x14ac:dyDescent="0.35">
      <c r="A326" s="2" t="s">
        <v>287</v>
      </c>
      <c r="B326" s="3"/>
      <c r="C326" s="3"/>
      <c r="D326" s="3"/>
      <c r="E326" s="3"/>
      <c r="F326" s="3"/>
    </row>
    <row r="327" spans="1:6" x14ac:dyDescent="0.35">
      <c r="A327" s="5" t="s">
        <v>313</v>
      </c>
      <c r="B327" s="3">
        <v>124</v>
      </c>
      <c r="C327" s="3">
        <v>3497</v>
      </c>
      <c r="D327" s="3">
        <v>0</v>
      </c>
      <c r="E327" s="3">
        <v>0</v>
      </c>
      <c r="F327" s="3">
        <v>3485</v>
      </c>
    </row>
    <row r="328" spans="1:6" x14ac:dyDescent="0.35">
      <c r="A328" s="5" t="s">
        <v>314</v>
      </c>
      <c r="B328" s="3">
        <v>125</v>
      </c>
      <c r="C328" s="3">
        <v>3271</v>
      </c>
      <c r="D328" s="3">
        <v>0</v>
      </c>
      <c r="E328" s="3">
        <v>0</v>
      </c>
      <c r="F328" s="3">
        <v>3266</v>
      </c>
    </row>
    <row r="329" spans="1:6" x14ac:dyDescent="0.35">
      <c r="A329" s="5" t="s">
        <v>315</v>
      </c>
      <c r="B329" s="3">
        <v>122</v>
      </c>
      <c r="C329" s="3">
        <v>3294</v>
      </c>
      <c r="D329" s="3">
        <v>0</v>
      </c>
      <c r="E329" s="3">
        <v>0</v>
      </c>
      <c r="F329" s="3">
        <v>3291</v>
      </c>
    </row>
    <row r="330" spans="1:6" x14ac:dyDescent="0.35">
      <c r="A330" s="5" t="s">
        <v>316</v>
      </c>
      <c r="B330" s="3">
        <v>263</v>
      </c>
      <c r="C330" s="3">
        <v>7177</v>
      </c>
      <c r="D330" s="3">
        <v>0</v>
      </c>
      <c r="E330" s="3">
        <v>0</v>
      </c>
      <c r="F330" s="3">
        <v>7164</v>
      </c>
    </row>
    <row r="331" spans="1:6" x14ac:dyDescent="0.35">
      <c r="A331" s="5" t="s">
        <v>317</v>
      </c>
      <c r="B331" s="3">
        <v>131</v>
      </c>
      <c r="C331" s="3">
        <v>3626</v>
      </c>
      <c r="D331" s="3">
        <v>0</v>
      </c>
      <c r="E331" s="3">
        <v>0</v>
      </c>
      <c r="F331" s="3">
        <v>3622</v>
      </c>
    </row>
    <row r="332" spans="1:6" x14ac:dyDescent="0.35">
      <c r="A332" s="5" t="s">
        <v>318</v>
      </c>
      <c r="B332" s="3">
        <v>186</v>
      </c>
      <c r="C332" s="3">
        <v>4959</v>
      </c>
      <c r="D332" s="3">
        <v>0</v>
      </c>
      <c r="E332" s="3">
        <v>0</v>
      </c>
      <c r="F332" s="3">
        <v>4947</v>
      </c>
    </row>
    <row r="333" spans="1:6" x14ac:dyDescent="0.35">
      <c r="A333" s="2" t="s">
        <v>289</v>
      </c>
      <c r="B333" s="3"/>
      <c r="C333" s="3"/>
      <c r="D333" s="3"/>
      <c r="E333" s="3"/>
      <c r="F333" s="3"/>
    </row>
    <row r="334" spans="1:6" x14ac:dyDescent="0.35">
      <c r="A334" s="5" t="s">
        <v>313</v>
      </c>
      <c r="B334" s="3">
        <v>76</v>
      </c>
      <c r="C334" s="3">
        <v>481</v>
      </c>
      <c r="D334" s="3">
        <v>2</v>
      </c>
      <c r="E334" s="3">
        <v>1</v>
      </c>
      <c r="F334" s="3">
        <v>481</v>
      </c>
    </row>
    <row r="335" spans="1:6" x14ac:dyDescent="0.35">
      <c r="A335" s="5" t="s">
        <v>314</v>
      </c>
      <c r="B335" s="3">
        <v>60</v>
      </c>
      <c r="C335" s="3">
        <v>302</v>
      </c>
      <c r="D335" s="3">
        <v>9</v>
      </c>
      <c r="E335" s="3">
        <v>8</v>
      </c>
      <c r="F335" s="3">
        <v>301</v>
      </c>
    </row>
    <row r="336" spans="1:6" x14ac:dyDescent="0.35">
      <c r="A336" s="5" t="s">
        <v>315</v>
      </c>
      <c r="B336" s="3">
        <v>99</v>
      </c>
      <c r="C336" s="3">
        <v>666</v>
      </c>
      <c r="D336" s="3">
        <v>3</v>
      </c>
      <c r="E336" s="3">
        <v>3</v>
      </c>
      <c r="F336" s="3">
        <v>666</v>
      </c>
    </row>
    <row r="337" spans="1:6" x14ac:dyDescent="0.35">
      <c r="A337" s="5" t="s">
        <v>316</v>
      </c>
      <c r="B337" s="3">
        <v>204</v>
      </c>
      <c r="C337" s="3">
        <v>1379</v>
      </c>
      <c r="D337" s="3">
        <v>0</v>
      </c>
      <c r="E337" s="3">
        <v>0</v>
      </c>
      <c r="F337" s="3">
        <v>1376</v>
      </c>
    </row>
    <row r="338" spans="1:6" x14ac:dyDescent="0.35">
      <c r="A338" s="5" t="s">
        <v>317</v>
      </c>
      <c r="B338" s="3">
        <v>62</v>
      </c>
      <c r="C338" s="3">
        <v>306</v>
      </c>
      <c r="D338" s="3">
        <v>5</v>
      </c>
      <c r="E338" s="3">
        <v>5</v>
      </c>
      <c r="F338" s="3">
        <v>306</v>
      </c>
    </row>
    <row r="339" spans="1:6" x14ac:dyDescent="0.35">
      <c r="A339" s="5" t="s">
        <v>318</v>
      </c>
      <c r="B339" s="3">
        <v>152</v>
      </c>
      <c r="C339" s="3">
        <v>979</v>
      </c>
      <c r="D339" s="3">
        <v>4</v>
      </c>
      <c r="E339" s="3">
        <v>2</v>
      </c>
      <c r="F339" s="3">
        <v>978</v>
      </c>
    </row>
    <row r="340" spans="1:6" x14ac:dyDescent="0.35">
      <c r="A340" s="2" t="s">
        <v>3</v>
      </c>
      <c r="B340" s="3">
        <v>39642</v>
      </c>
      <c r="C340" s="3">
        <v>682427</v>
      </c>
      <c r="D340" s="3">
        <v>180</v>
      </c>
      <c r="E340" s="3">
        <v>124</v>
      </c>
      <c r="F340" s="3">
        <v>681670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DE99-6DB6-4391-967A-9CF553728D1A}">
  <sheetPr>
    <tabColor theme="3" tint="0.749992370372631"/>
  </sheetPr>
  <dimension ref="A1:E302"/>
  <sheetViews>
    <sheetView workbookViewId="0">
      <selection activeCell="C12" sqref="C12"/>
    </sheetView>
  </sheetViews>
  <sheetFormatPr defaultRowHeight="14.5" x14ac:dyDescent="0.35"/>
  <cols>
    <col min="1" max="1" width="10.36328125" bestFit="1" customWidth="1"/>
    <col min="2" max="2" width="22.54296875" style="7" bestFit="1" customWidth="1"/>
    <col min="3" max="3" width="19.6328125" style="6" bestFit="1" customWidth="1"/>
    <col min="4" max="4" width="30.26953125" style="7" bestFit="1" customWidth="1"/>
    <col min="5" max="5" width="26" bestFit="1" customWidth="1"/>
  </cols>
  <sheetData>
    <row r="1" spans="1:5" x14ac:dyDescent="0.35">
      <c r="A1" s="1" t="s">
        <v>323</v>
      </c>
      <c r="B1" s="7" t="s">
        <v>320</v>
      </c>
      <c r="C1" t="s">
        <v>322</v>
      </c>
      <c r="D1" s="7" t="s">
        <v>366</v>
      </c>
      <c r="E1" t="s">
        <v>321</v>
      </c>
    </row>
    <row r="2" spans="1:5" x14ac:dyDescent="0.35">
      <c r="A2" s="2" t="s">
        <v>7</v>
      </c>
      <c r="B2" s="7">
        <v>1.8012820512820513</v>
      </c>
      <c r="C2" s="3">
        <v>14</v>
      </c>
      <c r="D2" s="7">
        <v>27.712643678160919</v>
      </c>
      <c r="E2" s="3">
        <v>37</v>
      </c>
    </row>
    <row r="3" spans="1:5" x14ac:dyDescent="0.35">
      <c r="A3" s="2" t="s">
        <v>8</v>
      </c>
      <c r="B3" s="7">
        <v>6.4690170940170937</v>
      </c>
      <c r="C3" s="3">
        <v>48</v>
      </c>
      <c r="D3" s="7">
        <v>30.826530612244898</v>
      </c>
      <c r="E3" s="3">
        <v>41</v>
      </c>
    </row>
    <row r="4" spans="1:5" x14ac:dyDescent="0.35">
      <c r="A4" s="2" t="s">
        <v>9</v>
      </c>
      <c r="B4" s="7">
        <v>3.7970085470085468</v>
      </c>
      <c r="C4" s="3">
        <v>35</v>
      </c>
      <c r="D4" s="7">
        <v>50.256250000000001</v>
      </c>
      <c r="E4" s="3">
        <v>62</v>
      </c>
    </row>
    <row r="5" spans="1:5" x14ac:dyDescent="0.35">
      <c r="A5" s="2" t="s">
        <v>10</v>
      </c>
      <c r="B5" s="7">
        <v>0.69764957264957261</v>
      </c>
      <c r="C5" s="3">
        <v>9</v>
      </c>
      <c r="D5" s="7">
        <v>33.583333333333336</v>
      </c>
      <c r="E5" s="3">
        <v>41</v>
      </c>
    </row>
    <row r="6" spans="1:5" x14ac:dyDescent="0.35">
      <c r="A6" s="2" t="s">
        <v>11</v>
      </c>
      <c r="B6" s="7">
        <v>7.0010683760683765</v>
      </c>
      <c r="C6" s="3">
        <v>42</v>
      </c>
      <c r="D6" s="7">
        <v>65.565217391304344</v>
      </c>
      <c r="E6" s="3">
        <v>87</v>
      </c>
    </row>
    <row r="7" spans="1:5" x14ac:dyDescent="0.35">
      <c r="A7" s="2" t="s">
        <v>12</v>
      </c>
      <c r="B7" s="7">
        <v>5.5128205128205128</v>
      </c>
      <c r="C7" s="3">
        <v>47</v>
      </c>
      <c r="D7" s="7">
        <v>70.735751295336783</v>
      </c>
      <c r="E7" s="3">
        <v>87</v>
      </c>
    </row>
    <row r="8" spans="1:5" x14ac:dyDescent="0.35">
      <c r="A8" s="2" t="s">
        <v>13</v>
      </c>
      <c r="B8" s="7">
        <v>2.2895299145299144</v>
      </c>
      <c r="C8" s="3">
        <v>20</v>
      </c>
      <c r="D8" s="7">
        <v>48.154545454545456</v>
      </c>
      <c r="E8" s="3">
        <v>60</v>
      </c>
    </row>
    <row r="9" spans="1:5" x14ac:dyDescent="0.35">
      <c r="A9" s="2" t="s">
        <v>14</v>
      </c>
      <c r="B9" s="7">
        <v>3.4743589743589745</v>
      </c>
      <c r="C9" s="3">
        <v>39</v>
      </c>
      <c r="D9" s="7">
        <v>51.34437086092715</v>
      </c>
      <c r="E9" s="3">
        <v>68</v>
      </c>
    </row>
    <row r="10" spans="1:5" x14ac:dyDescent="0.35">
      <c r="A10" s="2" t="s">
        <v>15</v>
      </c>
      <c r="B10" s="7">
        <v>0.95833333333333337</v>
      </c>
      <c r="C10" s="3">
        <v>9</v>
      </c>
      <c r="D10" s="7">
        <v>22.391304347826086</v>
      </c>
      <c r="E10" s="3">
        <v>30</v>
      </c>
    </row>
    <row r="11" spans="1:5" x14ac:dyDescent="0.35">
      <c r="A11" s="2" t="s">
        <v>16</v>
      </c>
      <c r="B11" s="7">
        <v>2.324786324786325</v>
      </c>
      <c r="C11" s="3">
        <v>30</v>
      </c>
      <c r="D11" s="7">
        <v>33.537735849056602</v>
      </c>
      <c r="E11" s="3">
        <v>41</v>
      </c>
    </row>
    <row r="12" spans="1:5" x14ac:dyDescent="0.35">
      <c r="A12" s="2" t="s">
        <v>17</v>
      </c>
      <c r="B12" s="7">
        <v>3.0608974358974357</v>
      </c>
      <c r="C12" s="3">
        <v>39</v>
      </c>
      <c r="D12" s="7">
        <v>40.049645390070921</v>
      </c>
      <c r="E12" s="3">
        <v>50</v>
      </c>
    </row>
    <row r="13" spans="1:5" x14ac:dyDescent="0.35">
      <c r="A13" s="2" t="s">
        <v>18</v>
      </c>
      <c r="B13" s="7">
        <v>0.78525641025641024</v>
      </c>
      <c r="C13" s="3">
        <v>12</v>
      </c>
      <c r="D13" s="7">
        <v>50.263157894736842</v>
      </c>
      <c r="E13" s="3">
        <v>60</v>
      </c>
    </row>
    <row r="14" spans="1:5" x14ac:dyDescent="0.35">
      <c r="A14" s="2" t="s">
        <v>19</v>
      </c>
      <c r="B14" s="7">
        <v>0.45940170940170938</v>
      </c>
      <c r="C14" s="3">
        <v>7</v>
      </c>
      <c r="D14" s="7">
        <v>33.928571428571431</v>
      </c>
      <c r="E14" s="3">
        <v>39</v>
      </c>
    </row>
    <row r="15" spans="1:5" x14ac:dyDescent="0.35">
      <c r="A15" s="2" t="s">
        <v>20</v>
      </c>
      <c r="B15" s="7">
        <v>2.0523504273504272</v>
      </c>
      <c r="C15" s="3">
        <v>19</v>
      </c>
      <c r="D15" s="7">
        <v>48.131313131313128</v>
      </c>
      <c r="E15" s="3">
        <v>63</v>
      </c>
    </row>
    <row r="16" spans="1:5" x14ac:dyDescent="0.35">
      <c r="A16" s="2" t="s">
        <v>21</v>
      </c>
      <c r="B16" s="7">
        <v>0.4465811965811966</v>
      </c>
      <c r="C16" s="3">
        <v>4</v>
      </c>
      <c r="D16" s="7">
        <v>38.115384615384613</v>
      </c>
      <c r="E16" s="3">
        <v>44</v>
      </c>
    </row>
    <row r="17" spans="1:5" x14ac:dyDescent="0.35">
      <c r="A17" s="2" t="s">
        <v>22</v>
      </c>
      <c r="B17" s="7">
        <v>2.3279914529914532</v>
      </c>
      <c r="C17" s="3">
        <v>17</v>
      </c>
      <c r="D17" s="7">
        <v>15.045045045045045</v>
      </c>
      <c r="E17" s="3">
        <v>24</v>
      </c>
    </row>
    <row r="18" spans="1:5" x14ac:dyDescent="0.35">
      <c r="A18" s="2" t="s">
        <v>23</v>
      </c>
      <c r="B18" s="7">
        <v>1.7264957264957266</v>
      </c>
      <c r="C18" s="3">
        <v>18</v>
      </c>
      <c r="D18" s="7">
        <v>43.951219512195124</v>
      </c>
      <c r="E18" s="3">
        <v>57</v>
      </c>
    </row>
    <row r="19" spans="1:5" x14ac:dyDescent="0.35">
      <c r="A19" s="2" t="s">
        <v>24</v>
      </c>
      <c r="B19" s="7">
        <v>5.7040598290598288</v>
      </c>
      <c r="C19" s="3">
        <v>38</v>
      </c>
      <c r="D19" s="7">
        <v>45.822660098522171</v>
      </c>
      <c r="E19" s="3">
        <v>57</v>
      </c>
    </row>
    <row r="20" spans="1:5" x14ac:dyDescent="0.35">
      <c r="A20" s="2" t="s">
        <v>25</v>
      </c>
      <c r="B20" s="7">
        <v>2.4786324786324787</v>
      </c>
      <c r="C20" s="3">
        <v>18</v>
      </c>
      <c r="D20" s="7">
        <v>33.939655172413794</v>
      </c>
      <c r="E20" s="3">
        <v>43</v>
      </c>
    </row>
    <row r="21" spans="1:5" x14ac:dyDescent="0.35">
      <c r="A21" s="2" t="s">
        <v>26</v>
      </c>
      <c r="B21" s="7">
        <v>0.87927350427350426</v>
      </c>
      <c r="C21" s="3">
        <v>17</v>
      </c>
      <c r="D21" s="7">
        <v>46.547619047619051</v>
      </c>
      <c r="E21" s="3">
        <v>56</v>
      </c>
    </row>
    <row r="22" spans="1:5" x14ac:dyDescent="0.35">
      <c r="A22" s="2" t="s">
        <v>27</v>
      </c>
      <c r="B22" s="7">
        <v>0.93376068376068377</v>
      </c>
      <c r="C22" s="3">
        <v>12</v>
      </c>
      <c r="D22" s="7">
        <v>49.8</v>
      </c>
      <c r="E22" s="3">
        <v>60</v>
      </c>
    </row>
    <row r="23" spans="1:5" x14ac:dyDescent="0.35">
      <c r="A23" s="2" t="s">
        <v>28</v>
      </c>
      <c r="B23" s="7">
        <v>0.61111111111111116</v>
      </c>
      <c r="C23" s="3">
        <v>5</v>
      </c>
      <c r="D23" s="7">
        <v>51.606060606060609</v>
      </c>
      <c r="E23" s="3">
        <v>61</v>
      </c>
    </row>
    <row r="24" spans="1:5" x14ac:dyDescent="0.35">
      <c r="A24" s="2" t="s">
        <v>29</v>
      </c>
      <c r="B24" s="7">
        <v>0.93696581196581197</v>
      </c>
      <c r="C24" s="3">
        <v>7</v>
      </c>
      <c r="D24" s="7">
        <v>41.266666666666666</v>
      </c>
      <c r="E24" s="3">
        <v>53</v>
      </c>
    </row>
    <row r="25" spans="1:5" x14ac:dyDescent="0.35">
      <c r="A25" s="2" t="s">
        <v>30</v>
      </c>
      <c r="B25" s="7">
        <v>0.93696581196581197</v>
      </c>
      <c r="C25" s="3">
        <v>9</v>
      </c>
      <c r="D25" s="7">
        <v>47.644444444444446</v>
      </c>
      <c r="E25" s="3">
        <v>57</v>
      </c>
    </row>
    <row r="26" spans="1:5" x14ac:dyDescent="0.35">
      <c r="A26" s="2" t="s">
        <v>31</v>
      </c>
      <c r="B26" s="7">
        <v>3.9626068376068377</v>
      </c>
      <c r="C26" s="3">
        <v>45</v>
      </c>
      <c r="D26" s="7">
        <v>37.217105263157897</v>
      </c>
      <c r="E26" s="3">
        <v>51</v>
      </c>
    </row>
    <row r="27" spans="1:5" x14ac:dyDescent="0.35">
      <c r="A27" s="2" t="s">
        <v>32</v>
      </c>
      <c r="B27" s="7">
        <v>3.233974358974359</v>
      </c>
      <c r="C27" s="3">
        <v>21</v>
      </c>
      <c r="D27" s="7">
        <v>35.441558441558442</v>
      </c>
      <c r="E27" s="3">
        <v>48</v>
      </c>
    </row>
    <row r="28" spans="1:5" x14ac:dyDescent="0.35">
      <c r="A28" s="2" t="s">
        <v>33</v>
      </c>
      <c r="B28" s="7">
        <v>3.1324786324786325</v>
      </c>
      <c r="C28" s="3">
        <v>23</v>
      </c>
      <c r="D28" s="7">
        <v>45.7</v>
      </c>
      <c r="E28" s="3">
        <v>57</v>
      </c>
    </row>
    <row r="29" spans="1:5" x14ac:dyDescent="0.35">
      <c r="A29" s="2" t="s">
        <v>34</v>
      </c>
      <c r="B29" s="7">
        <v>1.7126068376068375</v>
      </c>
      <c r="C29" s="3">
        <v>19</v>
      </c>
      <c r="D29" s="7">
        <v>30.524390243902438</v>
      </c>
      <c r="E29" s="3">
        <v>42</v>
      </c>
    </row>
    <row r="30" spans="1:5" x14ac:dyDescent="0.35">
      <c r="A30" s="2" t="s">
        <v>35</v>
      </c>
      <c r="B30" s="7">
        <v>0.85683760683760679</v>
      </c>
      <c r="C30" s="3">
        <v>8</v>
      </c>
      <c r="D30" s="7">
        <v>33.292682926829265</v>
      </c>
      <c r="E30" s="3">
        <v>41</v>
      </c>
    </row>
    <row r="31" spans="1:5" x14ac:dyDescent="0.35">
      <c r="A31" s="2" t="s">
        <v>36</v>
      </c>
      <c r="B31" s="7">
        <v>2.108974358974359</v>
      </c>
      <c r="C31" s="3">
        <v>18</v>
      </c>
      <c r="D31" s="7">
        <v>51.980198019801982</v>
      </c>
      <c r="E31" s="3">
        <v>66</v>
      </c>
    </row>
    <row r="32" spans="1:5" x14ac:dyDescent="0.35">
      <c r="A32" s="2" t="s">
        <v>37</v>
      </c>
      <c r="B32" s="7">
        <v>1.8141025641025641</v>
      </c>
      <c r="C32" s="3">
        <v>12</v>
      </c>
      <c r="D32" s="7">
        <v>60.896551724137929</v>
      </c>
      <c r="E32" s="3">
        <v>76</v>
      </c>
    </row>
    <row r="33" spans="1:5" x14ac:dyDescent="0.35">
      <c r="A33" s="2" t="s">
        <v>38</v>
      </c>
      <c r="B33" s="7">
        <v>1.107905982905983</v>
      </c>
      <c r="C33" s="3">
        <v>16</v>
      </c>
      <c r="D33" s="7">
        <v>34.814814814814817</v>
      </c>
      <c r="E33" s="3">
        <v>42</v>
      </c>
    </row>
    <row r="34" spans="1:5" x14ac:dyDescent="0.35">
      <c r="A34" s="2" t="s">
        <v>39</v>
      </c>
      <c r="B34" s="7">
        <v>2.1688034188034186</v>
      </c>
      <c r="C34" s="3">
        <v>18</v>
      </c>
      <c r="D34" s="7">
        <v>51.313725490196077</v>
      </c>
      <c r="E34" s="3">
        <v>62</v>
      </c>
    </row>
    <row r="35" spans="1:5" x14ac:dyDescent="0.35">
      <c r="A35" s="2" t="s">
        <v>40</v>
      </c>
      <c r="B35" s="7">
        <v>1.3707264957264957</v>
      </c>
      <c r="C35" s="3">
        <v>20</v>
      </c>
      <c r="D35" s="7">
        <v>60.369230769230768</v>
      </c>
      <c r="E35" s="3">
        <v>74</v>
      </c>
    </row>
    <row r="36" spans="1:5" x14ac:dyDescent="0.35">
      <c r="A36" s="2" t="s">
        <v>41</v>
      </c>
      <c r="B36" s="7">
        <v>0.70192307692307687</v>
      </c>
      <c r="C36" s="3">
        <v>12</v>
      </c>
      <c r="D36" s="7">
        <v>39.361111111111114</v>
      </c>
      <c r="E36" s="3">
        <v>47</v>
      </c>
    </row>
    <row r="37" spans="1:5" x14ac:dyDescent="0.35">
      <c r="A37" s="2" t="s">
        <v>42</v>
      </c>
      <c r="B37" s="7">
        <v>2.6816239316239314</v>
      </c>
      <c r="C37" s="3">
        <v>19</v>
      </c>
      <c r="D37" s="7">
        <v>34.5859375</v>
      </c>
      <c r="E37" s="3">
        <v>44</v>
      </c>
    </row>
    <row r="38" spans="1:5" x14ac:dyDescent="0.35">
      <c r="A38" s="2" t="s">
        <v>43</v>
      </c>
      <c r="B38" s="7">
        <v>0.70512820512820518</v>
      </c>
      <c r="C38" s="3">
        <v>7</v>
      </c>
      <c r="D38" s="7">
        <v>38.176470588235297</v>
      </c>
      <c r="E38" s="3">
        <v>45</v>
      </c>
    </row>
    <row r="39" spans="1:5" x14ac:dyDescent="0.35">
      <c r="A39" s="2" t="s">
        <v>44</v>
      </c>
      <c r="B39" s="7">
        <v>3.1282051282051282</v>
      </c>
      <c r="C39" s="3">
        <v>20</v>
      </c>
      <c r="D39" s="7">
        <v>24.184931506849313</v>
      </c>
      <c r="E39" s="3">
        <v>34</v>
      </c>
    </row>
    <row r="40" spans="1:5" x14ac:dyDescent="0.35">
      <c r="A40" s="2" t="s">
        <v>45</v>
      </c>
      <c r="B40" s="7">
        <v>2.5373931623931623</v>
      </c>
      <c r="C40" s="3">
        <v>22</v>
      </c>
      <c r="D40" s="7">
        <v>27.54471544715447</v>
      </c>
      <c r="E40" s="3">
        <v>36</v>
      </c>
    </row>
    <row r="41" spans="1:5" x14ac:dyDescent="0.35">
      <c r="A41" s="2" t="s">
        <v>46</v>
      </c>
      <c r="B41" s="7">
        <v>3.0897435897435899</v>
      </c>
      <c r="C41" s="3">
        <v>22</v>
      </c>
      <c r="D41" s="7">
        <v>62.861111111111114</v>
      </c>
      <c r="E41" s="3">
        <v>75</v>
      </c>
    </row>
    <row r="42" spans="1:5" x14ac:dyDescent="0.35">
      <c r="A42" s="2" t="s">
        <v>47</v>
      </c>
      <c r="B42" s="7">
        <v>2.699786324786325</v>
      </c>
      <c r="C42" s="3">
        <v>17</v>
      </c>
      <c r="D42" s="7">
        <v>23.837209302325583</v>
      </c>
      <c r="E42" s="3">
        <v>36</v>
      </c>
    </row>
    <row r="43" spans="1:5" x14ac:dyDescent="0.35">
      <c r="A43" s="2" t="s">
        <v>48</v>
      </c>
      <c r="B43" s="7">
        <v>2.5822649572649574</v>
      </c>
      <c r="C43" s="3">
        <v>20</v>
      </c>
      <c r="D43" s="7">
        <v>44.099173553719005</v>
      </c>
      <c r="E43" s="3">
        <v>57</v>
      </c>
    </row>
    <row r="44" spans="1:5" x14ac:dyDescent="0.35">
      <c r="A44" s="2" t="s">
        <v>49</v>
      </c>
      <c r="B44" s="7">
        <v>0.90811965811965811</v>
      </c>
      <c r="C44" s="3">
        <v>15</v>
      </c>
      <c r="D44" s="7">
        <v>21.022222222222222</v>
      </c>
      <c r="E44" s="3">
        <v>29</v>
      </c>
    </row>
    <row r="45" spans="1:5" x14ac:dyDescent="0.35">
      <c r="A45" s="2" t="s">
        <v>50</v>
      </c>
      <c r="B45" s="7">
        <v>1.732905982905983</v>
      </c>
      <c r="C45" s="3">
        <v>15</v>
      </c>
      <c r="D45" s="7">
        <v>24.487804878048781</v>
      </c>
      <c r="E45" s="3">
        <v>35</v>
      </c>
    </row>
    <row r="46" spans="1:5" x14ac:dyDescent="0.35">
      <c r="A46" s="2" t="s">
        <v>51</v>
      </c>
      <c r="B46" s="7">
        <v>2.0897435897435899</v>
      </c>
      <c r="C46" s="3">
        <v>14</v>
      </c>
      <c r="D46" s="7">
        <v>29.181818181818183</v>
      </c>
      <c r="E46" s="3">
        <v>38</v>
      </c>
    </row>
    <row r="47" spans="1:5" x14ac:dyDescent="0.35">
      <c r="A47" s="2" t="s">
        <v>52</v>
      </c>
      <c r="B47" s="7">
        <v>3.5961538461538463</v>
      </c>
      <c r="C47" s="3">
        <v>28</v>
      </c>
      <c r="D47" s="7">
        <v>53.018404907975459</v>
      </c>
      <c r="E47" s="3">
        <v>67</v>
      </c>
    </row>
    <row r="48" spans="1:5" x14ac:dyDescent="0.35">
      <c r="A48" s="2" t="s">
        <v>53</v>
      </c>
      <c r="B48" s="7">
        <v>1.4626068376068375</v>
      </c>
      <c r="C48" s="3">
        <v>15</v>
      </c>
      <c r="D48" s="7">
        <v>47.885714285714286</v>
      </c>
      <c r="E48" s="3">
        <v>60</v>
      </c>
    </row>
    <row r="49" spans="1:5" x14ac:dyDescent="0.35">
      <c r="A49" s="2" t="s">
        <v>54</v>
      </c>
      <c r="B49" s="7">
        <v>3.341880341880342</v>
      </c>
      <c r="C49" s="3">
        <v>21</v>
      </c>
      <c r="D49" s="7">
        <v>65.79220779220779</v>
      </c>
      <c r="E49" s="3">
        <v>82</v>
      </c>
    </row>
    <row r="50" spans="1:5" x14ac:dyDescent="0.35">
      <c r="A50" s="2" t="s">
        <v>55</v>
      </c>
      <c r="B50" s="7">
        <v>0.99465811965811968</v>
      </c>
      <c r="C50" s="3">
        <v>9</v>
      </c>
      <c r="D50" s="7">
        <v>44.765957446808514</v>
      </c>
      <c r="E50" s="3">
        <v>56</v>
      </c>
    </row>
    <row r="51" spans="1:5" x14ac:dyDescent="0.35">
      <c r="A51" s="2" t="s">
        <v>56</v>
      </c>
      <c r="B51" s="7">
        <v>1.3856837606837606</v>
      </c>
      <c r="C51" s="3">
        <v>30</v>
      </c>
      <c r="D51" s="7">
        <v>36.151515151515149</v>
      </c>
      <c r="E51" s="3">
        <v>44</v>
      </c>
    </row>
    <row r="52" spans="1:5" x14ac:dyDescent="0.35">
      <c r="A52" s="2" t="s">
        <v>57</v>
      </c>
      <c r="B52" s="7">
        <v>0.8963675213675214</v>
      </c>
      <c r="C52" s="3">
        <v>8</v>
      </c>
      <c r="D52" s="7">
        <v>41.69047619047619</v>
      </c>
      <c r="E52" s="3">
        <v>52</v>
      </c>
    </row>
    <row r="53" spans="1:5" x14ac:dyDescent="0.35">
      <c r="A53" s="2" t="s">
        <v>58</v>
      </c>
      <c r="B53" s="7">
        <v>2.4369658119658117</v>
      </c>
      <c r="C53" s="3">
        <v>36</v>
      </c>
      <c r="D53" s="7">
        <v>28.896551724137932</v>
      </c>
      <c r="E53" s="3">
        <v>36</v>
      </c>
    </row>
    <row r="54" spans="1:5" x14ac:dyDescent="0.35">
      <c r="A54" s="2" t="s">
        <v>59</v>
      </c>
      <c r="B54" s="7">
        <v>0.70299145299145294</v>
      </c>
      <c r="C54" s="3">
        <v>10</v>
      </c>
      <c r="D54" s="7">
        <v>68.285714285714292</v>
      </c>
      <c r="E54" s="3">
        <v>78</v>
      </c>
    </row>
    <row r="55" spans="1:5" x14ac:dyDescent="0.35">
      <c r="A55" s="2" t="s">
        <v>60</v>
      </c>
      <c r="B55" s="7">
        <v>2.4615384615384617</v>
      </c>
      <c r="C55" s="3">
        <v>21</v>
      </c>
      <c r="D55" s="7">
        <v>40.598290598290596</v>
      </c>
      <c r="E55" s="3">
        <v>56</v>
      </c>
    </row>
    <row r="56" spans="1:5" x14ac:dyDescent="0.35">
      <c r="A56" s="2" t="s">
        <v>61</v>
      </c>
      <c r="B56" s="7">
        <v>0.74038461538461542</v>
      </c>
      <c r="C56" s="3">
        <v>8</v>
      </c>
      <c r="D56" s="7">
        <v>35.472222222222221</v>
      </c>
      <c r="E56" s="3">
        <v>41</v>
      </c>
    </row>
    <row r="57" spans="1:5" x14ac:dyDescent="0.35">
      <c r="A57" s="2" t="s">
        <v>62</v>
      </c>
      <c r="B57" s="7">
        <v>5.4198717948717947</v>
      </c>
      <c r="C57" s="3">
        <v>41</v>
      </c>
      <c r="D57" s="7">
        <v>50.668367346938773</v>
      </c>
      <c r="E57" s="3">
        <v>64</v>
      </c>
    </row>
    <row r="58" spans="1:5" x14ac:dyDescent="0.35">
      <c r="A58" s="2" t="s">
        <v>63</v>
      </c>
      <c r="B58" s="7">
        <v>3.6955128205128207</v>
      </c>
      <c r="C58" s="3">
        <v>25</v>
      </c>
      <c r="D58" s="7">
        <v>58.226415094339622</v>
      </c>
      <c r="E58" s="3">
        <v>76</v>
      </c>
    </row>
    <row r="59" spans="1:5" x14ac:dyDescent="0.35">
      <c r="A59" s="2" t="s">
        <v>64</v>
      </c>
      <c r="B59" s="7">
        <v>1.8557692307692308</v>
      </c>
      <c r="C59" s="3">
        <v>16</v>
      </c>
      <c r="D59" s="7">
        <v>41.033707865168537</v>
      </c>
      <c r="E59" s="3">
        <v>53</v>
      </c>
    </row>
    <row r="60" spans="1:5" x14ac:dyDescent="0.35">
      <c r="A60" s="2" t="s">
        <v>65</v>
      </c>
      <c r="B60" s="7">
        <v>5.2521367521367521</v>
      </c>
      <c r="C60" s="3">
        <v>32</v>
      </c>
      <c r="D60" s="7">
        <v>46.452261306532662</v>
      </c>
      <c r="E60" s="3">
        <v>60</v>
      </c>
    </row>
    <row r="61" spans="1:5" x14ac:dyDescent="0.35">
      <c r="A61" s="2" t="s">
        <v>66</v>
      </c>
      <c r="B61" s="7">
        <v>6.5448717948717947</v>
      </c>
      <c r="C61" s="3">
        <v>42</v>
      </c>
      <c r="D61" s="7">
        <v>54.014851485148512</v>
      </c>
      <c r="E61" s="3">
        <v>69</v>
      </c>
    </row>
    <row r="62" spans="1:5" x14ac:dyDescent="0.35">
      <c r="A62" s="2" t="s">
        <v>67</v>
      </c>
      <c r="B62" s="7">
        <v>1.1036324786324787</v>
      </c>
      <c r="C62" s="3">
        <v>13</v>
      </c>
      <c r="D62" s="7">
        <v>89.773584905660371</v>
      </c>
      <c r="E62" s="3">
        <v>105</v>
      </c>
    </row>
    <row r="63" spans="1:5" x14ac:dyDescent="0.35">
      <c r="A63" s="2" t="s">
        <v>68</v>
      </c>
      <c r="B63" s="7">
        <v>0.31730769230769229</v>
      </c>
      <c r="C63" s="3">
        <v>4</v>
      </c>
      <c r="D63" s="7">
        <v>23.375</v>
      </c>
      <c r="E63" s="3">
        <v>29</v>
      </c>
    </row>
    <row r="64" spans="1:5" x14ac:dyDescent="0.35">
      <c r="A64" s="2" t="s">
        <v>69</v>
      </c>
      <c r="B64" s="7">
        <v>3.0993589743589745</v>
      </c>
      <c r="C64" s="3">
        <v>17</v>
      </c>
      <c r="D64" s="7">
        <v>36.322147651006709</v>
      </c>
      <c r="E64" s="3">
        <v>46</v>
      </c>
    </row>
    <row r="65" spans="1:5" x14ac:dyDescent="0.35">
      <c r="A65" s="2" t="s">
        <v>70</v>
      </c>
      <c r="B65" s="7">
        <v>2.0555555555555554</v>
      </c>
      <c r="C65" s="3">
        <v>13</v>
      </c>
      <c r="D65" s="7">
        <v>28.89</v>
      </c>
      <c r="E65" s="3">
        <v>36</v>
      </c>
    </row>
    <row r="66" spans="1:5" x14ac:dyDescent="0.35">
      <c r="A66" s="2" t="s">
        <v>71</v>
      </c>
      <c r="B66" s="7">
        <v>1.454059829059829</v>
      </c>
      <c r="C66" s="3">
        <v>23</v>
      </c>
      <c r="D66" s="7">
        <v>49</v>
      </c>
      <c r="E66" s="3">
        <v>60</v>
      </c>
    </row>
    <row r="67" spans="1:5" x14ac:dyDescent="0.35">
      <c r="A67" s="2" t="s">
        <v>72</v>
      </c>
      <c r="B67" s="7">
        <v>1.4123931623931625</v>
      </c>
      <c r="C67" s="3">
        <v>18</v>
      </c>
      <c r="D67" s="7">
        <v>32.323529411764703</v>
      </c>
      <c r="E67" s="3">
        <v>42</v>
      </c>
    </row>
    <row r="68" spans="1:5" x14ac:dyDescent="0.35">
      <c r="A68" s="2" t="s">
        <v>73</v>
      </c>
      <c r="B68" s="7">
        <v>2.4444444444444446</v>
      </c>
      <c r="C68" s="3">
        <v>17</v>
      </c>
      <c r="D68" s="7">
        <v>27.262711864406779</v>
      </c>
      <c r="E68" s="3">
        <v>37</v>
      </c>
    </row>
    <row r="69" spans="1:5" x14ac:dyDescent="0.35">
      <c r="A69" s="2" t="s">
        <v>74</v>
      </c>
      <c r="B69" s="7">
        <v>2.8547008547008548</v>
      </c>
      <c r="C69" s="3">
        <v>21</v>
      </c>
      <c r="D69" s="7">
        <v>24.625954198473284</v>
      </c>
      <c r="E69" s="3">
        <v>32</v>
      </c>
    </row>
    <row r="70" spans="1:5" x14ac:dyDescent="0.35">
      <c r="A70" s="2" t="s">
        <v>75</v>
      </c>
      <c r="B70" s="7">
        <v>1.3472222222222223</v>
      </c>
      <c r="C70" s="3">
        <v>13</v>
      </c>
      <c r="D70" s="7">
        <v>35.125</v>
      </c>
      <c r="E70" s="3">
        <v>44</v>
      </c>
    </row>
    <row r="71" spans="1:5" x14ac:dyDescent="0.35">
      <c r="A71" s="2" t="s">
        <v>76</v>
      </c>
      <c r="B71" s="7">
        <v>2.7243589743589745</v>
      </c>
      <c r="C71" s="3">
        <v>25</v>
      </c>
      <c r="D71" s="7">
        <v>28.6640625</v>
      </c>
      <c r="E71" s="3">
        <v>38</v>
      </c>
    </row>
    <row r="72" spans="1:5" x14ac:dyDescent="0.35">
      <c r="A72" s="2" t="s">
        <v>77</v>
      </c>
      <c r="B72" s="7">
        <v>2.5053418803418803</v>
      </c>
      <c r="C72" s="3">
        <v>19</v>
      </c>
      <c r="D72" s="7">
        <v>33.369747899159663</v>
      </c>
      <c r="E72" s="3">
        <v>43</v>
      </c>
    </row>
    <row r="73" spans="1:5" x14ac:dyDescent="0.35">
      <c r="A73" s="2" t="s">
        <v>78</v>
      </c>
      <c r="B73" s="7">
        <v>2.1559829059829059</v>
      </c>
      <c r="C73" s="3">
        <v>18</v>
      </c>
      <c r="D73" s="7">
        <v>55.317307692307693</v>
      </c>
      <c r="E73" s="3">
        <v>66</v>
      </c>
    </row>
    <row r="74" spans="1:5" x14ac:dyDescent="0.35">
      <c r="A74" s="2" t="s">
        <v>79</v>
      </c>
      <c r="B74" s="7">
        <v>1.125</v>
      </c>
      <c r="C74" s="3">
        <v>10</v>
      </c>
      <c r="D74" s="7">
        <v>33.055555555555557</v>
      </c>
      <c r="E74" s="3">
        <v>41</v>
      </c>
    </row>
    <row r="75" spans="1:5" x14ac:dyDescent="0.35">
      <c r="A75" s="2" t="s">
        <v>80</v>
      </c>
      <c r="B75" s="7">
        <v>0.75106837606837606</v>
      </c>
      <c r="C75" s="3">
        <v>11</v>
      </c>
      <c r="D75" s="7">
        <v>22.916666666666668</v>
      </c>
      <c r="E75" s="3">
        <v>29</v>
      </c>
    </row>
    <row r="76" spans="1:5" x14ac:dyDescent="0.35">
      <c r="A76" s="2" t="s">
        <v>81</v>
      </c>
      <c r="B76" s="7">
        <v>1.2126068376068375</v>
      </c>
      <c r="C76" s="3">
        <v>8</v>
      </c>
      <c r="D76" s="7">
        <v>44.517241379310342</v>
      </c>
      <c r="E76" s="3">
        <v>53</v>
      </c>
    </row>
    <row r="77" spans="1:5" x14ac:dyDescent="0.35">
      <c r="A77" s="2" t="s">
        <v>82</v>
      </c>
      <c r="B77" s="7">
        <v>1.8557692307692308</v>
      </c>
      <c r="C77" s="3">
        <v>20</v>
      </c>
      <c r="D77" s="7">
        <v>53.134831460674157</v>
      </c>
      <c r="E77" s="3">
        <v>65</v>
      </c>
    </row>
    <row r="78" spans="1:5" x14ac:dyDescent="0.35">
      <c r="A78" s="2" t="s">
        <v>83</v>
      </c>
      <c r="B78" s="7">
        <v>2.450854700854701</v>
      </c>
      <c r="C78" s="3">
        <v>19</v>
      </c>
      <c r="D78" s="7">
        <v>31.706896551724139</v>
      </c>
      <c r="E78" s="3">
        <v>42</v>
      </c>
    </row>
    <row r="79" spans="1:5" x14ac:dyDescent="0.35">
      <c r="A79" s="2" t="s">
        <v>84</v>
      </c>
      <c r="B79" s="7">
        <v>2.4722222222222223</v>
      </c>
      <c r="C79" s="3">
        <v>23</v>
      </c>
      <c r="D79" s="7">
        <v>18.466101694915253</v>
      </c>
      <c r="E79" s="3">
        <v>30</v>
      </c>
    </row>
    <row r="80" spans="1:5" x14ac:dyDescent="0.35">
      <c r="A80" s="2" t="s">
        <v>85</v>
      </c>
      <c r="B80" s="7">
        <v>2.4861111111111112</v>
      </c>
      <c r="C80" s="3">
        <v>18</v>
      </c>
      <c r="D80" s="7">
        <v>19.375</v>
      </c>
      <c r="E80" s="3">
        <v>27</v>
      </c>
    </row>
    <row r="81" spans="1:5" x14ac:dyDescent="0.35">
      <c r="A81" s="2" t="s">
        <v>86</v>
      </c>
      <c r="B81" s="7">
        <v>4.3130341880341883</v>
      </c>
      <c r="C81" s="3">
        <v>33</v>
      </c>
      <c r="D81" s="7">
        <v>47.983050847457626</v>
      </c>
      <c r="E81" s="3">
        <v>63</v>
      </c>
    </row>
    <row r="82" spans="1:5" x14ac:dyDescent="0.35">
      <c r="A82" s="2" t="s">
        <v>87</v>
      </c>
      <c r="B82" s="7">
        <v>1.8034188034188035</v>
      </c>
      <c r="C82" s="3">
        <v>15</v>
      </c>
      <c r="D82" s="7">
        <v>22.636363636363637</v>
      </c>
      <c r="E82" s="3">
        <v>37</v>
      </c>
    </row>
    <row r="83" spans="1:5" x14ac:dyDescent="0.35">
      <c r="A83" s="2" t="s">
        <v>88</v>
      </c>
      <c r="B83" s="7">
        <v>2.1399572649572649</v>
      </c>
      <c r="C83" s="3">
        <v>18</v>
      </c>
      <c r="D83" s="7">
        <v>28.128712871287128</v>
      </c>
      <c r="E83" s="3">
        <v>40</v>
      </c>
    </row>
    <row r="84" spans="1:5" x14ac:dyDescent="0.35">
      <c r="A84" s="2" t="s">
        <v>89</v>
      </c>
      <c r="B84" s="7">
        <v>3.3429487179487181</v>
      </c>
      <c r="C84" s="3">
        <v>19</v>
      </c>
      <c r="D84" s="7">
        <v>35.855345911949684</v>
      </c>
      <c r="E84" s="3">
        <v>46</v>
      </c>
    </row>
    <row r="85" spans="1:5" x14ac:dyDescent="0.35">
      <c r="A85" s="2" t="s">
        <v>90</v>
      </c>
      <c r="B85" s="7">
        <v>3.2158119658119659</v>
      </c>
      <c r="C85" s="3">
        <v>24</v>
      </c>
      <c r="D85" s="7">
        <v>58.446666666666665</v>
      </c>
      <c r="E85" s="3">
        <v>75</v>
      </c>
    </row>
    <row r="86" spans="1:5" x14ac:dyDescent="0.35">
      <c r="A86" s="2" t="s">
        <v>91</v>
      </c>
      <c r="B86" s="7">
        <v>1.7638888888888888</v>
      </c>
      <c r="C86" s="3">
        <v>13</v>
      </c>
      <c r="D86" s="7">
        <v>48.583333333333336</v>
      </c>
      <c r="E86" s="3">
        <v>58</v>
      </c>
    </row>
    <row r="87" spans="1:5" x14ac:dyDescent="0.35">
      <c r="A87" s="2" t="s">
        <v>92</v>
      </c>
      <c r="B87" s="7">
        <v>4.950854700854701</v>
      </c>
      <c r="C87" s="3">
        <v>43</v>
      </c>
      <c r="D87" s="7">
        <v>34.160621761658028</v>
      </c>
      <c r="E87" s="3">
        <v>42</v>
      </c>
    </row>
    <row r="88" spans="1:5" x14ac:dyDescent="0.35">
      <c r="A88" s="2" t="s">
        <v>93</v>
      </c>
      <c r="B88" s="7">
        <v>1.1901709401709402</v>
      </c>
      <c r="C88" s="3">
        <v>18</v>
      </c>
      <c r="D88" s="7">
        <v>23.508771929824562</v>
      </c>
      <c r="E88" s="3">
        <v>33</v>
      </c>
    </row>
    <row r="89" spans="1:5" x14ac:dyDescent="0.35">
      <c r="A89" s="2" t="s">
        <v>94</v>
      </c>
      <c r="B89" s="7">
        <v>2.3600427350427351</v>
      </c>
      <c r="C89" s="3">
        <v>14</v>
      </c>
      <c r="D89" s="7">
        <v>34.710526315789473</v>
      </c>
      <c r="E89" s="3">
        <v>44</v>
      </c>
    </row>
    <row r="90" spans="1:5" x14ac:dyDescent="0.35">
      <c r="A90" s="2" t="s">
        <v>95</v>
      </c>
      <c r="B90" s="7">
        <v>2.6442307692307692</v>
      </c>
      <c r="C90" s="3">
        <v>38</v>
      </c>
      <c r="D90" s="7">
        <v>48.92622950819672</v>
      </c>
      <c r="E90" s="3">
        <v>61</v>
      </c>
    </row>
    <row r="91" spans="1:5" x14ac:dyDescent="0.35">
      <c r="A91" s="2" t="s">
        <v>96</v>
      </c>
      <c r="B91" s="7">
        <v>1.4113247863247864</v>
      </c>
      <c r="C91" s="3">
        <v>24</v>
      </c>
      <c r="D91" s="7">
        <v>40.617647058823529</v>
      </c>
      <c r="E91" s="3">
        <v>49</v>
      </c>
    </row>
    <row r="92" spans="1:5" x14ac:dyDescent="0.35">
      <c r="A92" s="2" t="s">
        <v>97</v>
      </c>
      <c r="B92" s="7">
        <v>2.5673076923076925</v>
      </c>
      <c r="C92" s="3">
        <v>20</v>
      </c>
      <c r="D92" s="7">
        <v>44.190082644628099</v>
      </c>
      <c r="E92" s="3">
        <v>55</v>
      </c>
    </row>
    <row r="93" spans="1:5" x14ac:dyDescent="0.35">
      <c r="A93" s="2" t="s">
        <v>98</v>
      </c>
      <c r="B93" s="7">
        <v>1.8888888888888888</v>
      </c>
      <c r="C93" s="3">
        <v>29</v>
      </c>
      <c r="D93" s="7">
        <v>52.044444444444444</v>
      </c>
      <c r="E93" s="3">
        <v>64</v>
      </c>
    </row>
    <row r="94" spans="1:5" x14ac:dyDescent="0.35">
      <c r="A94" s="2" t="s">
        <v>99</v>
      </c>
      <c r="B94" s="7">
        <v>1.4433760683760684</v>
      </c>
      <c r="C94" s="3">
        <v>11</v>
      </c>
      <c r="D94" s="7">
        <v>41.652173913043477</v>
      </c>
      <c r="E94" s="3">
        <v>52</v>
      </c>
    </row>
    <row r="95" spans="1:5" x14ac:dyDescent="0.35">
      <c r="A95" s="2" t="s">
        <v>100</v>
      </c>
      <c r="B95" s="7">
        <v>2.2061965811965814</v>
      </c>
      <c r="C95" s="3">
        <v>16</v>
      </c>
      <c r="D95" s="7">
        <v>28.79245283018868</v>
      </c>
      <c r="E95" s="3">
        <v>38</v>
      </c>
    </row>
    <row r="96" spans="1:5" x14ac:dyDescent="0.35">
      <c r="A96" s="2" t="s">
        <v>101</v>
      </c>
      <c r="B96" s="7">
        <v>1.8664529914529915</v>
      </c>
      <c r="C96" s="3">
        <v>13</v>
      </c>
      <c r="D96" s="7">
        <v>58.483146067415731</v>
      </c>
      <c r="E96" s="3">
        <v>72</v>
      </c>
    </row>
    <row r="97" spans="1:5" x14ac:dyDescent="0.35">
      <c r="A97" s="2" t="s">
        <v>102</v>
      </c>
      <c r="B97" s="7">
        <v>0.80555555555555558</v>
      </c>
      <c r="C97" s="3">
        <v>12</v>
      </c>
      <c r="D97" s="7">
        <v>73.325000000000003</v>
      </c>
      <c r="E97" s="3">
        <v>85</v>
      </c>
    </row>
    <row r="98" spans="1:5" x14ac:dyDescent="0.35">
      <c r="A98" s="2" t="s">
        <v>103</v>
      </c>
      <c r="B98" s="7">
        <v>1.6036324786324787</v>
      </c>
      <c r="C98" s="3">
        <v>12</v>
      </c>
      <c r="D98" s="7">
        <v>44.602564102564102</v>
      </c>
      <c r="E98" s="3">
        <v>55</v>
      </c>
    </row>
    <row r="99" spans="1:5" x14ac:dyDescent="0.35">
      <c r="A99" s="2" t="s">
        <v>104</v>
      </c>
      <c r="B99" s="7">
        <v>1.1591880341880343</v>
      </c>
      <c r="C99" s="3">
        <v>28</v>
      </c>
      <c r="D99" s="7">
        <v>45.127272727272725</v>
      </c>
      <c r="E99" s="3">
        <v>56</v>
      </c>
    </row>
    <row r="100" spans="1:5" x14ac:dyDescent="0.35">
      <c r="A100" s="2" t="s">
        <v>105</v>
      </c>
      <c r="B100" s="7">
        <v>0.63141025641025639</v>
      </c>
      <c r="C100" s="3">
        <v>10</v>
      </c>
      <c r="D100" s="7">
        <v>50.939393939393938</v>
      </c>
      <c r="E100" s="3">
        <v>62</v>
      </c>
    </row>
    <row r="101" spans="1:5" x14ac:dyDescent="0.35">
      <c r="A101" s="2" t="s">
        <v>106</v>
      </c>
      <c r="B101" s="7">
        <v>3.6538461538461537</v>
      </c>
      <c r="C101" s="3">
        <v>28</v>
      </c>
      <c r="D101" s="7">
        <v>45.119760479041915</v>
      </c>
      <c r="E101" s="3">
        <v>57</v>
      </c>
    </row>
    <row r="102" spans="1:5" x14ac:dyDescent="0.35">
      <c r="A102" s="2" t="s">
        <v>107</v>
      </c>
      <c r="B102" s="7">
        <v>6.8450854700854702</v>
      </c>
      <c r="C102" s="3">
        <v>64</v>
      </c>
      <c r="D102" s="7">
        <v>64.364532019704427</v>
      </c>
      <c r="E102" s="3">
        <v>80</v>
      </c>
    </row>
    <row r="103" spans="1:5" x14ac:dyDescent="0.35">
      <c r="A103" s="2" t="s">
        <v>108</v>
      </c>
      <c r="B103" s="7">
        <v>1.0715811965811965</v>
      </c>
      <c r="C103" s="3">
        <v>21</v>
      </c>
      <c r="D103" s="7">
        <v>31.423076923076923</v>
      </c>
      <c r="E103" s="3">
        <v>40</v>
      </c>
    </row>
    <row r="104" spans="1:5" x14ac:dyDescent="0.35">
      <c r="A104" s="2" t="s">
        <v>109</v>
      </c>
      <c r="B104" s="7">
        <v>3.4316239316239314</v>
      </c>
      <c r="C104" s="3">
        <v>23</v>
      </c>
      <c r="D104" s="7">
        <v>43.741721854304636</v>
      </c>
      <c r="E104" s="3">
        <v>57</v>
      </c>
    </row>
    <row r="105" spans="1:5" x14ac:dyDescent="0.35">
      <c r="A105" s="2" t="s">
        <v>110</v>
      </c>
      <c r="B105" s="7">
        <v>1.9925213675213675</v>
      </c>
      <c r="C105" s="3">
        <v>20</v>
      </c>
      <c r="D105" s="7">
        <v>29.03157894736842</v>
      </c>
      <c r="E105" s="3">
        <v>36</v>
      </c>
    </row>
    <row r="106" spans="1:5" x14ac:dyDescent="0.35">
      <c r="A106" s="2" t="s">
        <v>111</v>
      </c>
      <c r="B106" s="7">
        <v>1.1634615384615385</v>
      </c>
      <c r="C106" s="3">
        <v>17</v>
      </c>
      <c r="D106" s="7">
        <v>22.821428571428573</v>
      </c>
      <c r="E106" s="3">
        <v>32</v>
      </c>
    </row>
    <row r="107" spans="1:5" x14ac:dyDescent="0.35">
      <c r="A107" s="2" t="s">
        <v>112</v>
      </c>
      <c r="B107" s="7">
        <v>1.3942307692307692</v>
      </c>
      <c r="C107" s="3">
        <v>20</v>
      </c>
      <c r="D107" s="7">
        <v>48.985074626865675</v>
      </c>
      <c r="E107" s="3">
        <v>57</v>
      </c>
    </row>
    <row r="108" spans="1:5" x14ac:dyDescent="0.35">
      <c r="A108" s="2" t="s">
        <v>113</v>
      </c>
      <c r="B108" s="7">
        <v>1.2756410256410255</v>
      </c>
      <c r="C108" s="3">
        <v>9</v>
      </c>
      <c r="D108" s="7">
        <v>36</v>
      </c>
      <c r="E108" s="3">
        <v>46</v>
      </c>
    </row>
    <row r="109" spans="1:5" x14ac:dyDescent="0.35">
      <c r="A109" s="2" t="s">
        <v>114</v>
      </c>
      <c r="B109" s="7">
        <v>6.9529914529914532</v>
      </c>
      <c r="C109" s="3">
        <v>41</v>
      </c>
      <c r="D109" s="7">
        <v>36.138095238095239</v>
      </c>
      <c r="E109" s="3">
        <v>46</v>
      </c>
    </row>
    <row r="110" spans="1:5" x14ac:dyDescent="0.35">
      <c r="A110" s="2" t="s">
        <v>115</v>
      </c>
      <c r="B110" s="7">
        <v>1.4775641025641026</v>
      </c>
      <c r="C110" s="3">
        <v>11</v>
      </c>
      <c r="D110" s="7">
        <v>49.985915492957744</v>
      </c>
      <c r="E110" s="3">
        <v>61</v>
      </c>
    </row>
    <row r="111" spans="1:5" x14ac:dyDescent="0.35">
      <c r="A111" s="2" t="s">
        <v>116</v>
      </c>
      <c r="B111" s="7">
        <v>1.0064102564102564</v>
      </c>
      <c r="C111" s="3">
        <v>13</v>
      </c>
      <c r="D111" s="7">
        <v>39.163265306122447</v>
      </c>
      <c r="E111" s="3">
        <v>50</v>
      </c>
    </row>
    <row r="112" spans="1:5" x14ac:dyDescent="0.35">
      <c r="A112" s="2" t="s">
        <v>117</v>
      </c>
      <c r="B112" s="7">
        <v>1.4476495726495726</v>
      </c>
      <c r="C112" s="3">
        <v>9</v>
      </c>
      <c r="D112" s="7">
        <v>54.042857142857144</v>
      </c>
      <c r="E112" s="3">
        <v>66</v>
      </c>
    </row>
    <row r="113" spans="1:5" x14ac:dyDescent="0.35">
      <c r="A113" s="2" t="s">
        <v>118</v>
      </c>
      <c r="B113" s="7">
        <v>2.0662393162393164</v>
      </c>
      <c r="C113" s="3">
        <v>28</v>
      </c>
      <c r="D113" s="7">
        <v>53.27835051546392</v>
      </c>
      <c r="E113" s="3">
        <v>66</v>
      </c>
    </row>
    <row r="114" spans="1:5" x14ac:dyDescent="0.35">
      <c r="A114" s="2" t="s">
        <v>119</v>
      </c>
      <c r="B114" s="7">
        <v>0.46901709401709402</v>
      </c>
      <c r="C114" s="3">
        <v>4</v>
      </c>
      <c r="D114" s="7">
        <v>53.444444444444443</v>
      </c>
      <c r="E114" s="3">
        <v>61</v>
      </c>
    </row>
    <row r="115" spans="1:5" x14ac:dyDescent="0.35">
      <c r="A115" s="2" t="s">
        <v>120</v>
      </c>
      <c r="B115" s="7">
        <v>0.9786324786324786</v>
      </c>
      <c r="C115" s="3">
        <v>15</v>
      </c>
      <c r="D115" s="7">
        <v>38.680851063829785</v>
      </c>
      <c r="E115" s="3">
        <v>49</v>
      </c>
    </row>
    <row r="116" spans="1:5" x14ac:dyDescent="0.35">
      <c r="A116" s="2" t="s">
        <v>121</v>
      </c>
      <c r="B116" s="7">
        <v>5.2061965811965809</v>
      </c>
      <c r="C116" s="3">
        <v>39</v>
      </c>
      <c r="D116" s="7">
        <v>43.651685393258425</v>
      </c>
      <c r="E116" s="3">
        <v>54</v>
      </c>
    </row>
    <row r="117" spans="1:5" x14ac:dyDescent="0.35">
      <c r="A117" s="2" t="s">
        <v>122</v>
      </c>
      <c r="B117" s="7">
        <v>4.6709401709401712</v>
      </c>
      <c r="C117" s="3">
        <v>50</v>
      </c>
      <c r="D117" s="7">
        <v>55.946428571428569</v>
      </c>
      <c r="E117" s="3">
        <v>71</v>
      </c>
    </row>
    <row r="118" spans="1:5" x14ac:dyDescent="0.35">
      <c r="A118" s="2" t="s">
        <v>123</v>
      </c>
      <c r="B118" s="7">
        <v>1.2820512820512822</v>
      </c>
      <c r="C118" s="3">
        <v>8</v>
      </c>
      <c r="D118" s="7">
        <v>50.403225806451616</v>
      </c>
      <c r="E118" s="3">
        <v>68</v>
      </c>
    </row>
    <row r="119" spans="1:5" x14ac:dyDescent="0.35">
      <c r="A119" s="2" t="s">
        <v>124</v>
      </c>
      <c r="B119" s="7">
        <v>1.4391025641025641</v>
      </c>
      <c r="C119" s="3">
        <v>15</v>
      </c>
      <c r="D119" s="7">
        <v>38.75</v>
      </c>
      <c r="E119" s="3">
        <v>49</v>
      </c>
    </row>
    <row r="120" spans="1:5" x14ac:dyDescent="0.35">
      <c r="A120" s="2" t="s">
        <v>125</v>
      </c>
      <c r="B120" s="7">
        <v>0.66773504273504269</v>
      </c>
      <c r="C120" s="3">
        <v>8</v>
      </c>
      <c r="D120" s="7">
        <v>35.545454545454547</v>
      </c>
      <c r="E120" s="3">
        <v>43</v>
      </c>
    </row>
    <row r="121" spans="1:5" x14ac:dyDescent="0.35">
      <c r="A121" s="2" t="s">
        <v>126</v>
      </c>
      <c r="B121" s="7">
        <v>3.0811965811965814</v>
      </c>
      <c r="C121" s="3">
        <v>18</v>
      </c>
      <c r="D121" s="7">
        <v>48.033557046979865</v>
      </c>
      <c r="E121" s="3">
        <v>62</v>
      </c>
    </row>
    <row r="122" spans="1:5" x14ac:dyDescent="0.35">
      <c r="A122" s="2" t="s">
        <v>127</v>
      </c>
      <c r="B122" s="7">
        <v>4.2104700854700852</v>
      </c>
      <c r="C122" s="3">
        <v>30</v>
      </c>
      <c r="D122" s="7">
        <v>26.28235294117647</v>
      </c>
      <c r="E122" s="3">
        <v>35</v>
      </c>
    </row>
    <row r="123" spans="1:5" x14ac:dyDescent="0.35">
      <c r="A123" s="2" t="s">
        <v>128</v>
      </c>
      <c r="B123" s="7">
        <v>2.6282051282051282</v>
      </c>
      <c r="C123" s="3">
        <v>17</v>
      </c>
      <c r="D123" s="7">
        <v>24.357142857142858</v>
      </c>
      <c r="E123" s="3">
        <v>33</v>
      </c>
    </row>
    <row r="124" spans="1:5" x14ac:dyDescent="0.35">
      <c r="A124" s="2" t="s">
        <v>129</v>
      </c>
      <c r="B124" s="7">
        <v>4.5352564102564106</v>
      </c>
      <c r="C124" s="3">
        <v>34</v>
      </c>
      <c r="D124" s="7">
        <v>47.202247191011239</v>
      </c>
      <c r="E124" s="3">
        <v>64</v>
      </c>
    </row>
    <row r="125" spans="1:5" x14ac:dyDescent="0.35">
      <c r="A125" s="2" t="s">
        <v>130</v>
      </c>
      <c r="B125" s="7">
        <v>2.1869658119658117</v>
      </c>
      <c r="C125" s="3">
        <v>25</v>
      </c>
      <c r="D125" s="7">
        <v>16.171428571428571</v>
      </c>
      <c r="E125" s="3">
        <v>24</v>
      </c>
    </row>
    <row r="126" spans="1:5" x14ac:dyDescent="0.35">
      <c r="A126" s="2" t="s">
        <v>131</v>
      </c>
      <c r="B126" s="7">
        <v>1.063034188034188</v>
      </c>
      <c r="C126" s="3">
        <v>8</v>
      </c>
      <c r="D126" s="7">
        <v>47.843137254901961</v>
      </c>
      <c r="E126" s="3">
        <v>58</v>
      </c>
    </row>
    <row r="127" spans="1:5" x14ac:dyDescent="0.35">
      <c r="A127" s="2" t="s">
        <v>132</v>
      </c>
      <c r="B127" s="7">
        <v>1.4081196581196582</v>
      </c>
      <c r="C127" s="3">
        <v>14</v>
      </c>
      <c r="D127" s="7">
        <v>54.411764705882355</v>
      </c>
      <c r="E127" s="3">
        <v>64</v>
      </c>
    </row>
    <row r="128" spans="1:5" x14ac:dyDescent="0.35">
      <c r="A128" s="2" t="s">
        <v>133</v>
      </c>
      <c r="B128" s="7">
        <v>3.2628205128205128</v>
      </c>
      <c r="C128" s="3">
        <v>28</v>
      </c>
      <c r="D128" s="7">
        <v>91.646616541353382</v>
      </c>
      <c r="E128" s="3">
        <v>105</v>
      </c>
    </row>
    <row r="129" spans="1:5" x14ac:dyDescent="0.35">
      <c r="A129" s="2" t="s">
        <v>134</v>
      </c>
      <c r="B129" s="7">
        <v>2.9102564102564101</v>
      </c>
      <c r="C129" s="3">
        <v>22</v>
      </c>
      <c r="D129" s="7">
        <v>47.021582733812949</v>
      </c>
      <c r="E129" s="3">
        <v>60</v>
      </c>
    </row>
    <row r="130" spans="1:5" x14ac:dyDescent="0.35">
      <c r="A130" s="2" t="s">
        <v>135</v>
      </c>
      <c r="B130" s="7">
        <v>0.82585470085470081</v>
      </c>
      <c r="C130" s="3">
        <v>21</v>
      </c>
      <c r="D130" s="7">
        <v>91.642857142857139</v>
      </c>
      <c r="E130" s="3">
        <v>111</v>
      </c>
    </row>
    <row r="131" spans="1:5" x14ac:dyDescent="0.35">
      <c r="A131" s="2" t="s">
        <v>136</v>
      </c>
      <c r="B131" s="7">
        <v>1.2809829059829059</v>
      </c>
      <c r="C131" s="3">
        <v>25</v>
      </c>
      <c r="D131" s="7">
        <v>24.229508196721312</v>
      </c>
      <c r="E131" s="3">
        <v>33</v>
      </c>
    </row>
    <row r="132" spans="1:5" x14ac:dyDescent="0.35">
      <c r="A132" s="2" t="s">
        <v>137</v>
      </c>
      <c r="B132" s="7">
        <v>0.57692307692307687</v>
      </c>
      <c r="C132" s="3">
        <v>8</v>
      </c>
      <c r="D132" s="7">
        <v>37.833333333333336</v>
      </c>
      <c r="E132" s="3">
        <v>49</v>
      </c>
    </row>
    <row r="133" spans="1:5" x14ac:dyDescent="0.35">
      <c r="A133" s="2" t="s">
        <v>138</v>
      </c>
      <c r="B133" s="7">
        <v>2.9326923076923075</v>
      </c>
      <c r="C133" s="3">
        <v>21</v>
      </c>
      <c r="D133" s="7">
        <v>31.191489361702128</v>
      </c>
      <c r="E133" s="3">
        <v>41</v>
      </c>
    </row>
    <row r="134" spans="1:5" x14ac:dyDescent="0.35">
      <c r="A134" s="2" t="s">
        <v>139</v>
      </c>
      <c r="B134" s="7">
        <v>1.7425213675213675</v>
      </c>
      <c r="C134" s="3">
        <v>13</v>
      </c>
      <c r="D134" s="7">
        <v>33.964285714285715</v>
      </c>
      <c r="E134" s="3">
        <v>43</v>
      </c>
    </row>
    <row r="135" spans="1:5" x14ac:dyDescent="0.35">
      <c r="A135" s="2" t="s">
        <v>140</v>
      </c>
      <c r="B135" s="7">
        <v>2.216880341880342</v>
      </c>
      <c r="C135" s="3">
        <v>20</v>
      </c>
      <c r="D135" s="7">
        <v>30.669811320754718</v>
      </c>
      <c r="E135" s="3">
        <v>39</v>
      </c>
    </row>
    <row r="136" spans="1:5" x14ac:dyDescent="0.35">
      <c r="A136" s="2" t="s">
        <v>141</v>
      </c>
      <c r="B136" s="7">
        <v>0.70299145299145294</v>
      </c>
      <c r="C136" s="3">
        <v>8</v>
      </c>
      <c r="D136" s="7">
        <v>38.885714285714286</v>
      </c>
      <c r="E136" s="3">
        <v>49</v>
      </c>
    </row>
    <row r="137" spans="1:5" x14ac:dyDescent="0.35">
      <c r="A137" s="2" t="s">
        <v>142</v>
      </c>
      <c r="B137" s="7">
        <v>2.1944444444444446</v>
      </c>
      <c r="C137" s="3">
        <v>15</v>
      </c>
      <c r="D137" s="7">
        <v>28.481132075471699</v>
      </c>
      <c r="E137" s="3">
        <v>37</v>
      </c>
    </row>
    <row r="138" spans="1:5" x14ac:dyDescent="0.35">
      <c r="A138" s="2" t="s">
        <v>143</v>
      </c>
      <c r="B138" s="7">
        <v>3.5395299145299144</v>
      </c>
      <c r="C138" s="3">
        <v>32</v>
      </c>
      <c r="D138" s="7">
        <v>50.019607843137258</v>
      </c>
      <c r="E138" s="3">
        <v>61</v>
      </c>
    </row>
    <row r="139" spans="1:5" x14ac:dyDescent="0.35">
      <c r="A139" s="2" t="s">
        <v>144</v>
      </c>
      <c r="B139" s="7">
        <v>2.0790598290598292</v>
      </c>
      <c r="C139" s="3">
        <v>24</v>
      </c>
      <c r="D139" s="7">
        <v>35.535353535353536</v>
      </c>
      <c r="E139" s="3">
        <v>46</v>
      </c>
    </row>
    <row r="140" spans="1:5" x14ac:dyDescent="0.35">
      <c r="A140" s="2" t="s">
        <v>145</v>
      </c>
      <c r="B140" s="7">
        <v>1.8226495726495726</v>
      </c>
      <c r="C140" s="3">
        <v>15</v>
      </c>
      <c r="D140" s="7">
        <v>34.03448275862069</v>
      </c>
      <c r="E140" s="3">
        <v>46</v>
      </c>
    </row>
    <row r="141" spans="1:5" x14ac:dyDescent="0.35">
      <c r="A141" s="2" t="s">
        <v>146</v>
      </c>
      <c r="B141" s="7">
        <v>2.949786324786325</v>
      </c>
      <c r="C141" s="3">
        <v>21</v>
      </c>
      <c r="D141" s="7">
        <v>30.291044776119403</v>
      </c>
      <c r="E141" s="3">
        <v>42</v>
      </c>
    </row>
    <row r="142" spans="1:5" x14ac:dyDescent="0.35">
      <c r="A142" s="2" t="s">
        <v>147</v>
      </c>
      <c r="B142" s="7">
        <v>2.5833333333333335</v>
      </c>
      <c r="C142" s="3">
        <v>17</v>
      </c>
      <c r="D142" s="7">
        <v>40.766129032258064</v>
      </c>
      <c r="E142" s="3">
        <v>52</v>
      </c>
    </row>
    <row r="143" spans="1:5" x14ac:dyDescent="0.35">
      <c r="A143" s="2" t="s">
        <v>148</v>
      </c>
      <c r="B143" s="7">
        <v>1.3076923076923077</v>
      </c>
      <c r="C143" s="3">
        <v>20</v>
      </c>
      <c r="D143" s="7">
        <v>31.984375</v>
      </c>
      <c r="E143" s="3">
        <v>43</v>
      </c>
    </row>
    <row r="144" spans="1:5" x14ac:dyDescent="0.35">
      <c r="A144" s="2" t="s">
        <v>149</v>
      </c>
      <c r="B144" s="7">
        <v>4.267094017094017</v>
      </c>
      <c r="C144" s="3">
        <v>24</v>
      </c>
      <c r="D144" s="7">
        <v>28.935672514619885</v>
      </c>
      <c r="E144" s="3">
        <v>39</v>
      </c>
    </row>
    <row r="145" spans="1:5" x14ac:dyDescent="0.35">
      <c r="A145" s="2" t="s">
        <v>150</v>
      </c>
      <c r="B145" s="7">
        <v>2.9294871794871793</v>
      </c>
      <c r="C145" s="3">
        <v>19</v>
      </c>
      <c r="D145" s="7">
        <v>37.893617021276597</v>
      </c>
      <c r="E145" s="3">
        <v>52</v>
      </c>
    </row>
    <row r="146" spans="1:5" x14ac:dyDescent="0.35">
      <c r="A146" s="2" t="s">
        <v>151</v>
      </c>
      <c r="B146" s="7">
        <v>0.69017094017094016</v>
      </c>
      <c r="C146" s="3">
        <v>7</v>
      </c>
      <c r="D146" s="7">
        <v>51.25</v>
      </c>
      <c r="E146" s="3">
        <v>65</v>
      </c>
    </row>
    <row r="147" spans="1:5" x14ac:dyDescent="0.35">
      <c r="A147" s="2" t="s">
        <v>152</v>
      </c>
      <c r="B147" s="7">
        <v>2.0427350427350426</v>
      </c>
      <c r="C147" s="3">
        <v>14</v>
      </c>
      <c r="D147" s="7">
        <v>12.979591836734693</v>
      </c>
      <c r="E147" s="3">
        <v>21</v>
      </c>
    </row>
    <row r="148" spans="1:5" x14ac:dyDescent="0.35">
      <c r="A148" s="2" t="s">
        <v>153</v>
      </c>
      <c r="B148" s="7">
        <v>1.875</v>
      </c>
      <c r="C148" s="3">
        <v>13</v>
      </c>
      <c r="D148" s="7">
        <v>60.8</v>
      </c>
      <c r="E148" s="3">
        <v>74</v>
      </c>
    </row>
    <row r="149" spans="1:5" x14ac:dyDescent="0.35">
      <c r="A149" s="2" t="s">
        <v>154</v>
      </c>
      <c r="B149" s="7">
        <v>0.96367521367521369</v>
      </c>
      <c r="C149" s="3">
        <v>9</v>
      </c>
      <c r="D149" s="7">
        <v>27.195652173913043</v>
      </c>
      <c r="E149" s="3">
        <v>34</v>
      </c>
    </row>
    <row r="150" spans="1:5" x14ac:dyDescent="0.35">
      <c r="A150" s="2" t="s">
        <v>155</v>
      </c>
      <c r="B150" s="7">
        <v>3.466880341880342</v>
      </c>
      <c r="C150" s="3">
        <v>23</v>
      </c>
      <c r="D150" s="7">
        <v>26.509202453987729</v>
      </c>
      <c r="E150" s="3">
        <v>34</v>
      </c>
    </row>
    <row r="151" spans="1:5" x14ac:dyDescent="0.35">
      <c r="A151" s="2" t="s">
        <v>156</v>
      </c>
      <c r="B151" s="7">
        <v>2.2158119658119659</v>
      </c>
      <c r="C151" s="3">
        <v>15</v>
      </c>
      <c r="D151" s="7">
        <v>30.813084112149532</v>
      </c>
      <c r="E151" s="3">
        <v>45</v>
      </c>
    </row>
    <row r="152" spans="1:5" x14ac:dyDescent="0.35">
      <c r="A152" s="2" t="s">
        <v>157</v>
      </c>
      <c r="B152" s="7">
        <v>1.875</v>
      </c>
      <c r="C152" s="3">
        <v>22</v>
      </c>
      <c r="D152" s="7">
        <v>47.157303370786515</v>
      </c>
      <c r="E152" s="3">
        <v>58</v>
      </c>
    </row>
    <row r="153" spans="1:5" x14ac:dyDescent="0.35">
      <c r="A153" s="2" t="s">
        <v>158</v>
      </c>
      <c r="B153" s="7">
        <v>0.66666666666666663</v>
      </c>
      <c r="C153" s="3">
        <v>11</v>
      </c>
      <c r="D153" s="7">
        <v>53.484848484848484</v>
      </c>
      <c r="E153" s="3">
        <v>65</v>
      </c>
    </row>
    <row r="154" spans="1:5" x14ac:dyDescent="0.35">
      <c r="A154" s="2" t="s">
        <v>159</v>
      </c>
      <c r="B154" s="7">
        <v>2.1720085470085468</v>
      </c>
      <c r="C154" s="3">
        <v>17</v>
      </c>
      <c r="D154" s="7">
        <v>73.45192307692308</v>
      </c>
      <c r="E154" s="3">
        <v>94</v>
      </c>
    </row>
    <row r="155" spans="1:5" x14ac:dyDescent="0.35">
      <c r="A155" s="2" t="s">
        <v>160</v>
      </c>
      <c r="B155" s="7">
        <v>3.8344017094017095</v>
      </c>
      <c r="C155" s="3">
        <v>26</v>
      </c>
      <c r="D155" s="7">
        <v>32.054878048780488</v>
      </c>
      <c r="E155" s="3">
        <v>40</v>
      </c>
    </row>
    <row r="156" spans="1:5" x14ac:dyDescent="0.35">
      <c r="A156" s="2" t="s">
        <v>161</v>
      </c>
      <c r="B156" s="7">
        <v>1.0737179487179487</v>
      </c>
      <c r="C156" s="3">
        <v>10</v>
      </c>
      <c r="D156" s="7">
        <v>50.98</v>
      </c>
      <c r="E156" s="3">
        <v>63</v>
      </c>
    </row>
    <row r="157" spans="1:5" x14ac:dyDescent="0.35">
      <c r="A157" s="2" t="s">
        <v>162</v>
      </c>
      <c r="B157" s="7">
        <v>4.6752136752136755</v>
      </c>
      <c r="C157" s="3">
        <v>28</v>
      </c>
      <c r="D157" s="7">
        <v>45.435028248587571</v>
      </c>
      <c r="E157" s="3">
        <v>61</v>
      </c>
    </row>
    <row r="158" spans="1:5" x14ac:dyDescent="0.35">
      <c r="A158" s="2" t="s">
        <v>163</v>
      </c>
      <c r="B158" s="7">
        <v>1.9893162393162394</v>
      </c>
      <c r="C158" s="3">
        <v>17</v>
      </c>
      <c r="D158" s="7">
        <v>24.094736842105263</v>
      </c>
      <c r="E158" s="3">
        <v>31</v>
      </c>
    </row>
    <row r="159" spans="1:5" x14ac:dyDescent="0.35">
      <c r="A159" s="2" t="s">
        <v>164</v>
      </c>
      <c r="B159" s="7">
        <v>2.3205128205128207</v>
      </c>
      <c r="C159" s="3">
        <v>19</v>
      </c>
      <c r="D159" s="7">
        <v>56.486486486486484</v>
      </c>
      <c r="E159" s="3">
        <v>69</v>
      </c>
    </row>
    <row r="160" spans="1:5" x14ac:dyDescent="0.35">
      <c r="A160" s="2" t="s">
        <v>165</v>
      </c>
      <c r="B160" s="7">
        <v>2.7617521367521367</v>
      </c>
      <c r="C160" s="3">
        <v>21</v>
      </c>
      <c r="D160" s="7">
        <v>40.378787878787875</v>
      </c>
      <c r="E160" s="3">
        <v>52</v>
      </c>
    </row>
    <row r="161" spans="1:5" x14ac:dyDescent="0.35">
      <c r="A161" s="2" t="s">
        <v>166</v>
      </c>
      <c r="B161" s="7">
        <v>1.579059829059829</v>
      </c>
      <c r="C161" s="3">
        <v>12</v>
      </c>
      <c r="D161" s="7">
        <v>30.460526315789473</v>
      </c>
      <c r="E161" s="3">
        <v>40</v>
      </c>
    </row>
    <row r="162" spans="1:5" x14ac:dyDescent="0.35">
      <c r="A162" s="2" t="s">
        <v>167</v>
      </c>
      <c r="B162" s="7">
        <v>0.37393162393162394</v>
      </c>
      <c r="C162" s="3">
        <v>7</v>
      </c>
      <c r="D162" s="7">
        <v>38.583333333333336</v>
      </c>
      <c r="E162" s="3">
        <v>46</v>
      </c>
    </row>
    <row r="163" spans="1:5" x14ac:dyDescent="0.35">
      <c r="A163" s="2" t="s">
        <v>168</v>
      </c>
      <c r="B163" s="7">
        <v>2.050213675213675</v>
      </c>
      <c r="C163" s="3">
        <v>18</v>
      </c>
      <c r="D163" s="7">
        <v>39.18181818181818</v>
      </c>
      <c r="E163" s="3">
        <v>49</v>
      </c>
    </row>
    <row r="164" spans="1:5" x14ac:dyDescent="0.35">
      <c r="A164" s="2" t="s">
        <v>169</v>
      </c>
      <c r="B164" s="7">
        <v>3.4743589743589745</v>
      </c>
      <c r="C164" s="3">
        <v>22</v>
      </c>
      <c r="D164" s="7">
        <v>45.7972027972028</v>
      </c>
      <c r="E164" s="3">
        <v>55</v>
      </c>
    </row>
    <row r="165" spans="1:5" x14ac:dyDescent="0.35">
      <c r="A165" s="2" t="s">
        <v>170</v>
      </c>
      <c r="B165" s="7">
        <v>1.8258547008547008</v>
      </c>
      <c r="C165" s="3">
        <v>16</v>
      </c>
      <c r="D165" s="7">
        <v>99.876404494382029</v>
      </c>
      <c r="E165" s="3">
        <v>117</v>
      </c>
    </row>
    <row r="166" spans="1:5" x14ac:dyDescent="0.35">
      <c r="A166" s="2" t="s">
        <v>171</v>
      </c>
      <c r="B166" s="7">
        <v>1.9647435897435896</v>
      </c>
      <c r="C166" s="3">
        <v>12</v>
      </c>
      <c r="D166" s="7">
        <v>15.791666666666666</v>
      </c>
      <c r="E166" s="3">
        <v>23</v>
      </c>
    </row>
    <row r="167" spans="1:5" x14ac:dyDescent="0.35">
      <c r="A167" s="2" t="s">
        <v>172</v>
      </c>
      <c r="B167" s="7">
        <v>0.70833333333333337</v>
      </c>
      <c r="C167" s="3">
        <v>9</v>
      </c>
      <c r="D167" s="7">
        <v>30.5</v>
      </c>
      <c r="E167" s="3">
        <v>36</v>
      </c>
    </row>
    <row r="168" spans="1:5" x14ac:dyDescent="0.35">
      <c r="A168" s="2" t="s">
        <v>173</v>
      </c>
      <c r="B168" s="7">
        <v>1.4957264957264957</v>
      </c>
      <c r="C168" s="3">
        <v>22</v>
      </c>
      <c r="D168" s="7">
        <v>57.619718309859152</v>
      </c>
      <c r="E168" s="3">
        <v>71</v>
      </c>
    </row>
    <row r="169" spans="1:5" x14ac:dyDescent="0.35">
      <c r="A169" s="2" t="s">
        <v>174</v>
      </c>
      <c r="B169" s="7">
        <v>0.48824786324786323</v>
      </c>
      <c r="C169" s="3">
        <v>6</v>
      </c>
      <c r="D169" s="7">
        <v>38.678571428571431</v>
      </c>
      <c r="E169" s="3">
        <v>46</v>
      </c>
    </row>
    <row r="170" spans="1:5" x14ac:dyDescent="0.35">
      <c r="A170" s="2" t="s">
        <v>175</v>
      </c>
      <c r="B170" s="7">
        <v>1.9326923076923077</v>
      </c>
      <c r="C170" s="3">
        <v>14</v>
      </c>
      <c r="D170" s="7">
        <v>43.734042553191486</v>
      </c>
      <c r="E170" s="3">
        <v>55</v>
      </c>
    </row>
    <row r="171" spans="1:5" x14ac:dyDescent="0.35">
      <c r="A171" s="2" t="s">
        <v>176</v>
      </c>
      <c r="B171" s="7">
        <v>3.1901709401709404</v>
      </c>
      <c r="C171" s="3">
        <v>23</v>
      </c>
      <c r="D171" s="7">
        <v>35.140740740740739</v>
      </c>
      <c r="E171" s="3">
        <v>48</v>
      </c>
    </row>
    <row r="172" spans="1:5" x14ac:dyDescent="0.35">
      <c r="A172" s="2" t="s">
        <v>177</v>
      </c>
      <c r="B172" s="7">
        <v>1.1848290598290598</v>
      </c>
      <c r="C172" s="3">
        <v>16</v>
      </c>
      <c r="D172" s="7">
        <v>57.385964912280699</v>
      </c>
      <c r="E172" s="3">
        <v>69</v>
      </c>
    </row>
    <row r="173" spans="1:5" x14ac:dyDescent="0.35">
      <c r="A173" s="2" t="s">
        <v>178</v>
      </c>
      <c r="B173" s="7">
        <v>0.6463675213675214</v>
      </c>
      <c r="C173" s="3">
        <v>13</v>
      </c>
      <c r="D173" s="7">
        <v>55.121212121212125</v>
      </c>
      <c r="E173" s="3">
        <v>67</v>
      </c>
    </row>
    <row r="174" spans="1:5" x14ac:dyDescent="0.35">
      <c r="A174" s="2" t="s">
        <v>179</v>
      </c>
      <c r="B174" s="7">
        <v>2.7275641025641026</v>
      </c>
      <c r="C174" s="3">
        <v>22</v>
      </c>
      <c r="D174" s="7">
        <v>31.458015267175572</v>
      </c>
      <c r="E174" s="3">
        <v>40</v>
      </c>
    </row>
    <row r="175" spans="1:5" x14ac:dyDescent="0.35">
      <c r="A175" s="2" t="s">
        <v>180</v>
      </c>
      <c r="B175" s="7">
        <v>0.83760683760683763</v>
      </c>
      <c r="C175" s="3">
        <v>17</v>
      </c>
      <c r="D175" s="7">
        <v>34.225000000000001</v>
      </c>
      <c r="E175" s="3">
        <v>41</v>
      </c>
    </row>
    <row r="176" spans="1:5" x14ac:dyDescent="0.35">
      <c r="A176" s="2" t="s">
        <v>181</v>
      </c>
      <c r="B176" s="7">
        <v>5.541666666666667</v>
      </c>
      <c r="C176" s="3">
        <v>50</v>
      </c>
      <c r="D176" s="7">
        <v>61.989795918367349</v>
      </c>
      <c r="E176" s="3">
        <v>80</v>
      </c>
    </row>
    <row r="177" spans="1:5" x14ac:dyDescent="0.35">
      <c r="A177" s="2" t="s">
        <v>182</v>
      </c>
      <c r="B177" s="7">
        <v>3.6495726495726495</v>
      </c>
      <c r="C177" s="3">
        <v>32</v>
      </c>
      <c r="D177" s="7">
        <v>43.767295597484278</v>
      </c>
      <c r="E177" s="3">
        <v>55</v>
      </c>
    </row>
    <row r="178" spans="1:5" x14ac:dyDescent="0.35">
      <c r="A178" s="2" t="s">
        <v>183</v>
      </c>
      <c r="B178" s="7">
        <v>1.6036324786324787</v>
      </c>
      <c r="C178" s="3">
        <v>15</v>
      </c>
      <c r="D178" s="7">
        <v>35.07692307692308</v>
      </c>
      <c r="E178" s="3">
        <v>43</v>
      </c>
    </row>
    <row r="179" spans="1:5" x14ac:dyDescent="0.35">
      <c r="A179" s="2" t="s">
        <v>184</v>
      </c>
      <c r="B179" s="7">
        <v>3.0566239316239314</v>
      </c>
      <c r="C179" s="3">
        <v>27</v>
      </c>
      <c r="D179" s="7">
        <v>59.714285714285715</v>
      </c>
      <c r="E179" s="3">
        <v>71</v>
      </c>
    </row>
    <row r="180" spans="1:5" x14ac:dyDescent="0.35">
      <c r="A180" s="2" t="s">
        <v>185</v>
      </c>
      <c r="B180" s="7">
        <v>0.97222222222222221</v>
      </c>
      <c r="C180" s="3">
        <v>14</v>
      </c>
      <c r="D180" s="7">
        <v>12.434782608695652</v>
      </c>
      <c r="E180" s="3">
        <v>20</v>
      </c>
    </row>
    <row r="181" spans="1:5" x14ac:dyDescent="0.35">
      <c r="A181" s="2" t="s">
        <v>186</v>
      </c>
      <c r="B181" s="7">
        <v>1.8194444444444444</v>
      </c>
      <c r="C181" s="3">
        <v>15</v>
      </c>
      <c r="D181" s="7">
        <v>32.781609195402297</v>
      </c>
      <c r="E181" s="3">
        <v>41</v>
      </c>
    </row>
    <row r="182" spans="1:5" x14ac:dyDescent="0.35">
      <c r="A182" s="2" t="s">
        <v>187</v>
      </c>
      <c r="B182" s="7">
        <v>2.5705128205128207</v>
      </c>
      <c r="C182" s="3">
        <v>21</v>
      </c>
      <c r="D182" s="7">
        <v>44.201612903225808</v>
      </c>
      <c r="E182" s="3">
        <v>60</v>
      </c>
    </row>
    <row r="183" spans="1:5" x14ac:dyDescent="0.35">
      <c r="A183" s="2" t="s">
        <v>188</v>
      </c>
      <c r="B183" s="7">
        <v>1.4957264957264957</v>
      </c>
      <c r="C183" s="3">
        <v>11</v>
      </c>
      <c r="D183" s="7">
        <v>55.239436619718312</v>
      </c>
      <c r="E183" s="3">
        <v>73</v>
      </c>
    </row>
    <row r="184" spans="1:5" x14ac:dyDescent="0.35">
      <c r="A184" s="2" t="s">
        <v>189</v>
      </c>
      <c r="B184" s="7">
        <v>1.061965811965812</v>
      </c>
      <c r="C184" s="3">
        <v>10</v>
      </c>
      <c r="D184" s="7">
        <v>50.57692307692308</v>
      </c>
      <c r="E184" s="3">
        <v>61</v>
      </c>
    </row>
    <row r="185" spans="1:5" x14ac:dyDescent="0.35">
      <c r="A185" s="2" t="s">
        <v>190</v>
      </c>
      <c r="B185" s="7">
        <v>2.9284188034188032</v>
      </c>
      <c r="C185" s="3">
        <v>32</v>
      </c>
      <c r="D185" s="7">
        <v>45.477611940298509</v>
      </c>
      <c r="E185" s="3">
        <v>55</v>
      </c>
    </row>
    <row r="186" spans="1:5" x14ac:dyDescent="0.35">
      <c r="A186" s="2" t="s">
        <v>191</v>
      </c>
      <c r="B186" s="7">
        <v>1.811965811965812</v>
      </c>
      <c r="C186" s="3">
        <v>15</v>
      </c>
      <c r="D186" s="7">
        <v>24.977011494252874</v>
      </c>
      <c r="E186" s="3">
        <v>32</v>
      </c>
    </row>
    <row r="187" spans="1:5" x14ac:dyDescent="0.35">
      <c r="A187" s="2" t="s">
        <v>192</v>
      </c>
      <c r="B187" s="7">
        <v>1.7425213675213675</v>
      </c>
      <c r="C187" s="3">
        <v>30</v>
      </c>
      <c r="D187" s="7">
        <v>47.963855421686745</v>
      </c>
      <c r="E187" s="3">
        <v>58</v>
      </c>
    </row>
    <row r="188" spans="1:5" x14ac:dyDescent="0.35">
      <c r="A188" s="2" t="s">
        <v>193</v>
      </c>
      <c r="B188" s="7">
        <v>2.2564102564102564</v>
      </c>
      <c r="C188" s="3">
        <v>15</v>
      </c>
      <c r="D188" s="7">
        <v>24.822429906542055</v>
      </c>
      <c r="E188" s="3">
        <v>34</v>
      </c>
    </row>
    <row r="189" spans="1:5" x14ac:dyDescent="0.35">
      <c r="A189" s="2" t="s">
        <v>194</v>
      </c>
      <c r="B189" s="7">
        <v>1.3173076923076923</v>
      </c>
      <c r="C189" s="3">
        <v>18</v>
      </c>
      <c r="D189" s="7">
        <v>38.375</v>
      </c>
      <c r="E189" s="3">
        <v>53</v>
      </c>
    </row>
    <row r="190" spans="1:5" x14ac:dyDescent="0.35">
      <c r="A190" s="2" t="s">
        <v>195</v>
      </c>
      <c r="B190" s="7">
        <v>2.5833333333333335</v>
      </c>
      <c r="C190" s="3">
        <v>16</v>
      </c>
      <c r="D190" s="7">
        <v>44.556451612903224</v>
      </c>
      <c r="E190" s="3">
        <v>56</v>
      </c>
    </row>
    <row r="191" spans="1:5" x14ac:dyDescent="0.35">
      <c r="A191" s="2" t="s">
        <v>196</v>
      </c>
      <c r="B191" s="7">
        <v>0.86965811965811968</v>
      </c>
      <c r="C191" s="3">
        <v>12</v>
      </c>
      <c r="D191" s="7">
        <v>27.952380952380953</v>
      </c>
      <c r="E191" s="3">
        <v>36</v>
      </c>
    </row>
    <row r="192" spans="1:5" x14ac:dyDescent="0.35">
      <c r="A192" s="2" t="s">
        <v>197</v>
      </c>
      <c r="B192" s="7">
        <v>2.6036324786324787</v>
      </c>
      <c r="C192" s="3">
        <v>19</v>
      </c>
      <c r="D192" s="7">
        <v>61.031999999999996</v>
      </c>
      <c r="E192" s="3">
        <v>73</v>
      </c>
    </row>
    <row r="193" spans="1:5" x14ac:dyDescent="0.35">
      <c r="A193" s="2" t="s">
        <v>198</v>
      </c>
      <c r="B193" s="7">
        <v>2.2094017094017095</v>
      </c>
      <c r="C193" s="3">
        <v>21</v>
      </c>
      <c r="D193" s="7">
        <v>25.383177570093459</v>
      </c>
      <c r="E193" s="3">
        <v>38</v>
      </c>
    </row>
    <row r="194" spans="1:5" x14ac:dyDescent="0.35">
      <c r="A194" s="2" t="s">
        <v>199</v>
      </c>
      <c r="B194" s="7">
        <v>1.9155982905982907</v>
      </c>
      <c r="C194" s="3">
        <v>11</v>
      </c>
      <c r="D194" s="7">
        <v>23.440860215053764</v>
      </c>
      <c r="E194" s="3">
        <v>31</v>
      </c>
    </row>
    <row r="195" spans="1:5" x14ac:dyDescent="0.35">
      <c r="A195" s="2" t="s">
        <v>200</v>
      </c>
      <c r="B195" s="7">
        <v>3.25</v>
      </c>
      <c r="C195" s="3">
        <v>32</v>
      </c>
      <c r="D195" s="7">
        <v>40.307692307692307</v>
      </c>
      <c r="E195" s="3">
        <v>52</v>
      </c>
    </row>
    <row r="196" spans="1:5" x14ac:dyDescent="0.35">
      <c r="A196" s="2" t="s">
        <v>201</v>
      </c>
      <c r="B196" s="7">
        <v>0.91239316239316237</v>
      </c>
      <c r="C196" s="3">
        <v>13</v>
      </c>
      <c r="D196" s="7">
        <v>33.777777777777779</v>
      </c>
      <c r="E196" s="3">
        <v>44</v>
      </c>
    </row>
    <row r="197" spans="1:5" x14ac:dyDescent="0.35">
      <c r="A197" s="2" t="s">
        <v>202</v>
      </c>
      <c r="B197" s="7">
        <v>1.6271367521367521</v>
      </c>
      <c r="C197" s="3">
        <v>12</v>
      </c>
      <c r="D197" s="7">
        <v>44.779220779220779</v>
      </c>
      <c r="E197" s="3">
        <v>55</v>
      </c>
    </row>
    <row r="198" spans="1:5" x14ac:dyDescent="0.35">
      <c r="A198" s="2" t="s">
        <v>203</v>
      </c>
      <c r="B198" s="7">
        <v>1.0961538461538463</v>
      </c>
      <c r="C198" s="3">
        <v>16</v>
      </c>
      <c r="D198" s="7">
        <v>19.26923076923077</v>
      </c>
      <c r="E198" s="3">
        <v>25</v>
      </c>
    </row>
    <row r="199" spans="1:5" x14ac:dyDescent="0.35">
      <c r="A199" s="2" t="s">
        <v>204</v>
      </c>
      <c r="B199" s="7">
        <v>2.6378205128205128</v>
      </c>
      <c r="C199" s="3">
        <v>30</v>
      </c>
      <c r="D199" s="7">
        <v>38.471074380165291</v>
      </c>
      <c r="E199" s="3">
        <v>49</v>
      </c>
    </row>
    <row r="200" spans="1:5" x14ac:dyDescent="0.35">
      <c r="A200" s="2" t="s">
        <v>205</v>
      </c>
      <c r="B200" s="7">
        <v>5.4679487179487181</v>
      </c>
      <c r="C200" s="3">
        <v>27</v>
      </c>
      <c r="D200" s="7">
        <v>72.925373134328353</v>
      </c>
      <c r="E200" s="3">
        <v>89</v>
      </c>
    </row>
    <row r="201" spans="1:5" x14ac:dyDescent="0.35">
      <c r="A201" s="2" t="s">
        <v>206</v>
      </c>
      <c r="B201" s="7">
        <v>1.1517094017094016</v>
      </c>
      <c r="C201" s="3">
        <v>15</v>
      </c>
      <c r="D201" s="7">
        <v>42.962962962962962</v>
      </c>
      <c r="E201" s="3">
        <v>52</v>
      </c>
    </row>
    <row r="202" spans="1:5" x14ac:dyDescent="0.35">
      <c r="A202" s="2" t="s">
        <v>207</v>
      </c>
      <c r="B202" s="7">
        <v>3.8066239316239314</v>
      </c>
      <c r="C202" s="3">
        <v>44</v>
      </c>
      <c r="D202" s="7">
        <v>54.06</v>
      </c>
      <c r="E202" s="3">
        <v>68</v>
      </c>
    </row>
    <row r="203" spans="1:5" x14ac:dyDescent="0.35">
      <c r="A203" s="2" t="s">
        <v>208</v>
      </c>
      <c r="B203" s="7">
        <v>0.71474358974358976</v>
      </c>
      <c r="C203" s="3">
        <v>12</v>
      </c>
      <c r="D203" s="7">
        <v>72.277777777777771</v>
      </c>
      <c r="E203" s="3">
        <v>81</v>
      </c>
    </row>
    <row r="204" spans="1:5" x14ac:dyDescent="0.35">
      <c r="A204" s="2" t="s">
        <v>209</v>
      </c>
      <c r="B204" s="7">
        <v>3.5822649572649574</v>
      </c>
      <c r="C204" s="3">
        <v>29</v>
      </c>
      <c r="D204" s="7">
        <v>63.619631901840492</v>
      </c>
      <c r="E204" s="3">
        <v>80</v>
      </c>
    </row>
    <row r="205" spans="1:5" x14ac:dyDescent="0.35">
      <c r="A205" s="2" t="s">
        <v>210</v>
      </c>
      <c r="B205" s="7">
        <v>3.0299145299145298</v>
      </c>
      <c r="C205" s="3">
        <v>17</v>
      </c>
      <c r="D205" s="7">
        <v>33.013698630136986</v>
      </c>
      <c r="E205" s="3">
        <v>42</v>
      </c>
    </row>
    <row r="206" spans="1:5" x14ac:dyDescent="0.35">
      <c r="A206" s="2" t="s">
        <v>211</v>
      </c>
      <c r="B206" s="7">
        <v>3.2596153846153846</v>
      </c>
      <c r="C206" s="3">
        <v>21</v>
      </c>
      <c r="D206" s="7">
        <v>25.464788732394368</v>
      </c>
      <c r="E206" s="3">
        <v>35</v>
      </c>
    </row>
    <row r="207" spans="1:5" x14ac:dyDescent="0.35">
      <c r="A207" s="2" t="s">
        <v>212</v>
      </c>
      <c r="B207" s="7">
        <v>1.4668803418803418</v>
      </c>
      <c r="C207" s="3">
        <v>17</v>
      </c>
      <c r="D207" s="7">
        <v>40.74647887323944</v>
      </c>
      <c r="E207" s="3">
        <v>50</v>
      </c>
    </row>
    <row r="208" spans="1:5" x14ac:dyDescent="0.35">
      <c r="A208" s="2" t="s">
        <v>213</v>
      </c>
      <c r="B208" s="7">
        <v>1.5352564102564104</v>
      </c>
      <c r="C208" s="3">
        <v>23</v>
      </c>
      <c r="D208" s="7">
        <v>28.164383561643834</v>
      </c>
      <c r="E208" s="3">
        <v>35</v>
      </c>
    </row>
    <row r="209" spans="1:5" x14ac:dyDescent="0.35">
      <c r="A209" s="2" t="s">
        <v>214</v>
      </c>
      <c r="B209" s="7">
        <v>0.55128205128205132</v>
      </c>
      <c r="C209" s="3">
        <v>4</v>
      </c>
      <c r="D209" s="7">
        <v>41.758620689655174</v>
      </c>
      <c r="E209" s="3">
        <v>52</v>
      </c>
    </row>
    <row r="210" spans="1:5" x14ac:dyDescent="0.35">
      <c r="A210" s="2" t="s">
        <v>215</v>
      </c>
      <c r="B210" s="7">
        <v>1.6944444444444444</v>
      </c>
      <c r="C210" s="3">
        <v>32</v>
      </c>
      <c r="D210" s="7">
        <v>53.573170731707314</v>
      </c>
      <c r="E210" s="3">
        <v>65</v>
      </c>
    </row>
    <row r="211" spans="1:5" x14ac:dyDescent="0.35">
      <c r="A211" s="2" t="s">
        <v>216</v>
      </c>
      <c r="B211" s="7">
        <v>0.69764957264957261</v>
      </c>
      <c r="C211" s="3">
        <v>18</v>
      </c>
      <c r="D211" s="7">
        <v>44.083333333333336</v>
      </c>
      <c r="E211" s="3">
        <v>52</v>
      </c>
    </row>
    <row r="212" spans="1:5" x14ac:dyDescent="0.35">
      <c r="A212" s="2" t="s">
        <v>217</v>
      </c>
      <c r="B212" s="7">
        <v>1.9102564102564104</v>
      </c>
      <c r="C212" s="3">
        <v>37</v>
      </c>
      <c r="D212" s="7">
        <v>34.846153846153847</v>
      </c>
      <c r="E212" s="3">
        <v>47</v>
      </c>
    </row>
    <row r="213" spans="1:5" x14ac:dyDescent="0.35">
      <c r="A213" s="2" t="s">
        <v>218</v>
      </c>
      <c r="B213" s="7">
        <v>3.4807692307692308</v>
      </c>
      <c r="C213" s="3">
        <v>25</v>
      </c>
      <c r="D213" s="7">
        <v>51.805555555555557</v>
      </c>
      <c r="E213" s="3">
        <v>62</v>
      </c>
    </row>
    <row r="214" spans="1:5" x14ac:dyDescent="0.35">
      <c r="A214" s="2" t="s">
        <v>219</v>
      </c>
      <c r="B214" s="7">
        <v>1.5758547008547008</v>
      </c>
      <c r="C214" s="3">
        <v>21</v>
      </c>
      <c r="D214" s="7">
        <v>39.266666666666666</v>
      </c>
      <c r="E214" s="3">
        <v>47</v>
      </c>
    </row>
    <row r="215" spans="1:5" x14ac:dyDescent="0.35">
      <c r="A215" s="2" t="s">
        <v>220</v>
      </c>
      <c r="B215" s="7">
        <v>1.8878205128205128</v>
      </c>
      <c r="C215" s="3">
        <v>21</v>
      </c>
      <c r="D215" s="7">
        <v>37.956521739130437</v>
      </c>
      <c r="E215" s="3">
        <v>47</v>
      </c>
    </row>
    <row r="216" spans="1:5" x14ac:dyDescent="0.35">
      <c r="A216" s="2" t="s">
        <v>221</v>
      </c>
      <c r="B216" s="7">
        <v>2.4155982905982905</v>
      </c>
      <c r="C216" s="3">
        <v>20</v>
      </c>
      <c r="D216" s="7">
        <v>62.051282051282051</v>
      </c>
      <c r="E216" s="3">
        <v>79</v>
      </c>
    </row>
    <row r="217" spans="1:5" x14ac:dyDescent="0.35">
      <c r="A217" s="2" t="s">
        <v>222</v>
      </c>
      <c r="B217" s="7">
        <v>3.6057692307692308</v>
      </c>
      <c r="C217" s="3">
        <v>32</v>
      </c>
      <c r="D217" s="7">
        <v>28.907894736842106</v>
      </c>
      <c r="E217" s="3">
        <v>38</v>
      </c>
    </row>
    <row r="218" spans="1:5" x14ac:dyDescent="0.35">
      <c r="A218" s="2" t="s">
        <v>223</v>
      </c>
      <c r="B218" s="7">
        <v>3.4401709401709404</v>
      </c>
      <c r="C218" s="3">
        <v>24</v>
      </c>
      <c r="D218" s="7">
        <v>36.664556962025316</v>
      </c>
      <c r="E218" s="3">
        <v>49</v>
      </c>
    </row>
    <row r="219" spans="1:5" x14ac:dyDescent="0.35">
      <c r="A219" s="2" t="s">
        <v>224</v>
      </c>
      <c r="B219" s="7">
        <v>4.9294871794871797</v>
      </c>
      <c r="C219" s="3">
        <v>73</v>
      </c>
      <c r="D219" s="7">
        <v>38.603448275862071</v>
      </c>
      <c r="E219" s="3">
        <v>53</v>
      </c>
    </row>
    <row r="220" spans="1:5" x14ac:dyDescent="0.35">
      <c r="A220" s="2" t="s">
        <v>225</v>
      </c>
      <c r="B220" s="7">
        <v>1.063034188034188</v>
      </c>
      <c r="C220" s="3">
        <v>12</v>
      </c>
      <c r="D220" s="7">
        <v>56.137254901960787</v>
      </c>
      <c r="E220" s="3">
        <v>65</v>
      </c>
    </row>
    <row r="221" spans="1:5" x14ac:dyDescent="0.35">
      <c r="A221" s="2" t="s">
        <v>226</v>
      </c>
      <c r="B221" s="7">
        <v>0.74893162393162394</v>
      </c>
      <c r="C221" s="3">
        <v>9</v>
      </c>
      <c r="D221" s="7">
        <v>49.5</v>
      </c>
      <c r="E221" s="3">
        <v>59</v>
      </c>
    </row>
    <row r="222" spans="1:5" x14ac:dyDescent="0.35">
      <c r="A222" s="2" t="s">
        <v>227</v>
      </c>
      <c r="B222" s="7">
        <v>2.5598290598290596</v>
      </c>
      <c r="C222" s="3">
        <v>20</v>
      </c>
      <c r="D222" s="7">
        <v>24.508196721311474</v>
      </c>
      <c r="E222" s="3">
        <v>32</v>
      </c>
    </row>
    <row r="223" spans="1:5" x14ac:dyDescent="0.35">
      <c r="A223" s="2" t="s">
        <v>228</v>
      </c>
      <c r="B223" s="7">
        <v>2.4732905982905984</v>
      </c>
      <c r="C223" s="3">
        <v>21</v>
      </c>
      <c r="D223" s="7">
        <v>57.168067226890756</v>
      </c>
      <c r="E223" s="3">
        <v>69</v>
      </c>
    </row>
    <row r="224" spans="1:5" x14ac:dyDescent="0.35">
      <c r="A224" s="2" t="s">
        <v>229</v>
      </c>
      <c r="B224" s="7">
        <v>4.7361111111111107</v>
      </c>
      <c r="C224" s="3">
        <v>38</v>
      </c>
      <c r="D224" s="7">
        <v>33.722826086956523</v>
      </c>
      <c r="E224" s="3">
        <v>43</v>
      </c>
    </row>
    <row r="225" spans="1:5" x14ac:dyDescent="0.35">
      <c r="A225" s="2" t="s">
        <v>230</v>
      </c>
      <c r="B225" s="7">
        <v>2.6047008547008548</v>
      </c>
      <c r="C225" s="3">
        <v>31</v>
      </c>
      <c r="D225" s="7">
        <v>25.252032520325205</v>
      </c>
      <c r="E225" s="3">
        <v>34</v>
      </c>
    </row>
    <row r="226" spans="1:5" x14ac:dyDescent="0.35">
      <c r="A226" s="2" t="s">
        <v>231</v>
      </c>
      <c r="B226" s="7">
        <v>2.549145299145299</v>
      </c>
      <c r="C226" s="3">
        <v>17</v>
      </c>
      <c r="D226" s="7">
        <v>21.92622950819672</v>
      </c>
      <c r="E226" s="3">
        <v>32</v>
      </c>
    </row>
    <row r="227" spans="1:5" x14ac:dyDescent="0.35">
      <c r="A227" s="2" t="s">
        <v>232</v>
      </c>
      <c r="B227" s="7">
        <v>1.5181623931623931</v>
      </c>
      <c r="C227" s="3">
        <v>10</v>
      </c>
      <c r="D227" s="7">
        <v>40.712328767123289</v>
      </c>
      <c r="E227" s="3">
        <v>56</v>
      </c>
    </row>
    <row r="228" spans="1:5" x14ac:dyDescent="0.35">
      <c r="A228" s="2" t="s">
        <v>233</v>
      </c>
      <c r="B228" s="7">
        <v>2.6517094017094016</v>
      </c>
      <c r="C228" s="3">
        <v>25</v>
      </c>
      <c r="D228" s="7">
        <v>37.611111111111114</v>
      </c>
      <c r="E228" s="3">
        <v>50</v>
      </c>
    </row>
    <row r="229" spans="1:5" x14ac:dyDescent="0.35">
      <c r="A229" s="2" t="s">
        <v>234</v>
      </c>
      <c r="B229" s="7">
        <v>0.90170940170940173</v>
      </c>
      <c r="C229" s="3">
        <v>10</v>
      </c>
      <c r="D229" s="7">
        <v>51.813953488372093</v>
      </c>
      <c r="E229" s="3">
        <v>64</v>
      </c>
    </row>
    <row r="230" spans="1:5" x14ac:dyDescent="0.35">
      <c r="A230" s="2" t="s">
        <v>235</v>
      </c>
      <c r="B230" s="7">
        <v>0.83012820512820518</v>
      </c>
      <c r="C230" s="3">
        <v>14</v>
      </c>
      <c r="D230" s="7">
        <v>41.7</v>
      </c>
      <c r="E230" s="3">
        <v>51</v>
      </c>
    </row>
    <row r="231" spans="1:5" x14ac:dyDescent="0.35">
      <c r="A231" s="2" t="s">
        <v>236</v>
      </c>
      <c r="B231" s="7">
        <v>1.5544871794871795</v>
      </c>
      <c r="C231" s="3">
        <v>19</v>
      </c>
      <c r="D231" s="7">
        <v>54.8</v>
      </c>
      <c r="E231" s="3">
        <v>66</v>
      </c>
    </row>
    <row r="232" spans="1:5" x14ac:dyDescent="0.35">
      <c r="A232" s="2" t="s">
        <v>237</v>
      </c>
      <c r="B232" s="7">
        <v>5.9989316239316235</v>
      </c>
      <c r="C232" s="3">
        <v>56</v>
      </c>
      <c r="D232" s="7">
        <v>76.643243243243248</v>
      </c>
      <c r="E232" s="3">
        <v>94</v>
      </c>
    </row>
    <row r="233" spans="1:5" x14ac:dyDescent="0.35">
      <c r="A233" s="2" t="s">
        <v>238</v>
      </c>
      <c r="B233" s="7">
        <v>0.77777777777777779</v>
      </c>
      <c r="C233" s="3">
        <v>10</v>
      </c>
      <c r="D233" s="7">
        <v>71.729729729729726</v>
      </c>
      <c r="E233" s="3">
        <v>87</v>
      </c>
    </row>
    <row r="234" spans="1:5" x14ac:dyDescent="0.35">
      <c r="A234" s="2" t="s">
        <v>239</v>
      </c>
      <c r="B234" s="7">
        <v>1.7083333333333333</v>
      </c>
      <c r="C234" s="3">
        <v>10</v>
      </c>
      <c r="D234" s="7">
        <v>63.414634146341463</v>
      </c>
      <c r="E234" s="3">
        <v>76</v>
      </c>
    </row>
    <row r="235" spans="1:5" x14ac:dyDescent="0.35">
      <c r="A235" s="2" t="s">
        <v>240</v>
      </c>
      <c r="B235" s="7">
        <v>1.642094017094017</v>
      </c>
      <c r="C235" s="3">
        <v>17</v>
      </c>
      <c r="D235" s="7">
        <v>27.4375</v>
      </c>
      <c r="E235" s="3">
        <v>36</v>
      </c>
    </row>
    <row r="236" spans="1:5" x14ac:dyDescent="0.35">
      <c r="A236" s="2" t="s">
        <v>241</v>
      </c>
      <c r="B236" s="7">
        <v>0.47329059829059827</v>
      </c>
      <c r="C236" s="3">
        <v>8</v>
      </c>
      <c r="D236" s="7">
        <v>34.75</v>
      </c>
      <c r="E236" s="3">
        <v>41</v>
      </c>
    </row>
    <row r="237" spans="1:5" x14ac:dyDescent="0.35">
      <c r="A237" s="2" t="s">
        <v>242</v>
      </c>
      <c r="B237" s="7">
        <v>0.71688034188034189</v>
      </c>
      <c r="C237" s="3">
        <v>7</v>
      </c>
      <c r="D237" s="7">
        <v>35.085714285714289</v>
      </c>
      <c r="E237" s="3">
        <v>44</v>
      </c>
    </row>
    <row r="238" spans="1:5" x14ac:dyDescent="0.35">
      <c r="A238" s="2" t="s">
        <v>243</v>
      </c>
      <c r="B238" s="7">
        <v>1.1239316239316239</v>
      </c>
      <c r="C238" s="3">
        <v>13</v>
      </c>
      <c r="D238" s="7">
        <v>45.072727272727271</v>
      </c>
      <c r="E238" s="3">
        <v>55</v>
      </c>
    </row>
    <row r="239" spans="1:5" x14ac:dyDescent="0.35">
      <c r="A239" s="2" t="s">
        <v>244</v>
      </c>
      <c r="B239" s="7">
        <v>2.8055555555555554</v>
      </c>
      <c r="C239" s="3">
        <v>41</v>
      </c>
      <c r="D239" s="7">
        <v>55.597014925373138</v>
      </c>
      <c r="E239" s="3">
        <v>68</v>
      </c>
    </row>
    <row r="240" spans="1:5" x14ac:dyDescent="0.35">
      <c r="A240" s="2" t="s">
        <v>245</v>
      </c>
      <c r="B240" s="7">
        <v>3.2724358974358974</v>
      </c>
      <c r="C240" s="3">
        <v>22</v>
      </c>
      <c r="D240" s="7">
        <v>51.724137931034484</v>
      </c>
      <c r="E240" s="3">
        <v>66</v>
      </c>
    </row>
    <row r="241" spans="1:5" x14ac:dyDescent="0.35">
      <c r="A241" s="2" t="s">
        <v>246</v>
      </c>
      <c r="B241" s="7">
        <v>2.3835470085470085</v>
      </c>
      <c r="C241" s="3">
        <v>17</v>
      </c>
      <c r="D241" s="7">
        <v>44.11304347826087</v>
      </c>
      <c r="E241" s="3">
        <v>55</v>
      </c>
    </row>
    <row r="242" spans="1:5" x14ac:dyDescent="0.35">
      <c r="A242" s="2" t="s">
        <v>247</v>
      </c>
      <c r="B242" s="7">
        <v>0.74358974358974361</v>
      </c>
      <c r="C242" s="3">
        <v>10</v>
      </c>
      <c r="D242" s="7">
        <v>34.972222222222221</v>
      </c>
      <c r="E242" s="3">
        <v>45</v>
      </c>
    </row>
    <row r="243" spans="1:5" x14ac:dyDescent="0.35">
      <c r="A243" s="2" t="s">
        <v>248</v>
      </c>
      <c r="B243" s="7">
        <v>2.4380341880341883</v>
      </c>
      <c r="C243" s="3">
        <v>20</v>
      </c>
      <c r="D243" s="7">
        <v>22.181034482758619</v>
      </c>
      <c r="E243" s="3">
        <v>29</v>
      </c>
    </row>
    <row r="244" spans="1:5" x14ac:dyDescent="0.35">
      <c r="A244" s="2" t="s">
        <v>249</v>
      </c>
      <c r="B244" s="7">
        <v>0.95619658119658124</v>
      </c>
      <c r="C244" s="3">
        <v>9</v>
      </c>
      <c r="D244" s="7">
        <v>20.086956521739129</v>
      </c>
      <c r="E244" s="3">
        <v>27</v>
      </c>
    </row>
    <row r="245" spans="1:5" x14ac:dyDescent="0.35">
      <c r="A245" s="2" t="s">
        <v>250</v>
      </c>
      <c r="B245" s="7">
        <v>1.7489316239316239</v>
      </c>
      <c r="C245" s="3">
        <v>10</v>
      </c>
      <c r="D245" s="7">
        <v>28.071428571428573</v>
      </c>
      <c r="E245" s="3">
        <v>36</v>
      </c>
    </row>
    <row r="246" spans="1:5" x14ac:dyDescent="0.35">
      <c r="A246" s="2" t="s">
        <v>251</v>
      </c>
      <c r="B246" s="7">
        <v>2.7820512820512819</v>
      </c>
      <c r="C246" s="3">
        <v>32</v>
      </c>
      <c r="D246" s="7">
        <v>40.527999999999999</v>
      </c>
      <c r="E246" s="3">
        <v>52</v>
      </c>
    </row>
    <row r="247" spans="1:5" x14ac:dyDescent="0.35">
      <c r="A247" s="2" t="s">
        <v>252</v>
      </c>
      <c r="B247" s="7">
        <v>2.6730769230769229</v>
      </c>
      <c r="C247" s="3">
        <v>15</v>
      </c>
      <c r="D247" s="7">
        <v>35.1171875</v>
      </c>
      <c r="E247" s="3">
        <v>45</v>
      </c>
    </row>
    <row r="248" spans="1:5" x14ac:dyDescent="0.35">
      <c r="A248" s="2" t="s">
        <v>253</v>
      </c>
      <c r="B248" s="7">
        <v>0.70299145299145294</v>
      </c>
      <c r="C248" s="3">
        <v>11</v>
      </c>
      <c r="D248" s="7">
        <v>38.588235294117645</v>
      </c>
      <c r="E248" s="3">
        <v>54</v>
      </c>
    </row>
    <row r="249" spans="1:5" x14ac:dyDescent="0.35">
      <c r="A249" s="2" t="s">
        <v>254</v>
      </c>
      <c r="B249" s="7">
        <v>1.7948717948717949</v>
      </c>
      <c r="C249" s="3">
        <v>30</v>
      </c>
      <c r="D249" s="7">
        <v>41.310344827586206</v>
      </c>
      <c r="E249" s="3">
        <v>55</v>
      </c>
    </row>
    <row r="250" spans="1:5" x14ac:dyDescent="0.35">
      <c r="A250" s="2" t="s">
        <v>255</v>
      </c>
      <c r="B250" s="7">
        <v>1.7489316239316239</v>
      </c>
      <c r="C250" s="3">
        <v>11</v>
      </c>
      <c r="D250" s="7">
        <v>42.28235294117647</v>
      </c>
      <c r="E250" s="3">
        <v>52</v>
      </c>
    </row>
    <row r="251" spans="1:5" x14ac:dyDescent="0.35">
      <c r="A251" s="2" t="s">
        <v>256</v>
      </c>
      <c r="B251" s="7">
        <v>0.73397435897435892</v>
      </c>
      <c r="C251" s="3">
        <v>9</v>
      </c>
      <c r="D251" s="7">
        <v>42.777777777777779</v>
      </c>
      <c r="E251" s="3">
        <v>53</v>
      </c>
    </row>
    <row r="252" spans="1:5" x14ac:dyDescent="0.35">
      <c r="A252" s="2" t="s">
        <v>257</v>
      </c>
      <c r="B252" s="7">
        <v>1.5021367521367521</v>
      </c>
      <c r="C252" s="3">
        <v>14</v>
      </c>
      <c r="D252" s="7">
        <v>45.569444444444443</v>
      </c>
      <c r="E252" s="3">
        <v>57</v>
      </c>
    </row>
    <row r="253" spans="1:5" x14ac:dyDescent="0.35">
      <c r="A253" s="2" t="s">
        <v>258</v>
      </c>
      <c r="B253" s="7">
        <v>0.66132478632478631</v>
      </c>
      <c r="C253" s="3">
        <v>11</v>
      </c>
      <c r="D253" s="7">
        <v>39.030303030303031</v>
      </c>
      <c r="E253" s="3">
        <v>46</v>
      </c>
    </row>
    <row r="254" spans="1:5" x14ac:dyDescent="0.35">
      <c r="A254" s="2" t="s">
        <v>259</v>
      </c>
      <c r="B254" s="7">
        <v>2.0235042735042734</v>
      </c>
      <c r="C254" s="3">
        <v>19</v>
      </c>
      <c r="D254" s="7">
        <v>24.072164948453608</v>
      </c>
      <c r="E254" s="3">
        <v>34</v>
      </c>
    </row>
    <row r="255" spans="1:5" x14ac:dyDescent="0.35">
      <c r="A255" s="2" t="s">
        <v>260</v>
      </c>
      <c r="B255" s="7">
        <v>1.5726495726495726</v>
      </c>
      <c r="C255" s="3">
        <v>12</v>
      </c>
      <c r="D255" s="7">
        <v>35.276315789473685</v>
      </c>
      <c r="E255" s="3">
        <v>43</v>
      </c>
    </row>
    <row r="256" spans="1:5" x14ac:dyDescent="0.35">
      <c r="A256" s="2" t="s">
        <v>261</v>
      </c>
      <c r="B256" s="7">
        <v>1.3568376068376069</v>
      </c>
      <c r="C256" s="3">
        <v>18</v>
      </c>
      <c r="D256" s="7">
        <v>33.78125</v>
      </c>
      <c r="E256" s="3">
        <v>43</v>
      </c>
    </row>
    <row r="257" spans="1:5" x14ac:dyDescent="0.35">
      <c r="A257" s="2" t="s">
        <v>262</v>
      </c>
      <c r="B257" s="7">
        <v>2.3311965811965814</v>
      </c>
      <c r="C257" s="3">
        <v>15</v>
      </c>
      <c r="D257" s="7">
        <v>94.723214285714292</v>
      </c>
      <c r="E257" s="3">
        <v>114</v>
      </c>
    </row>
    <row r="258" spans="1:5" x14ac:dyDescent="0.35">
      <c r="A258" s="2" t="s">
        <v>263</v>
      </c>
      <c r="B258" s="7">
        <v>6.8023504273504276</v>
      </c>
      <c r="C258" s="3">
        <v>58</v>
      </c>
      <c r="D258" s="7">
        <v>55.556701030927833</v>
      </c>
      <c r="E258" s="3">
        <v>71</v>
      </c>
    </row>
    <row r="259" spans="1:5" x14ac:dyDescent="0.35">
      <c r="A259" s="2" t="s">
        <v>264</v>
      </c>
      <c r="B259" s="7">
        <v>1.9273504273504274</v>
      </c>
      <c r="C259" s="3">
        <v>12</v>
      </c>
      <c r="D259" s="7">
        <v>18.763440860215052</v>
      </c>
      <c r="E259" s="3">
        <v>26</v>
      </c>
    </row>
    <row r="260" spans="1:5" x14ac:dyDescent="0.35">
      <c r="A260" s="2" t="s">
        <v>265</v>
      </c>
      <c r="B260" s="7">
        <v>1.4252136752136753</v>
      </c>
      <c r="C260" s="3">
        <v>17</v>
      </c>
      <c r="D260" s="7">
        <v>51.652173913043477</v>
      </c>
      <c r="E260" s="3">
        <v>66</v>
      </c>
    </row>
    <row r="261" spans="1:5" x14ac:dyDescent="0.35">
      <c r="A261" s="2" t="s">
        <v>266</v>
      </c>
      <c r="B261" s="7">
        <v>1.7286324786324787</v>
      </c>
      <c r="C261" s="3">
        <v>10</v>
      </c>
      <c r="D261" s="7">
        <v>50.602409638554214</v>
      </c>
      <c r="E261" s="3">
        <v>63</v>
      </c>
    </row>
    <row r="262" spans="1:5" x14ac:dyDescent="0.35">
      <c r="A262" s="2" t="s">
        <v>267</v>
      </c>
      <c r="B262" s="7">
        <v>1.7350427350427351</v>
      </c>
      <c r="C262" s="3">
        <v>19</v>
      </c>
      <c r="D262" s="7">
        <v>27.14457831325301</v>
      </c>
      <c r="E262" s="3">
        <v>37</v>
      </c>
    </row>
    <row r="263" spans="1:5" x14ac:dyDescent="0.35">
      <c r="A263" s="2" t="s">
        <v>268</v>
      </c>
      <c r="B263" s="7">
        <v>3.0566239316239314</v>
      </c>
      <c r="C263" s="3">
        <v>22</v>
      </c>
      <c r="D263" s="7">
        <v>31.363013698630137</v>
      </c>
      <c r="E263" s="3">
        <v>43</v>
      </c>
    </row>
    <row r="264" spans="1:5" x14ac:dyDescent="0.35">
      <c r="A264" s="2" t="s">
        <v>269</v>
      </c>
      <c r="B264" s="7">
        <v>2.3493589743589745</v>
      </c>
      <c r="C264" s="3">
        <v>17</v>
      </c>
      <c r="D264" s="7">
        <v>37.89473684210526</v>
      </c>
      <c r="E264" s="3">
        <v>48</v>
      </c>
    </row>
    <row r="265" spans="1:5" x14ac:dyDescent="0.35">
      <c r="A265" s="2" t="s">
        <v>270</v>
      </c>
      <c r="B265" s="7">
        <v>0.89209401709401714</v>
      </c>
      <c r="C265" s="3">
        <v>9</v>
      </c>
      <c r="D265" s="7">
        <v>93.681818181818187</v>
      </c>
      <c r="E265" s="3">
        <v>108</v>
      </c>
    </row>
    <row r="266" spans="1:5" x14ac:dyDescent="0.35">
      <c r="A266" s="2" t="s">
        <v>271</v>
      </c>
      <c r="B266" s="7">
        <v>1.9059829059829059</v>
      </c>
      <c r="C266" s="3">
        <v>13</v>
      </c>
      <c r="D266" s="7">
        <v>34.329670329670328</v>
      </c>
      <c r="E266" s="3">
        <v>43</v>
      </c>
    </row>
    <row r="267" spans="1:5" x14ac:dyDescent="0.35">
      <c r="A267" s="2" t="s">
        <v>272</v>
      </c>
      <c r="B267" s="7">
        <v>3.3814102564102564</v>
      </c>
      <c r="C267" s="3">
        <v>18</v>
      </c>
      <c r="D267" s="7">
        <v>27.853503184713375</v>
      </c>
      <c r="E267" s="3">
        <v>39</v>
      </c>
    </row>
    <row r="268" spans="1:5" x14ac:dyDescent="0.35">
      <c r="A268" s="2" t="s">
        <v>273</v>
      </c>
      <c r="B268" s="7">
        <v>5.6987179487179489</v>
      </c>
      <c r="C268" s="3">
        <v>69</v>
      </c>
      <c r="D268" s="7">
        <v>60.419689119170982</v>
      </c>
      <c r="E268" s="3">
        <v>72</v>
      </c>
    </row>
    <row r="269" spans="1:5" x14ac:dyDescent="0.35">
      <c r="A269" s="2" t="s">
        <v>274</v>
      </c>
      <c r="B269" s="7">
        <v>5.2286324786324787</v>
      </c>
      <c r="C269" s="3">
        <v>33</v>
      </c>
      <c r="D269" s="7">
        <v>46.094059405940591</v>
      </c>
      <c r="E269" s="3">
        <v>59</v>
      </c>
    </row>
    <row r="270" spans="1:5" x14ac:dyDescent="0.35">
      <c r="A270" s="2" t="s">
        <v>275</v>
      </c>
      <c r="B270" s="7">
        <v>3.1292735042735043</v>
      </c>
      <c r="C270" s="3">
        <v>24</v>
      </c>
      <c r="D270" s="7">
        <v>42.560283687943262</v>
      </c>
      <c r="E270" s="3">
        <v>53</v>
      </c>
    </row>
    <row r="271" spans="1:5" x14ac:dyDescent="0.35">
      <c r="A271" s="2" t="s">
        <v>276</v>
      </c>
      <c r="B271" s="7">
        <v>1.9401709401709402</v>
      </c>
      <c r="C271" s="3">
        <v>12</v>
      </c>
      <c r="D271" s="7">
        <v>54.308510638297875</v>
      </c>
      <c r="E271" s="3">
        <v>68</v>
      </c>
    </row>
    <row r="272" spans="1:5" x14ac:dyDescent="0.35">
      <c r="A272" s="2" t="s">
        <v>277</v>
      </c>
      <c r="B272" s="7">
        <v>1.4957264957264957</v>
      </c>
      <c r="C272" s="3">
        <v>9</v>
      </c>
      <c r="D272" s="7">
        <v>70.166666666666671</v>
      </c>
      <c r="E272" s="3">
        <v>83</v>
      </c>
    </row>
    <row r="273" spans="1:5" x14ac:dyDescent="0.35">
      <c r="A273" s="2" t="s">
        <v>278</v>
      </c>
      <c r="B273" s="7">
        <v>4.2232905982905979</v>
      </c>
      <c r="C273" s="3">
        <v>24</v>
      </c>
      <c r="D273" s="7">
        <v>49.201183431952664</v>
      </c>
      <c r="E273" s="3">
        <v>65</v>
      </c>
    </row>
    <row r="274" spans="1:5" x14ac:dyDescent="0.35">
      <c r="A274" s="2" t="s">
        <v>279</v>
      </c>
      <c r="B274" s="7">
        <v>3.4882478632478633</v>
      </c>
      <c r="C274" s="3">
        <v>26</v>
      </c>
      <c r="D274" s="7">
        <v>30.993333333333332</v>
      </c>
      <c r="E274" s="3">
        <v>41</v>
      </c>
    </row>
    <row r="275" spans="1:5" x14ac:dyDescent="0.35">
      <c r="A275" s="2" t="s">
        <v>280</v>
      </c>
      <c r="B275" s="7">
        <v>3.5844017094017095</v>
      </c>
      <c r="C275" s="3">
        <v>20</v>
      </c>
      <c r="D275" s="7">
        <v>39.11834319526627</v>
      </c>
      <c r="E275" s="3">
        <v>51</v>
      </c>
    </row>
    <row r="276" spans="1:5" x14ac:dyDescent="0.35">
      <c r="A276" s="2" t="s">
        <v>281</v>
      </c>
      <c r="B276" s="7">
        <v>1.6239316239316239</v>
      </c>
      <c r="C276" s="3">
        <v>12</v>
      </c>
      <c r="D276" s="7">
        <v>46.949367088607595</v>
      </c>
      <c r="E276" s="3">
        <v>61</v>
      </c>
    </row>
    <row r="277" spans="1:5" x14ac:dyDescent="0.35">
      <c r="A277" s="2" t="s">
        <v>282</v>
      </c>
      <c r="B277" s="7">
        <v>1.1912393162393162</v>
      </c>
      <c r="C277" s="3">
        <v>11</v>
      </c>
      <c r="D277" s="7">
        <v>41.517241379310342</v>
      </c>
      <c r="E277" s="3">
        <v>54</v>
      </c>
    </row>
    <row r="278" spans="1:5" x14ac:dyDescent="0.35">
      <c r="A278" s="2" t="s">
        <v>283</v>
      </c>
      <c r="B278" s="7">
        <v>2.4850427350427351</v>
      </c>
      <c r="C278" s="3">
        <v>17</v>
      </c>
      <c r="D278" s="7">
        <v>48.424999999999997</v>
      </c>
      <c r="E278" s="3">
        <v>60</v>
      </c>
    </row>
    <row r="279" spans="1:5" x14ac:dyDescent="0.35">
      <c r="A279" s="2" t="s">
        <v>284</v>
      </c>
      <c r="B279" s="7">
        <v>2.6185897435897436</v>
      </c>
      <c r="C279" s="3">
        <v>21</v>
      </c>
      <c r="D279" s="7">
        <v>22.063492063492063</v>
      </c>
      <c r="E279" s="3">
        <v>31</v>
      </c>
    </row>
    <row r="280" spans="1:5" x14ac:dyDescent="0.35">
      <c r="A280" s="2" t="s">
        <v>285</v>
      </c>
      <c r="B280" s="7">
        <v>0.93055555555555558</v>
      </c>
      <c r="C280" s="3">
        <v>9</v>
      </c>
      <c r="D280" s="7">
        <v>33.772727272727273</v>
      </c>
      <c r="E280" s="3">
        <v>39</v>
      </c>
    </row>
    <row r="281" spans="1:5" x14ac:dyDescent="0.35">
      <c r="A281" s="2" t="s">
        <v>286</v>
      </c>
      <c r="B281" s="7">
        <v>4.8739316239316235</v>
      </c>
      <c r="C281" s="3">
        <v>33</v>
      </c>
      <c r="D281" s="7">
        <v>55.497297297297294</v>
      </c>
      <c r="E281" s="3">
        <v>70</v>
      </c>
    </row>
    <row r="282" spans="1:5" x14ac:dyDescent="0.35">
      <c r="A282" s="2" t="s">
        <v>287</v>
      </c>
      <c r="B282" s="7">
        <v>1.016025641025641</v>
      </c>
      <c r="C282" s="3">
        <v>8</v>
      </c>
      <c r="D282" s="7">
        <v>63.895833333333336</v>
      </c>
      <c r="E282" s="3">
        <v>75</v>
      </c>
    </row>
    <row r="283" spans="1:5" x14ac:dyDescent="0.35">
      <c r="A283" s="2" t="s">
        <v>288</v>
      </c>
      <c r="B283" s="7">
        <v>0.83012820512820518</v>
      </c>
      <c r="C283" s="3">
        <v>13</v>
      </c>
      <c r="D283" s="7">
        <v>33.365853658536587</v>
      </c>
      <c r="E283" s="3">
        <v>44</v>
      </c>
    </row>
    <row r="284" spans="1:5" x14ac:dyDescent="0.35">
      <c r="A284" s="2" t="s">
        <v>289</v>
      </c>
      <c r="B284" s="7">
        <v>0.69764957264957261</v>
      </c>
      <c r="C284" s="3">
        <v>7</v>
      </c>
      <c r="D284" s="7">
        <v>17.942857142857143</v>
      </c>
      <c r="E284" s="3">
        <v>25</v>
      </c>
    </row>
    <row r="285" spans="1:5" x14ac:dyDescent="0.35">
      <c r="A285" s="2" t="s">
        <v>290</v>
      </c>
      <c r="B285" s="7">
        <v>2.3621794871794872</v>
      </c>
      <c r="C285" s="3">
        <v>17</v>
      </c>
      <c r="D285" s="7">
        <v>50.22608695652174</v>
      </c>
      <c r="E285" s="3">
        <v>63</v>
      </c>
    </row>
    <row r="286" spans="1:5" x14ac:dyDescent="0.35">
      <c r="A286" s="2" t="s">
        <v>291</v>
      </c>
      <c r="B286" s="7">
        <v>2.6335470085470085</v>
      </c>
      <c r="C286" s="3">
        <v>20</v>
      </c>
      <c r="D286" s="7">
        <v>43.442622950819676</v>
      </c>
      <c r="E286" s="3">
        <v>56</v>
      </c>
    </row>
    <row r="287" spans="1:5" x14ac:dyDescent="0.35">
      <c r="A287" s="2" t="s">
        <v>292</v>
      </c>
      <c r="B287" s="7">
        <v>0.86217948717948723</v>
      </c>
      <c r="C287" s="3">
        <v>12</v>
      </c>
      <c r="D287" s="7">
        <v>41.204545454545453</v>
      </c>
      <c r="E287" s="3">
        <v>50</v>
      </c>
    </row>
    <row r="288" spans="1:5" x14ac:dyDescent="0.35">
      <c r="A288" s="2" t="s">
        <v>293</v>
      </c>
      <c r="B288" s="7">
        <v>4.299145299145299</v>
      </c>
      <c r="C288" s="3">
        <v>27</v>
      </c>
      <c r="D288" s="7">
        <v>39.612903225806448</v>
      </c>
      <c r="E288" s="3">
        <v>55</v>
      </c>
    </row>
    <row r="289" spans="1:5" x14ac:dyDescent="0.35">
      <c r="A289" s="2" t="s">
        <v>294</v>
      </c>
      <c r="B289" s="7">
        <v>0.96688034188034189</v>
      </c>
      <c r="C289" s="3">
        <v>23</v>
      </c>
      <c r="D289" s="7">
        <v>24.630434782608695</v>
      </c>
      <c r="E289" s="3">
        <v>36</v>
      </c>
    </row>
    <row r="290" spans="1:5" x14ac:dyDescent="0.35">
      <c r="A290" s="2" t="s">
        <v>295</v>
      </c>
      <c r="B290" s="7">
        <v>3.1645299145299144</v>
      </c>
      <c r="C290" s="3">
        <v>29</v>
      </c>
      <c r="D290" s="7">
        <v>33.20289855072464</v>
      </c>
      <c r="E290" s="3">
        <v>43</v>
      </c>
    </row>
    <row r="291" spans="1:5" x14ac:dyDescent="0.35">
      <c r="A291" s="2" t="s">
        <v>296</v>
      </c>
      <c r="B291" s="7">
        <v>1.4059829059829059</v>
      </c>
      <c r="C291" s="3">
        <v>29</v>
      </c>
      <c r="D291" s="7">
        <v>50.676470588235297</v>
      </c>
      <c r="E291" s="3">
        <v>59</v>
      </c>
    </row>
    <row r="292" spans="1:5" x14ac:dyDescent="0.35">
      <c r="A292" s="2" t="s">
        <v>297</v>
      </c>
      <c r="B292" s="7">
        <v>1.5747863247863247</v>
      </c>
      <c r="C292" s="3">
        <v>12</v>
      </c>
      <c r="D292" s="7">
        <v>48.276315789473685</v>
      </c>
      <c r="E292" s="3">
        <v>59</v>
      </c>
    </row>
    <row r="293" spans="1:5" x14ac:dyDescent="0.35">
      <c r="A293" s="2" t="s">
        <v>298</v>
      </c>
      <c r="B293" s="7">
        <v>0.6891025641025641</v>
      </c>
      <c r="C293" s="3">
        <v>9</v>
      </c>
      <c r="D293" s="7">
        <v>51.142857142857146</v>
      </c>
      <c r="E293" s="3">
        <v>60</v>
      </c>
    </row>
    <row r="294" spans="1:5" x14ac:dyDescent="0.35">
      <c r="A294" s="2" t="s">
        <v>299</v>
      </c>
      <c r="B294" s="7">
        <v>1.482905982905983</v>
      </c>
      <c r="C294" s="3">
        <v>18</v>
      </c>
      <c r="D294" s="7">
        <v>43.267605633802816</v>
      </c>
      <c r="E294" s="3">
        <v>56</v>
      </c>
    </row>
    <row r="295" spans="1:5" x14ac:dyDescent="0.35">
      <c r="A295" s="2" t="s">
        <v>300</v>
      </c>
      <c r="B295" s="7">
        <v>3.4722222222222223</v>
      </c>
      <c r="C295" s="3">
        <v>47</v>
      </c>
      <c r="D295" s="7">
        <v>107.74050632911393</v>
      </c>
      <c r="E295" s="3">
        <v>131</v>
      </c>
    </row>
    <row r="296" spans="1:5" x14ac:dyDescent="0.35">
      <c r="A296" s="2" t="s">
        <v>301</v>
      </c>
      <c r="B296" s="7">
        <v>3.2200854700854702</v>
      </c>
      <c r="C296" s="3">
        <v>35</v>
      </c>
      <c r="D296" s="7">
        <v>33.968253968253968</v>
      </c>
      <c r="E296" s="3">
        <v>44</v>
      </c>
    </row>
    <row r="297" spans="1:5" x14ac:dyDescent="0.35">
      <c r="A297" s="2" t="s">
        <v>302</v>
      </c>
      <c r="B297" s="7">
        <v>1.4551282051282051</v>
      </c>
      <c r="C297" s="3">
        <v>18</v>
      </c>
      <c r="D297" s="7">
        <v>28.842857142857142</v>
      </c>
      <c r="E297" s="3">
        <v>36</v>
      </c>
    </row>
    <row r="298" spans="1:5" x14ac:dyDescent="0.35">
      <c r="A298" s="2" t="s">
        <v>303</v>
      </c>
      <c r="B298" s="7">
        <v>2.924145299145299</v>
      </c>
      <c r="C298" s="3">
        <v>17</v>
      </c>
      <c r="D298" s="7">
        <v>54.392592592592592</v>
      </c>
      <c r="E298" s="3">
        <v>67</v>
      </c>
    </row>
    <row r="299" spans="1:5" x14ac:dyDescent="0.35">
      <c r="A299" s="2" t="s">
        <v>304</v>
      </c>
      <c r="B299" s="7">
        <v>3.7104700854700856</v>
      </c>
      <c r="C299" s="3">
        <v>20</v>
      </c>
      <c r="D299" s="7">
        <v>63.05952380952381</v>
      </c>
      <c r="E299" s="3">
        <v>80</v>
      </c>
    </row>
    <row r="300" spans="1:5" x14ac:dyDescent="0.35">
      <c r="A300" s="2" t="s">
        <v>305</v>
      </c>
      <c r="B300" s="7">
        <v>3.1559829059829059</v>
      </c>
      <c r="C300" s="3">
        <v>33</v>
      </c>
      <c r="D300" s="7">
        <v>40.965986394557824</v>
      </c>
      <c r="E300" s="3">
        <v>52</v>
      </c>
    </row>
    <row r="301" spans="1:5" x14ac:dyDescent="0.35">
      <c r="A301" s="2" t="s">
        <v>306</v>
      </c>
      <c r="B301" s="7">
        <v>2.8215811965811968</v>
      </c>
      <c r="C301" s="3">
        <v>23</v>
      </c>
      <c r="D301" s="7">
        <v>31.649572649572651</v>
      </c>
      <c r="E301" s="3">
        <v>41</v>
      </c>
    </row>
    <row r="302" spans="1:5" x14ac:dyDescent="0.35">
      <c r="A302" s="2" t="s">
        <v>3</v>
      </c>
      <c r="B302" s="7">
        <v>2.2326994301994301</v>
      </c>
      <c r="C302" s="3">
        <v>73</v>
      </c>
      <c r="D302" s="7">
        <v>42.971516213847501</v>
      </c>
      <c r="E302" s="3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9447-3B3C-4514-B2A2-0F9550EB3EFF}">
  <sheetPr>
    <tabColor theme="3" tint="0.749992370372631"/>
  </sheetPr>
  <dimension ref="A1:G302"/>
  <sheetViews>
    <sheetView workbookViewId="0">
      <selection activeCell="B1" sqref="B1:B1048576"/>
    </sheetView>
  </sheetViews>
  <sheetFormatPr defaultRowHeight="14.5" x14ac:dyDescent="0.35"/>
  <cols>
    <col min="1" max="1" width="10.08984375" bestFit="1" customWidth="1"/>
    <col min="2" max="2" width="28.7265625" style="7" customWidth="1"/>
    <col min="3" max="3" width="24.26953125" style="7" customWidth="1"/>
    <col min="4" max="4" width="25.1796875" customWidth="1"/>
    <col min="5" max="5" width="21.453125" customWidth="1"/>
    <col min="6" max="6" width="13.1796875" style="7" customWidth="1"/>
    <col min="7" max="7" width="14.08984375" customWidth="1"/>
  </cols>
  <sheetData>
    <row r="1" spans="1:7" x14ac:dyDescent="0.35">
      <c r="A1" t="s">
        <v>323</v>
      </c>
      <c r="B1" s="7" t="s">
        <v>319</v>
      </c>
      <c r="C1" s="7" t="s">
        <v>320</v>
      </c>
      <c r="D1" t="s">
        <v>321</v>
      </c>
      <c r="E1" t="s">
        <v>322</v>
      </c>
      <c r="F1" s="7" t="s">
        <v>325</v>
      </c>
      <c r="G1" t="s">
        <v>324</v>
      </c>
    </row>
    <row r="2" spans="1:7" x14ac:dyDescent="0.35">
      <c r="A2" t="s">
        <v>7</v>
      </c>
      <c r="B2" s="7">
        <v>27.712643678160919</v>
      </c>
      <c r="C2" s="7">
        <v>1.8012820512820513</v>
      </c>
      <c r="D2">
        <v>37</v>
      </c>
      <c r="E2">
        <v>14</v>
      </c>
      <c r="F2" s="7">
        <f>(E2*D2)-(C2*B2)</f>
        <v>468.08171234895372</v>
      </c>
      <c r="G2">
        <f>(C2*B2)+F2</f>
        <v>518</v>
      </c>
    </row>
    <row r="3" spans="1:7" x14ac:dyDescent="0.35">
      <c r="A3" t="s">
        <v>8</v>
      </c>
      <c r="B3" s="7">
        <v>30.826530612244898</v>
      </c>
      <c r="C3" s="7">
        <v>6.4690170940170937</v>
      </c>
      <c r="D3">
        <v>41</v>
      </c>
      <c r="E3">
        <v>48</v>
      </c>
      <c r="F3" s="7">
        <f t="shared" ref="F3:F66" si="0">(E3*D3)-(C3*B3)</f>
        <v>1768.5826465201465</v>
      </c>
      <c r="G3">
        <f t="shared" ref="G3:G66" si="1">(C3*B3)+F3</f>
        <v>1968</v>
      </c>
    </row>
    <row r="4" spans="1:7" x14ac:dyDescent="0.35">
      <c r="A4" t="s">
        <v>9</v>
      </c>
      <c r="B4" s="7">
        <v>50.256250000000001</v>
      </c>
      <c r="C4" s="7">
        <v>3.7970085470085468</v>
      </c>
      <c r="D4">
        <v>62</v>
      </c>
      <c r="E4">
        <v>35</v>
      </c>
      <c r="F4" s="7">
        <f t="shared" si="0"/>
        <v>1979.1765892094018</v>
      </c>
      <c r="G4">
        <f t="shared" si="1"/>
        <v>2170</v>
      </c>
    </row>
    <row r="5" spans="1:7" x14ac:dyDescent="0.35">
      <c r="A5" t="s">
        <v>10</v>
      </c>
      <c r="B5" s="7">
        <v>33.583333333333336</v>
      </c>
      <c r="C5" s="7">
        <v>0.69764957264957261</v>
      </c>
      <c r="D5">
        <v>41</v>
      </c>
      <c r="E5">
        <v>9</v>
      </c>
      <c r="F5" s="7">
        <f t="shared" si="0"/>
        <v>345.57060185185185</v>
      </c>
      <c r="G5">
        <f t="shared" si="1"/>
        <v>369</v>
      </c>
    </row>
    <row r="6" spans="1:7" x14ac:dyDescent="0.35">
      <c r="A6" t="s">
        <v>11</v>
      </c>
      <c r="B6" s="7">
        <v>65.565217391304344</v>
      </c>
      <c r="C6" s="7">
        <v>7.0010683760683765</v>
      </c>
      <c r="D6">
        <v>87</v>
      </c>
      <c r="E6">
        <v>42</v>
      </c>
      <c r="F6" s="7">
        <f t="shared" si="0"/>
        <v>3194.9734299516908</v>
      </c>
      <c r="G6">
        <f t="shared" si="1"/>
        <v>3654</v>
      </c>
    </row>
    <row r="7" spans="1:7" x14ac:dyDescent="0.35">
      <c r="A7" t="s">
        <v>12</v>
      </c>
      <c r="B7" s="7">
        <v>70.735751295336783</v>
      </c>
      <c r="C7" s="7">
        <v>5.5128205128205128</v>
      </c>
      <c r="D7">
        <v>87</v>
      </c>
      <c r="E7">
        <v>47</v>
      </c>
      <c r="F7" s="7">
        <f t="shared" si="0"/>
        <v>3699.0464992692973</v>
      </c>
      <c r="G7">
        <f t="shared" si="1"/>
        <v>4089</v>
      </c>
    </row>
    <row r="8" spans="1:7" x14ac:dyDescent="0.35">
      <c r="A8" t="s">
        <v>13</v>
      </c>
      <c r="B8" s="7">
        <v>48.154545454545456</v>
      </c>
      <c r="C8" s="7">
        <v>2.2895299145299144</v>
      </c>
      <c r="D8">
        <v>60</v>
      </c>
      <c r="E8">
        <v>20</v>
      </c>
      <c r="F8" s="7">
        <f t="shared" si="0"/>
        <v>1089.7487276612276</v>
      </c>
      <c r="G8">
        <f t="shared" si="1"/>
        <v>1200</v>
      </c>
    </row>
    <row r="9" spans="1:7" x14ac:dyDescent="0.35">
      <c r="A9" t="s">
        <v>14</v>
      </c>
      <c r="B9" s="7">
        <v>51.34437086092715</v>
      </c>
      <c r="C9" s="7">
        <v>3.4743589743589745</v>
      </c>
      <c r="D9">
        <v>68</v>
      </c>
      <c r="E9">
        <v>39</v>
      </c>
      <c r="F9" s="7">
        <f t="shared" si="0"/>
        <v>2473.6112243165226</v>
      </c>
      <c r="G9">
        <f t="shared" si="1"/>
        <v>2652</v>
      </c>
    </row>
    <row r="10" spans="1:7" x14ac:dyDescent="0.35">
      <c r="A10" t="s">
        <v>15</v>
      </c>
      <c r="B10" s="7">
        <v>22.391304347826086</v>
      </c>
      <c r="C10" s="7">
        <v>0.95833333333333337</v>
      </c>
      <c r="D10">
        <v>30</v>
      </c>
      <c r="E10">
        <v>9</v>
      </c>
      <c r="F10" s="7">
        <f t="shared" si="0"/>
        <v>248.54166666666666</v>
      </c>
      <c r="G10">
        <f t="shared" si="1"/>
        <v>270</v>
      </c>
    </row>
    <row r="11" spans="1:7" x14ac:dyDescent="0.35">
      <c r="A11" t="s">
        <v>16</v>
      </c>
      <c r="B11" s="7">
        <v>33.537735849056602</v>
      </c>
      <c r="C11" s="7">
        <v>2.324786324786325</v>
      </c>
      <c r="D11">
        <v>41</v>
      </c>
      <c r="E11">
        <v>30</v>
      </c>
      <c r="F11" s="7">
        <f t="shared" si="0"/>
        <v>1152.0319303338172</v>
      </c>
      <c r="G11">
        <f t="shared" si="1"/>
        <v>1230</v>
      </c>
    </row>
    <row r="12" spans="1:7" x14ac:dyDescent="0.35">
      <c r="A12" t="s">
        <v>17</v>
      </c>
      <c r="B12" s="7">
        <v>40.049645390070921</v>
      </c>
      <c r="C12" s="7">
        <v>3.0608974358974357</v>
      </c>
      <c r="D12">
        <v>50</v>
      </c>
      <c r="E12">
        <v>39</v>
      </c>
      <c r="F12" s="7">
        <f t="shared" si="0"/>
        <v>1827.4121431169303</v>
      </c>
      <c r="G12">
        <f t="shared" si="1"/>
        <v>1950</v>
      </c>
    </row>
    <row r="13" spans="1:7" x14ac:dyDescent="0.35">
      <c r="A13" t="s">
        <v>18</v>
      </c>
      <c r="B13" s="7">
        <v>50.263157894736842</v>
      </c>
      <c r="C13" s="7">
        <v>0.78525641025641024</v>
      </c>
      <c r="D13">
        <v>60</v>
      </c>
      <c r="E13">
        <v>12</v>
      </c>
      <c r="F13" s="7">
        <f t="shared" si="0"/>
        <v>680.53053306342781</v>
      </c>
      <c r="G13">
        <f t="shared" si="1"/>
        <v>720</v>
      </c>
    </row>
    <row r="14" spans="1:7" x14ac:dyDescent="0.35">
      <c r="A14" t="s">
        <v>19</v>
      </c>
      <c r="B14" s="7">
        <v>33.928571428571431</v>
      </c>
      <c r="C14" s="7">
        <v>0.45940170940170938</v>
      </c>
      <c r="D14">
        <v>39</v>
      </c>
      <c r="E14">
        <v>7</v>
      </c>
      <c r="F14" s="7">
        <f t="shared" si="0"/>
        <v>257.4131562881563</v>
      </c>
      <c r="G14">
        <f t="shared" si="1"/>
        <v>273</v>
      </c>
    </row>
    <row r="15" spans="1:7" x14ac:dyDescent="0.35">
      <c r="A15" t="s">
        <v>20</v>
      </c>
      <c r="B15" s="7">
        <v>48.131313131313128</v>
      </c>
      <c r="C15" s="7">
        <v>2.0523504273504272</v>
      </c>
      <c r="D15">
        <v>63</v>
      </c>
      <c r="E15">
        <v>19</v>
      </c>
      <c r="F15" s="7">
        <f t="shared" si="0"/>
        <v>1098.2176789260122</v>
      </c>
      <c r="G15">
        <f t="shared" si="1"/>
        <v>1197</v>
      </c>
    </row>
    <row r="16" spans="1:7" x14ac:dyDescent="0.35">
      <c r="A16" t="s">
        <v>21</v>
      </c>
      <c r="B16" s="7">
        <v>38.115384615384613</v>
      </c>
      <c r="C16" s="7">
        <v>0.4465811965811966</v>
      </c>
      <c r="D16">
        <v>44</v>
      </c>
      <c r="E16">
        <v>4</v>
      </c>
      <c r="F16" s="7">
        <f t="shared" si="0"/>
        <v>158.978385930309</v>
      </c>
      <c r="G16">
        <f t="shared" si="1"/>
        <v>176</v>
      </c>
    </row>
    <row r="17" spans="1:7" x14ac:dyDescent="0.35">
      <c r="A17" t="s">
        <v>22</v>
      </c>
      <c r="B17" s="7">
        <v>15.045045045045045</v>
      </c>
      <c r="C17" s="7">
        <v>2.3279914529914532</v>
      </c>
      <c r="D17">
        <v>24</v>
      </c>
      <c r="E17">
        <v>17</v>
      </c>
      <c r="F17" s="7">
        <f t="shared" si="0"/>
        <v>372.97526372526374</v>
      </c>
      <c r="G17">
        <f t="shared" si="1"/>
        <v>408</v>
      </c>
    </row>
    <row r="18" spans="1:7" x14ac:dyDescent="0.35">
      <c r="A18" t="s">
        <v>23</v>
      </c>
      <c r="B18" s="7">
        <v>43.951219512195124</v>
      </c>
      <c r="C18" s="7">
        <v>1.7264957264957266</v>
      </c>
      <c r="D18">
        <v>57</v>
      </c>
      <c r="E18">
        <v>18</v>
      </c>
      <c r="F18" s="7">
        <f t="shared" si="0"/>
        <v>950.11840733791951</v>
      </c>
      <c r="G18">
        <f t="shared" si="1"/>
        <v>1026</v>
      </c>
    </row>
    <row r="19" spans="1:7" x14ac:dyDescent="0.35">
      <c r="A19" t="s">
        <v>24</v>
      </c>
      <c r="B19" s="7">
        <v>45.822660098522171</v>
      </c>
      <c r="C19" s="7">
        <v>5.7040598290598288</v>
      </c>
      <c r="D19">
        <v>57</v>
      </c>
      <c r="E19">
        <v>38</v>
      </c>
      <c r="F19" s="7">
        <f t="shared" si="0"/>
        <v>1904.624805271357</v>
      </c>
      <c r="G19">
        <f t="shared" si="1"/>
        <v>2166</v>
      </c>
    </row>
    <row r="20" spans="1:7" x14ac:dyDescent="0.35">
      <c r="A20" t="s">
        <v>25</v>
      </c>
      <c r="B20" s="7">
        <v>33.939655172413794</v>
      </c>
      <c r="C20" s="7">
        <v>2.4786324786324787</v>
      </c>
      <c r="D20">
        <v>43</v>
      </c>
      <c r="E20">
        <v>18</v>
      </c>
      <c r="F20" s="7">
        <f t="shared" si="0"/>
        <v>689.87606837606836</v>
      </c>
      <c r="G20">
        <f t="shared" si="1"/>
        <v>774</v>
      </c>
    </row>
    <row r="21" spans="1:7" x14ac:dyDescent="0.35">
      <c r="A21" t="s">
        <v>26</v>
      </c>
      <c r="B21" s="7">
        <v>46.547619047619051</v>
      </c>
      <c r="C21" s="7">
        <v>0.87927350427350426</v>
      </c>
      <c r="D21">
        <v>56</v>
      </c>
      <c r="E21">
        <v>17</v>
      </c>
      <c r="F21" s="7">
        <f t="shared" si="0"/>
        <v>911.07191188441186</v>
      </c>
      <c r="G21">
        <f t="shared" si="1"/>
        <v>952</v>
      </c>
    </row>
    <row r="22" spans="1:7" x14ac:dyDescent="0.35">
      <c r="A22" t="s">
        <v>27</v>
      </c>
      <c r="B22" s="7">
        <v>49.8</v>
      </c>
      <c r="C22" s="7">
        <v>0.93376068376068377</v>
      </c>
      <c r="D22">
        <v>60</v>
      </c>
      <c r="E22">
        <v>12</v>
      </c>
      <c r="F22" s="7">
        <f t="shared" si="0"/>
        <v>673.49871794871797</v>
      </c>
      <c r="G22">
        <f t="shared" si="1"/>
        <v>720</v>
      </c>
    </row>
    <row r="23" spans="1:7" x14ac:dyDescent="0.35">
      <c r="A23" t="s">
        <v>28</v>
      </c>
      <c r="B23" s="7">
        <v>51.606060606060609</v>
      </c>
      <c r="C23" s="7">
        <v>0.61111111111111116</v>
      </c>
      <c r="D23">
        <v>61</v>
      </c>
      <c r="E23">
        <v>5</v>
      </c>
      <c r="F23" s="7">
        <f t="shared" si="0"/>
        <v>273.46296296296293</v>
      </c>
      <c r="G23">
        <f t="shared" si="1"/>
        <v>305</v>
      </c>
    </row>
    <row r="24" spans="1:7" x14ac:dyDescent="0.35">
      <c r="A24" t="s">
        <v>29</v>
      </c>
      <c r="B24" s="7">
        <v>41.266666666666666</v>
      </c>
      <c r="C24" s="7">
        <v>0.93696581196581197</v>
      </c>
      <c r="D24">
        <v>53</v>
      </c>
      <c r="E24">
        <v>7</v>
      </c>
      <c r="F24" s="7">
        <f t="shared" si="0"/>
        <v>332.33454415954418</v>
      </c>
      <c r="G24">
        <f t="shared" si="1"/>
        <v>371</v>
      </c>
    </row>
    <row r="25" spans="1:7" x14ac:dyDescent="0.35">
      <c r="A25" t="s">
        <v>30</v>
      </c>
      <c r="B25" s="7">
        <v>47.644444444444446</v>
      </c>
      <c r="C25" s="7">
        <v>0.93696581196581197</v>
      </c>
      <c r="D25">
        <v>57</v>
      </c>
      <c r="E25">
        <v>9</v>
      </c>
      <c r="F25" s="7">
        <f t="shared" si="0"/>
        <v>468.35878442545106</v>
      </c>
      <c r="G25">
        <f t="shared" si="1"/>
        <v>513</v>
      </c>
    </row>
    <row r="26" spans="1:7" x14ac:dyDescent="0.35">
      <c r="A26" t="s">
        <v>31</v>
      </c>
      <c r="B26" s="7">
        <v>37.217105263157897</v>
      </c>
      <c r="C26" s="7">
        <v>3.9626068376068377</v>
      </c>
      <c r="D26">
        <v>51</v>
      </c>
      <c r="E26">
        <v>45</v>
      </c>
      <c r="F26" s="7">
        <f t="shared" si="0"/>
        <v>2147.523244208277</v>
      </c>
      <c r="G26">
        <f t="shared" si="1"/>
        <v>2295</v>
      </c>
    </row>
    <row r="27" spans="1:7" x14ac:dyDescent="0.35">
      <c r="A27" t="s">
        <v>32</v>
      </c>
      <c r="B27" s="7">
        <v>35.441558441558442</v>
      </c>
      <c r="C27" s="7">
        <v>3.233974358974359</v>
      </c>
      <c r="D27">
        <v>48</v>
      </c>
      <c r="E27">
        <v>21</v>
      </c>
      <c r="F27" s="7">
        <f t="shared" si="0"/>
        <v>893.38290875790881</v>
      </c>
      <c r="G27">
        <f t="shared" si="1"/>
        <v>1008</v>
      </c>
    </row>
    <row r="28" spans="1:7" x14ac:dyDescent="0.35">
      <c r="A28" t="s">
        <v>33</v>
      </c>
      <c r="B28" s="7">
        <v>45.7</v>
      </c>
      <c r="C28" s="7">
        <v>3.1324786324786325</v>
      </c>
      <c r="D28">
        <v>57</v>
      </c>
      <c r="E28">
        <v>23</v>
      </c>
      <c r="F28" s="7">
        <f t="shared" si="0"/>
        <v>1167.8457264957265</v>
      </c>
      <c r="G28">
        <f t="shared" si="1"/>
        <v>1311</v>
      </c>
    </row>
    <row r="29" spans="1:7" x14ac:dyDescent="0.35">
      <c r="A29" t="s">
        <v>34</v>
      </c>
      <c r="B29" s="7">
        <v>30.524390243902438</v>
      </c>
      <c r="C29" s="7">
        <v>1.7126068376068375</v>
      </c>
      <c r="D29">
        <v>42</v>
      </c>
      <c r="E29">
        <v>19</v>
      </c>
      <c r="F29" s="7">
        <f t="shared" si="0"/>
        <v>745.72372055451319</v>
      </c>
      <c r="G29">
        <f t="shared" si="1"/>
        <v>798</v>
      </c>
    </row>
    <row r="30" spans="1:7" x14ac:dyDescent="0.35">
      <c r="A30" t="s">
        <v>35</v>
      </c>
      <c r="B30" s="7">
        <v>33.292682926829265</v>
      </c>
      <c r="C30" s="7">
        <v>0.85683760683760679</v>
      </c>
      <c r="D30">
        <v>41</v>
      </c>
      <c r="E30">
        <v>8</v>
      </c>
      <c r="F30" s="7">
        <f t="shared" si="0"/>
        <v>299.47357723577238</v>
      </c>
      <c r="G30">
        <f t="shared" si="1"/>
        <v>328</v>
      </c>
    </row>
    <row r="31" spans="1:7" x14ac:dyDescent="0.35">
      <c r="A31" t="s">
        <v>36</v>
      </c>
      <c r="B31" s="7">
        <v>51.980198019801982</v>
      </c>
      <c r="C31" s="7">
        <v>2.108974358974359</v>
      </c>
      <c r="D31">
        <v>66</v>
      </c>
      <c r="E31">
        <v>18</v>
      </c>
      <c r="F31" s="7">
        <f t="shared" si="0"/>
        <v>1078.3750952018279</v>
      </c>
      <c r="G31">
        <f t="shared" si="1"/>
        <v>1188</v>
      </c>
    </row>
    <row r="32" spans="1:7" x14ac:dyDescent="0.35">
      <c r="A32" t="s">
        <v>37</v>
      </c>
      <c r="B32" s="7">
        <v>60.896551724137929</v>
      </c>
      <c r="C32" s="7">
        <v>1.8141025641025641</v>
      </c>
      <c r="D32">
        <v>76</v>
      </c>
      <c r="E32">
        <v>12</v>
      </c>
      <c r="F32" s="7">
        <f t="shared" si="0"/>
        <v>801.527409372237</v>
      </c>
      <c r="G32">
        <f t="shared" si="1"/>
        <v>912</v>
      </c>
    </row>
    <row r="33" spans="1:7" x14ac:dyDescent="0.35">
      <c r="A33" t="s">
        <v>38</v>
      </c>
      <c r="B33" s="7">
        <v>34.814814814814817</v>
      </c>
      <c r="C33" s="7">
        <v>1.107905982905983</v>
      </c>
      <c r="D33">
        <v>42</v>
      </c>
      <c r="E33">
        <v>16</v>
      </c>
      <c r="F33" s="7">
        <f t="shared" si="0"/>
        <v>633.42845837290281</v>
      </c>
      <c r="G33">
        <f t="shared" si="1"/>
        <v>672</v>
      </c>
    </row>
    <row r="34" spans="1:7" x14ac:dyDescent="0.35">
      <c r="A34" t="s">
        <v>39</v>
      </c>
      <c r="B34" s="7">
        <v>51.313725490196077</v>
      </c>
      <c r="C34" s="7">
        <v>2.1688034188034186</v>
      </c>
      <c r="D34">
        <v>62</v>
      </c>
      <c r="E34">
        <v>18</v>
      </c>
      <c r="F34" s="7">
        <f t="shared" si="0"/>
        <v>1004.7106167253227</v>
      </c>
      <c r="G34">
        <f t="shared" si="1"/>
        <v>1116</v>
      </c>
    </row>
    <row r="35" spans="1:7" x14ac:dyDescent="0.35">
      <c r="A35" t="s">
        <v>40</v>
      </c>
      <c r="B35" s="7">
        <v>60.369230769230768</v>
      </c>
      <c r="C35" s="7">
        <v>1.3707264957264957</v>
      </c>
      <c r="D35">
        <v>74</v>
      </c>
      <c r="E35">
        <v>20</v>
      </c>
      <c r="F35" s="7">
        <f t="shared" si="0"/>
        <v>1397.2502958579882</v>
      </c>
      <c r="G35">
        <f t="shared" si="1"/>
        <v>1480</v>
      </c>
    </row>
    <row r="36" spans="1:7" x14ac:dyDescent="0.35">
      <c r="A36" t="s">
        <v>41</v>
      </c>
      <c r="B36" s="7">
        <v>39.361111111111114</v>
      </c>
      <c r="C36" s="7">
        <v>0.70192307692307687</v>
      </c>
      <c r="D36">
        <v>47</v>
      </c>
      <c r="E36">
        <v>12</v>
      </c>
      <c r="F36" s="7">
        <f t="shared" si="0"/>
        <v>536.37152777777783</v>
      </c>
      <c r="G36">
        <f t="shared" si="1"/>
        <v>564</v>
      </c>
    </row>
    <row r="37" spans="1:7" x14ac:dyDescent="0.35">
      <c r="A37" t="s">
        <v>42</v>
      </c>
      <c r="B37" s="7">
        <v>34.5859375</v>
      </c>
      <c r="C37" s="7">
        <v>2.6816239316239314</v>
      </c>
      <c r="D37">
        <v>44</v>
      </c>
      <c r="E37">
        <v>19</v>
      </c>
      <c r="F37" s="7">
        <f t="shared" si="0"/>
        <v>743.25352230235046</v>
      </c>
      <c r="G37">
        <f t="shared" si="1"/>
        <v>836</v>
      </c>
    </row>
    <row r="38" spans="1:7" x14ac:dyDescent="0.35">
      <c r="A38" t="s">
        <v>43</v>
      </c>
      <c r="B38" s="7">
        <v>38.176470588235297</v>
      </c>
      <c r="C38" s="7">
        <v>0.70512820512820518</v>
      </c>
      <c r="D38">
        <v>45</v>
      </c>
      <c r="E38">
        <v>7</v>
      </c>
      <c r="F38" s="7">
        <f t="shared" si="0"/>
        <v>288.08069381598796</v>
      </c>
      <c r="G38">
        <f t="shared" si="1"/>
        <v>315</v>
      </c>
    </row>
    <row r="39" spans="1:7" x14ac:dyDescent="0.35">
      <c r="A39" t="s">
        <v>44</v>
      </c>
      <c r="B39" s="7">
        <v>24.184931506849313</v>
      </c>
      <c r="C39" s="7">
        <v>3.1282051282051282</v>
      </c>
      <c r="D39">
        <v>34</v>
      </c>
      <c r="E39">
        <v>20</v>
      </c>
      <c r="F39" s="7">
        <f t="shared" si="0"/>
        <v>604.34457323498418</v>
      </c>
      <c r="G39">
        <f t="shared" si="1"/>
        <v>680</v>
      </c>
    </row>
    <row r="40" spans="1:7" x14ac:dyDescent="0.35">
      <c r="A40" t="s">
        <v>45</v>
      </c>
      <c r="B40" s="7">
        <v>27.54471544715447</v>
      </c>
      <c r="C40" s="7">
        <v>2.5373931623931623</v>
      </c>
      <c r="D40">
        <v>36</v>
      </c>
      <c r="E40">
        <v>22</v>
      </c>
      <c r="F40" s="7">
        <f t="shared" si="0"/>
        <v>722.10822736432488</v>
      </c>
      <c r="G40">
        <f t="shared" si="1"/>
        <v>792</v>
      </c>
    </row>
    <row r="41" spans="1:7" x14ac:dyDescent="0.35">
      <c r="A41" t="s">
        <v>46</v>
      </c>
      <c r="B41" s="7">
        <v>62.861111111111114</v>
      </c>
      <c r="C41" s="7">
        <v>3.0897435897435899</v>
      </c>
      <c r="D41">
        <v>75</v>
      </c>
      <c r="E41">
        <v>22</v>
      </c>
      <c r="F41" s="7">
        <f t="shared" si="0"/>
        <v>1455.775284900285</v>
      </c>
      <c r="G41">
        <f t="shared" si="1"/>
        <v>1650</v>
      </c>
    </row>
    <row r="42" spans="1:7" x14ac:dyDescent="0.35">
      <c r="A42" t="s">
        <v>47</v>
      </c>
      <c r="B42" s="7">
        <v>23.837209302325583</v>
      </c>
      <c r="C42" s="7">
        <v>2.699786324786325</v>
      </c>
      <c r="D42">
        <v>36</v>
      </c>
      <c r="E42">
        <v>17</v>
      </c>
      <c r="F42" s="7">
        <f t="shared" si="0"/>
        <v>547.64462830451203</v>
      </c>
      <c r="G42">
        <f t="shared" si="1"/>
        <v>612</v>
      </c>
    </row>
    <row r="43" spans="1:7" x14ac:dyDescent="0.35">
      <c r="A43" t="s">
        <v>48</v>
      </c>
      <c r="B43" s="7">
        <v>44.099173553719005</v>
      </c>
      <c r="C43" s="7">
        <v>2.5822649572649574</v>
      </c>
      <c r="D43">
        <v>57</v>
      </c>
      <c r="E43">
        <v>20</v>
      </c>
      <c r="F43" s="7">
        <f t="shared" si="0"/>
        <v>1026.1242494878859</v>
      </c>
      <c r="G43">
        <f t="shared" si="1"/>
        <v>1140</v>
      </c>
    </row>
    <row r="44" spans="1:7" x14ac:dyDescent="0.35">
      <c r="A44" t="s">
        <v>49</v>
      </c>
      <c r="B44" s="7">
        <v>21.022222222222222</v>
      </c>
      <c r="C44" s="7">
        <v>0.90811965811965811</v>
      </c>
      <c r="D44">
        <v>29</v>
      </c>
      <c r="E44">
        <v>15</v>
      </c>
      <c r="F44" s="7">
        <f t="shared" si="0"/>
        <v>415.90930674264007</v>
      </c>
      <c r="G44">
        <f t="shared" si="1"/>
        <v>435</v>
      </c>
    </row>
    <row r="45" spans="1:7" x14ac:dyDescent="0.35">
      <c r="A45" t="s">
        <v>50</v>
      </c>
      <c r="B45" s="7">
        <v>24.487804878048781</v>
      </c>
      <c r="C45" s="7">
        <v>1.732905982905983</v>
      </c>
      <c r="D45">
        <v>35</v>
      </c>
      <c r="E45">
        <v>15</v>
      </c>
      <c r="F45" s="7">
        <f t="shared" si="0"/>
        <v>482.56493641859493</v>
      </c>
      <c r="G45">
        <f t="shared" si="1"/>
        <v>525</v>
      </c>
    </row>
    <row r="46" spans="1:7" x14ac:dyDescent="0.35">
      <c r="A46" t="s">
        <v>51</v>
      </c>
      <c r="B46" s="7">
        <v>29.181818181818183</v>
      </c>
      <c r="C46" s="7">
        <v>2.0897435897435899</v>
      </c>
      <c r="D46">
        <v>38</v>
      </c>
      <c r="E46">
        <v>14</v>
      </c>
      <c r="F46" s="7">
        <f t="shared" si="0"/>
        <v>471.01748251748251</v>
      </c>
      <c r="G46">
        <f t="shared" si="1"/>
        <v>532</v>
      </c>
    </row>
    <row r="47" spans="1:7" x14ac:dyDescent="0.35">
      <c r="A47" t="s">
        <v>52</v>
      </c>
      <c r="B47" s="7">
        <v>53.018404907975459</v>
      </c>
      <c r="C47" s="7">
        <v>3.5961538461538463</v>
      </c>
      <c r="D47">
        <v>67</v>
      </c>
      <c r="E47">
        <v>28</v>
      </c>
      <c r="F47" s="7">
        <f t="shared" si="0"/>
        <v>1685.337659273242</v>
      </c>
      <c r="G47">
        <f t="shared" si="1"/>
        <v>1876</v>
      </c>
    </row>
    <row r="48" spans="1:7" x14ac:dyDescent="0.35">
      <c r="A48" t="s">
        <v>53</v>
      </c>
      <c r="B48" s="7">
        <v>47.885714285714286</v>
      </c>
      <c r="C48" s="7">
        <v>1.4626068376068375</v>
      </c>
      <c r="D48">
        <v>60</v>
      </c>
      <c r="E48">
        <v>15</v>
      </c>
      <c r="F48" s="7">
        <f t="shared" si="0"/>
        <v>829.96202686202685</v>
      </c>
      <c r="G48">
        <f t="shared" si="1"/>
        <v>900</v>
      </c>
    </row>
    <row r="49" spans="1:7" x14ac:dyDescent="0.35">
      <c r="A49" t="s">
        <v>54</v>
      </c>
      <c r="B49" s="7">
        <v>65.79220779220779</v>
      </c>
      <c r="C49" s="7">
        <v>3.341880341880342</v>
      </c>
      <c r="D49">
        <v>82</v>
      </c>
      <c r="E49">
        <v>21</v>
      </c>
      <c r="F49" s="7">
        <f t="shared" si="0"/>
        <v>1502.1303141303142</v>
      </c>
      <c r="G49">
        <f t="shared" si="1"/>
        <v>1722</v>
      </c>
    </row>
    <row r="50" spans="1:7" x14ac:dyDescent="0.35">
      <c r="A50" t="s">
        <v>55</v>
      </c>
      <c r="B50" s="7">
        <v>44.765957446808514</v>
      </c>
      <c r="C50" s="7">
        <v>0.99465811965811968</v>
      </c>
      <c r="D50">
        <v>56</v>
      </c>
      <c r="E50">
        <v>9</v>
      </c>
      <c r="F50" s="7">
        <f t="shared" si="0"/>
        <v>459.47317694126207</v>
      </c>
      <c r="G50">
        <f t="shared" si="1"/>
        <v>504</v>
      </c>
    </row>
    <row r="51" spans="1:7" x14ac:dyDescent="0.35">
      <c r="A51" t="s">
        <v>56</v>
      </c>
      <c r="B51" s="7">
        <v>36.151515151515149</v>
      </c>
      <c r="C51" s="7">
        <v>1.3856837606837606</v>
      </c>
      <c r="D51">
        <v>44</v>
      </c>
      <c r="E51">
        <v>30</v>
      </c>
      <c r="F51" s="7">
        <f t="shared" si="0"/>
        <v>1269.9054325304326</v>
      </c>
      <c r="G51">
        <f t="shared" si="1"/>
        <v>1320</v>
      </c>
    </row>
    <row r="52" spans="1:7" x14ac:dyDescent="0.35">
      <c r="A52" t="s">
        <v>57</v>
      </c>
      <c r="B52" s="7">
        <v>41.69047619047619</v>
      </c>
      <c r="C52" s="7">
        <v>0.8963675213675214</v>
      </c>
      <c r="D52">
        <v>52</v>
      </c>
      <c r="E52">
        <v>8</v>
      </c>
      <c r="F52" s="7">
        <f t="shared" si="0"/>
        <v>378.63001119251118</v>
      </c>
      <c r="G52">
        <f t="shared" si="1"/>
        <v>416</v>
      </c>
    </row>
    <row r="53" spans="1:7" x14ac:dyDescent="0.35">
      <c r="A53" t="s">
        <v>58</v>
      </c>
      <c r="B53" s="7">
        <v>28.896551724137932</v>
      </c>
      <c r="C53" s="7">
        <v>2.4369658119658117</v>
      </c>
      <c r="D53">
        <v>36</v>
      </c>
      <c r="E53">
        <v>36</v>
      </c>
      <c r="F53" s="7">
        <f t="shared" si="0"/>
        <v>1225.5800913645742</v>
      </c>
      <c r="G53">
        <f t="shared" si="1"/>
        <v>1296</v>
      </c>
    </row>
    <row r="54" spans="1:7" x14ac:dyDescent="0.35">
      <c r="A54" t="s">
        <v>59</v>
      </c>
      <c r="B54" s="7">
        <v>68.285714285714292</v>
      </c>
      <c r="C54" s="7">
        <v>0.70299145299145294</v>
      </c>
      <c r="D54">
        <v>78</v>
      </c>
      <c r="E54">
        <v>10</v>
      </c>
      <c r="F54" s="7">
        <f t="shared" si="0"/>
        <v>731.99572649572644</v>
      </c>
      <c r="G54">
        <f t="shared" si="1"/>
        <v>780</v>
      </c>
    </row>
    <row r="55" spans="1:7" x14ac:dyDescent="0.35">
      <c r="A55" t="s">
        <v>60</v>
      </c>
      <c r="B55" s="7">
        <v>40.598290598290596</v>
      </c>
      <c r="C55" s="7">
        <v>2.4615384615384617</v>
      </c>
      <c r="D55">
        <v>56</v>
      </c>
      <c r="E55">
        <v>21</v>
      </c>
      <c r="F55" s="7">
        <f t="shared" si="0"/>
        <v>1076.0657462195923</v>
      </c>
      <c r="G55">
        <f t="shared" si="1"/>
        <v>1176</v>
      </c>
    </row>
    <row r="56" spans="1:7" x14ac:dyDescent="0.35">
      <c r="A56" t="s">
        <v>61</v>
      </c>
      <c r="B56" s="7">
        <v>35.472222222222221</v>
      </c>
      <c r="C56" s="7">
        <v>0.74038461538461542</v>
      </c>
      <c r="D56">
        <v>41</v>
      </c>
      <c r="E56">
        <v>8</v>
      </c>
      <c r="F56" s="7">
        <f t="shared" si="0"/>
        <v>301.73691239316241</v>
      </c>
      <c r="G56">
        <f t="shared" si="1"/>
        <v>328</v>
      </c>
    </row>
    <row r="57" spans="1:7" x14ac:dyDescent="0.35">
      <c r="A57" t="s">
        <v>62</v>
      </c>
      <c r="B57" s="7">
        <v>50.668367346938773</v>
      </c>
      <c r="C57" s="7">
        <v>5.4198717948717947</v>
      </c>
      <c r="D57">
        <v>64</v>
      </c>
      <c r="E57">
        <v>41</v>
      </c>
      <c r="F57" s="7">
        <f t="shared" si="0"/>
        <v>2349.3839449241236</v>
      </c>
      <c r="G57">
        <f t="shared" si="1"/>
        <v>2624</v>
      </c>
    </row>
    <row r="58" spans="1:7" x14ac:dyDescent="0.35">
      <c r="A58" t="s">
        <v>63</v>
      </c>
      <c r="B58" s="7">
        <v>58.226415094339622</v>
      </c>
      <c r="C58" s="7">
        <v>3.6955128205128207</v>
      </c>
      <c r="D58">
        <v>76</v>
      </c>
      <c r="E58">
        <v>25</v>
      </c>
      <c r="F58" s="7">
        <f t="shared" si="0"/>
        <v>1684.8235365263668</v>
      </c>
      <c r="G58">
        <f t="shared" si="1"/>
        <v>1900</v>
      </c>
    </row>
    <row r="59" spans="1:7" x14ac:dyDescent="0.35">
      <c r="A59" t="s">
        <v>64</v>
      </c>
      <c r="B59" s="7">
        <v>41.033707865168537</v>
      </c>
      <c r="C59" s="7">
        <v>1.8557692307692308</v>
      </c>
      <c r="D59">
        <v>53</v>
      </c>
      <c r="E59">
        <v>16</v>
      </c>
      <c r="F59" s="7">
        <f t="shared" si="0"/>
        <v>771.85090751944688</v>
      </c>
      <c r="G59">
        <f t="shared" si="1"/>
        <v>848</v>
      </c>
    </row>
    <row r="60" spans="1:7" x14ac:dyDescent="0.35">
      <c r="A60" t="s">
        <v>65</v>
      </c>
      <c r="B60" s="7">
        <v>46.452261306532662</v>
      </c>
      <c r="C60" s="7">
        <v>5.2521367521367521</v>
      </c>
      <c r="D60">
        <v>60</v>
      </c>
      <c r="E60">
        <v>32</v>
      </c>
      <c r="F60" s="7">
        <f t="shared" si="0"/>
        <v>1676.0263711720997</v>
      </c>
      <c r="G60">
        <f t="shared" si="1"/>
        <v>1920</v>
      </c>
    </row>
    <row r="61" spans="1:7" x14ac:dyDescent="0.35">
      <c r="A61" t="s">
        <v>66</v>
      </c>
      <c r="B61" s="7">
        <v>54.014851485148512</v>
      </c>
      <c r="C61" s="7">
        <v>6.5448717948717947</v>
      </c>
      <c r="D61">
        <v>69</v>
      </c>
      <c r="E61">
        <v>42</v>
      </c>
      <c r="F61" s="7">
        <f t="shared" si="0"/>
        <v>2544.4797220106625</v>
      </c>
      <c r="G61">
        <f t="shared" si="1"/>
        <v>2898</v>
      </c>
    </row>
    <row r="62" spans="1:7" x14ac:dyDescent="0.35">
      <c r="A62" t="s">
        <v>67</v>
      </c>
      <c r="B62" s="7">
        <v>89.773584905660371</v>
      </c>
      <c r="C62" s="7">
        <v>1.1036324786324787</v>
      </c>
      <c r="D62">
        <v>105</v>
      </c>
      <c r="E62">
        <v>13</v>
      </c>
      <c r="F62" s="7">
        <f t="shared" si="0"/>
        <v>1265.9229559748428</v>
      </c>
      <c r="G62">
        <f t="shared" si="1"/>
        <v>1365</v>
      </c>
    </row>
    <row r="63" spans="1:7" x14ac:dyDescent="0.35">
      <c r="A63" t="s">
        <v>68</v>
      </c>
      <c r="B63" s="7">
        <v>23.375</v>
      </c>
      <c r="C63" s="7">
        <v>0.31730769230769229</v>
      </c>
      <c r="D63">
        <v>29</v>
      </c>
      <c r="E63">
        <v>4</v>
      </c>
      <c r="F63" s="7">
        <f t="shared" si="0"/>
        <v>108.58293269230769</v>
      </c>
      <c r="G63">
        <f t="shared" si="1"/>
        <v>116</v>
      </c>
    </row>
    <row r="64" spans="1:7" x14ac:dyDescent="0.35">
      <c r="A64" t="s">
        <v>69</v>
      </c>
      <c r="B64" s="7">
        <v>36.322147651006709</v>
      </c>
      <c r="C64" s="7">
        <v>3.0993589743589745</v>
      </c>
      <c r="D64">
        <v>46</v>
      </c>
      <c r="E64">
        <v>17</v>
      </c>
      <c r="F64" s="7">
        <f t="shared" si="0"/>
        <v>669.42462570986061</v>
      </c>
      <c r="G64">
        <f t="shared" si="1"/>
        <v>782</v>
      </c>
    </row>
    <row r="65" spans="1:7" x14ac:dyDescent="0.35">
      <c r="A65" t="s">
        <v>70</v>
      </c>
      <c r="B65" s="7">
        <v>28.89</v>
      </c>
      <c r="C65" s="7">
        <v>2.0555555555555554</v>
      </c>
      <c r="D65">
        <v>36</v>
      </c>
      <c r="E65">
        <v>13</v>
      </c>
      <c r="F65" s="7">
        <f t="shared" si="0"/>
        <v>408.61500000000001</v>
      </c>
      <c r="G65">
        <f t="shared" si="1"/>
        <v>468</v>
      </c>
    </row>
    <row r="66" spans="1:7" x14ac:dyDescent="0.35">
      <c r="A66" t="s">
        <v>71</v>
      </c>
      <c r="B66" s="7">
        <v>49</v>
      </c>
      <c r="C66" s="7">
        <v>1.454059829059829</v>
      </c>
      <c r="D66">
        <v>60</v>
      </c>
      <c r="E66">
        <v>23</v>
      </c>
      <c r="F66" s="7">
        <f t="shared" si="0"/>
        <v>1308.7510683760684</v>
      </c>
      <c r="G66">
        <f t="shared" si="1"/>
        <v>1380</v>
      </c>
    </row>
    <row r="67" spans="1:7" x14ac:dyDescent="0.35">
      <c r="A67" t="s">
        <v>72</v>
      </c>
      <c r="B67" s="7">
        <v>32.323529411764703</v>
      </c>
      <c r="C67" s="7">
        <v>1.4123931623931625</v>
      </c>
      <c r="D67">
        <v>42</v>
      </c>
      <c r="E67">
        <v>18</v>
      </c>
      <c r="F67" s="7">
        <f t="shared" ref="F67:F130" si="2">(E67*D67)-(C67*B67)</f>
        <v>710.34646807440924</v>
      </c>
      <c r="G67">
        <f t="shared" ref="G67:G130" si="3">(C67*B67)+F67</f>
        <v>756</v>
      </c>
    </row>
    <row r="68" spans="1:7" x14ac:dyDescent="0.35">
      <c r="A68" t="s">
        <v>73</v>
      </c>
      <c r="B68" s="7">
        <v>27.262711864406779</v>
      </c>
      <c r="C68" s="7">
        <v>2.4444444444444446</v>
      </c>
      <c r="D68">
        <v>37</v>
      </c>
      <c r="E68">
        <v>17</v>
      </c>
      <c r="F68" s="7">
        <f t="shared" si="2"/>
        <v>562.35781544256122</v>
      </c>
      <c r="G68">
        <f t="shared" si="3"/>
        <v>629</v>
      </c>
    </row>
    <row r="69" spans="1:7" x14ac:dyDescent="0.35">
      <c r="A69" t="s">
        <v>74</v>
      </c>
      <c r="B69" s="7">
        <v>24.625954198473284</v>
      </c>
      <c r="C69" s="7">
        <v>2.8547008547008548</v>
      </c>
      <c r="D69">
        <v>32</v>
      </c>
      <c r="E69">
        <v>21</v>
      </c>
      <c r="F69" s="7">
        <f t="shared" si="2"/>
        <v>601.7002675017942</v>
      </c>
      <c r="G69">
        <f t="shared" si="3"/>
        <v>672</v>
      </c>
    </row>
    <row r="70" spans="1:7" x14ac:dyDescent="0.35">
      <c r="A70" t="s">
        <v>75</v>
      </c>
      <c r="B70" s="7">
        <v>35.125</v>
      </c>
      <c r="C70" s="7">
        <v>1.3472222222222223</v>
      </c>
      <c r="D70">
        <v>44</v>
      </c>
      <c r="E70">
        <v>13</v>
      </c>
      <c r="F70" s="7">
        <f t="shared" si="2"/>
        <v>524.67881944444446</v>
      </c>
      <c r="G70">
        <f t="shared" si="3"/>
        <v>572</v>
      </c>
    </row>
    <row r="71" spans="1:7" x14ac:dyDescent="0.35">
      <c r="A71" t="s">
        <v>76</v>
      </c>
      <c r="B71" s="7">
        <v>28.6640625</v>
      </c>
      <c r="C71" s="7">
        <v>2.7243589743589745</v>
      </c>
      <c r="D71">
        <v>38</v>
      </c>
      <c r="E71">
        <v>25</v>
      </c>
      <c r="F71" s="7">
        <f t="shared" si="2"/>
        <v>871.90880408653845</v>
      </c>
      <c r="G71">
        <f t="shared" si="3"/>
        <v>950</v>
      </c>
    </row>
    <row r="72" spans="1:7" x14ac:dyDescent="0.35">
      <c r="A72" t="s">
        <v>77</v>
      </c>
      <c r="B72" s="7">
        <v>33.369747899159663</v>
      </c>
      <c r="C72" s="7">
        <v>2.5053418803418803</v>
      </c>
      <c r="D72">
        <v>43</v>
      </c>
      <c r="E72">
        <v>19</v>
      </c>
      <c r="F72" s="7">
        <f t="shared" si="2"/>
        <v>733.39737305178483</v>
      </c>
      <c r="G72">
        <f t="shared" si="3"/>
        <v>817</v>
      </c>
    </row>
    <row r="73" spans="1:7" x14ac:dyDescent="0.35">
      <c r="A73" t="s">
        <v>78</v>
      </c>
      <c r="B73" s="7">
        <v>55.317307692307693</v>
      </c>
      <c r="C73" s="7">
        <v>2.1559829059829059</v>
      </c>
      <c r="D73">
        <v>66</v>
      </c>
      <c r="E73">
        <v>18</v>
      </c>
      <c r="F73" s="7">
        <f t="shared" si="2"/>
        <v>1068.736830210388</v>
      </c>
      <c r="G73">
        <f t="shared" si="3"/>
        <v>1188</v>
      </c>
    </row>
    <row r="74" spans="1:7" x14ac:dyDescent="0.35">
      <c r="A74" t="s">
        <v>79</v>
      </c>
      <c r="B74" s="7">
        <v>33.055555555555557</v>
      </c>
      <c r="C74" s="7">
        <v>1.125</v>
      </c>
      <c r="D74">
        <v>41</v>
      </c>
      <c r="E74">
        <v>10</v>
      </c>
      <c r="F74" s="7">
        <f t="shared" si="2"/>
        <v>372.8125</v>
      </c>
      <c r="G74">
        <f t="shared" si="3"/>
        <v>410</v>
      </c>
    </row>
    <row r="75" spans="1:7" x14ac:dyDescent="0.35">
      <c r="A75" t="s">
        <v>80</v>
      </c>
      <c r="B75" s="7">
        <v>22.916666666666668</v>
      </c>
      <c r="C75" s="7">
        <v>0.75106837606837606</v>
      </c>
      <c r="D75">
        <v>29</v>
      </c>
      <c r="E75">
        <v>11</v>
      </c>
      <c r="F75" s="7">
        <f t="shared" si="2"/>
        <v>301.7880163817664</v>
      </c>
      <c r="G75">
        <f t="shared" si="3"/>
        <v>319</v>
      </c>
    </row>
    <row r="76" spans="1:7" x14ac:dyDescent="0.35">
      <c r="A76" t="s">
        <v>81</v>
      </c>
      <c r="B76" s="7">
        <v>44.517241379310342</v>
      </c>
      <c r="C76" s="7">
        <v>1.2126068376068375</v>
      </c>
      <c r="D76">
        <v>53</v>
      </c>
      <c r="E76">
        <v>8</v>
      </c>
      <c r="F76" s="7">
        <f t="shared" si="2"/>
        <v>370.01808871205424</v>
      </c>
      <c r="G76">
        <f t="shared" si="3"/>
        <v>424</v>
      </c>
    </row>
    <row r="77" spans="1:7" x14ac:dyDescent="0.35">
      <c r="A77" t="s">
        <v>82</v>
      </c>
      <c r="B77" s="7">
        <v>53.134831460674157</v>
      </c>
      <c r="C77" s="7">
        <v>1.8557692307692308</v>
      </c>
      <c r="D77">
        <v>65</v>
      </c>
      <c r="E77">
        <v>20</v>
      </c>
      <c r="F77" s="7">
        <f t="shared" si="2"/>
        <v>1201.394014693172</v>
      </c>
      <c r="G77">
        <f t="shared" si="3"/>
        <v>1300</v>
      </c>
    </row>
    <row r="78" spans="1:7" x14ac:dyDescent="0.35">
      <c r="A78" t="s">
        <v>83</v>
      </c>
      <c r="B78" s="7">
        <v>31.706896551724139</v>
      </c>
      <c r="C78" s="7">
        <v>2.450854700854701</v>
      </c>
      <c r="D78">
        <v>42</v>
      </c>
      <c r="E78">
        <v>19</v>
      </c>
      <c r="F78" s="7">
        <f t="shared" si="2"/>
        <v>720.29100353669321</v>
      </c>
      <c r="G78">
        <f t="shared" si="3"/>
        <v>798</v>
      </c>
    </row>
    <row r="79" spans="1:7" x14ac:dyDescent="0.35">
      <c r="A79" t="s">
        <v>84</v>
      </c>
      <c r="B79" s="7">
        <v>18.466101694915253</v>
      </c>
      <c r="C79" s="7">
        <v>2.4722222222222223</v>
      </c>
      <c r="D79">
        <v>30</v>
      </c>
      <c r="E79">
        <v>23</v>
      </c>
      <c r="F79" s="7">
        <f t="shared" si="2"/>
        <v>644.34769303201506</v>
      </c>
      <c r="G79">
        <f t="shared" si="3"/>
        <v>690</v>
      </c>
    </row>
    <row r="80" spans="1:7" x14ac:dyDescent="0.35">
      <c r="A80" t="s">
        <v>85</v>
      </c>
      <c r="B80" s="7">
        <v>19.375</v>
      </c>
      <c r="C80" s="7">
        <v>2.4861111111111112</v>
      </c>
      <c r="D80">
        <v>27</v>
      </c>
      <c r="E80">
        <v>18</v>
      </c>
      <c r="F80" s="7">
        <f t="shared" si="2"/>
        <v>437.83159722222223</v>
      </c>
      <c r="G80">
        <f t="shared" si="3"/>
        <v>486</v>
      </c>
    </row>
    <row r="81" spans="1:7" x14ac:dyDescent="0.35">
      <c r="A81" t="s">
        <v>86</v>
      </c>
      <c r="B81" s="7">
        <v>47.983050847457626</v>
      </c>
      <c r="C81" s="7">
        <v>4.3130341880341883</v>
      </c>
      <c r="D81">
        <v>63</v>
      </c>
      <c r="E81">
        <v>33</v>
      </c>
      <c r="F81" s="7">
        <f t="shared" si="2"/>
        <v>1872.0474612487324</v>
      </c>
      <c r="G81">
        <f t="shared" si="3"/>
        <v>2079</v>
      </c>
    </row>
    <row r="82" spans="1:7" x14ac:dyDescent="0.35">
      <c r="A82" t="s">
        <v>87</v>
      </c>
      <c r="B82" s="7">
        <v>22.636363636363637</v>
      </c>
      <c r="C82" s="7">
        <v>1.8034188034188035</v>
      </c>
      <c r="D82">
        <v>37</v>
      </c>
      <c r="E82">
        <v>15</v>
      </c>
      <c r="F82" s="7">
        <f t="shared" si="2"/>
        <v>514.17715617715612</v>
      </c>
      <c r="G82">
        <f t="shared" si="3"/>
        <v>555</v>
      </c>
    </row>
    <row r="83" spans="1:7" x14ac:dyDescent="0.35">
      <c r="A83" t="s">
        <v>88</v>
      </c>
      <c r="B83" s="7">
        <v>28.128712871287128</v>
      </c>
      <c r="C83" s="7">
        <v>2.1399572649572649</v>
      </c>
      <c r="D83">
        <v>40</v>
      </c>
      <c r="E83">
        <v>18</v>
      </c>
      <c r="F83" s="7">
        <f t="shared" si="2"/>
        <v>659.80575653719222</v>
      </c>
      <c r="G83">
        <f t="shared" si="3"/>
        <v>720</v>
      </c>
    </row>
    <row r="84" spans="1:7" x14ac:dyDescent="0.35">
      <c r="A84" t="s">
        <v>89</v>
      </c>
      <c r="B84" s="7">
        <v>35.855345911949684</v>
      </c>
      <c r="C84" s="7">
        <v>3.3429487179487181</v>
      </c>
      <c r="D84">
        <v>46</v>
      </c>
      <c r="E84">
        <v>19</v>
      </c>
      <c r="F84" s="7">
        <f t="shared" si="2"/>
        <v>754.13741735203996</v>
      </c>
      <c r="G84">
        <f t="shared" si="3"/>
        <v>874</v>
      </c>
    </row>
    <row r="85" spans="1:7" x14ac:dyDescent="0.35">
      <c r="A85" t="s">
        <v>90</v>
      </c>
      <c r="B85" s="7">
        <v>58.446666666666665</v>
      </c>
      <c r="C85" s="7">
        <v>3.2158119658119659</v>
      </c>
      <c r="D85">
        <v>75</v>
      </c>
      <c r="E85">
        <v>24</v>
      </c>
      <c r="F85" s="7">
        <f t="shared" si="2"/>
        <v>1612.04650997151</v>
      </c>
      <c r="G85">
        <f t="shared" si="3"/>
        <v>1800</v>
      </c>
    </row>
    <row r="86" spans="1:7" x14ac:dyDescent="0.35">
      <c r="A86" t="s">
        <v>91</v>
      </c>
      <c r="B86" s="7">
        <v>48.583333333333336</v>
      </c>
      <c r="C86" s="7">
        <v>1.7638888888888888</v>
      </c>
      <c r="D86">
        <v>58</v>
      </c>
      <c r="E86">
        <v>13</v>
      </c>
      <c r="F86" s="7">
        <f t="shared" si="2"/>
        <v>668.30439814814815</v>
      </c>
      <c r="G86">
        <f t="shared" si="3"/>
        <v>754</v>
      </c>
    </row>
    <row r="87" spans="1:7" x14ac:dyDescent="0.35">
      <c r="A87" t="s">
        <v>92</v>
      </c>
      <c r="B87" s="7">
        <v>34.160621761658028</v>
      </c>
      <c r="C87" s="7">
        <v>4.950854700854701</v>
      </c>
      <c r="D87">
        <v>42</v>
      </c>
      <c r="E87">
        <v>43</v>
      </c>
      <c r="F87" s="7">
        <f t="shared" si="2"/>
        <v>1636.8757251671759</v>
      </c>
      <c r="G87">
        <f t="shared" si="3"/>
        <v>1806</v>
      </c>
    </row>
    <row r="88" spans="1:7" x14ac:dyDescent="0.35">
      <c r="A88" t="s">
        <v>93</v>
      </c>
      <c r="B88" s="7">
        <v>23.508771929824562</v>
      </c>
      <c r="C88" s="7">
        <v>1.1901709401709402</v>
      </c>
      <c r="D88">
        <v>33</v>
      </c>
      <c r="E88">
        <v>18</v>
      </c>
      <c r="F88" s="7">
        <f t="shared" si="2"/>
        <v>566.02054281001654</v>
      </c>
      <c r="G88">
        <f t="shared" si="3"/>
        <v>594</v>
      </c>
    </row>
    <row r="89" spans="1:7" x14ac:dyDescent="0.35">
      <c r="A89" t="s">
        <v>94</v>
      </c>
      <c r="B89" s="7">
        <v>34.710526315789473</v>
      </c>
      <c r="C89" s="7">
        <v>2.3600427350427351</v>
      </c>
      <c r="D89">
        <v>44</v>
      </c>
      <c r="E89">
        <v>14</v>
      </c>
      <c r="F89" s="7">
        <f t="shared" si="2"/>
        <v>534.08167453891133</v>
      </c>
      <c r="G89">
        <f t="shared" si="3"/>
        <v>616</v>
      </c>
    </row>
    <row r="90" spans="1:7" x14ac:dyDescent="0.35">
      <c r="A90" t="s">
        <v>95</v>
      </c>
      <c r="B90" s="7">
        <v>48.92622950819672</v>
      </c>
      <c r="C90" s="7">
        <v>2.6442307692307692</v>
      </c>
      <c r="D90">
        <v>61</v>
      </c>
      <c r="E90">
        <v>38</v>
      </c>
      <c r="F90" s="7">
        <f t="shared" si="2"/>
        <v>2188.6277585119797</v>
      </c>
      <c r="G90">
        <f t="shared" si="3"/>
        <v>2318</v>
      </c>
    </row>
    <row r="91" spans="1:7" x14ac:dyDescent="0.35">
      <c r="A91" t="s">
        <v>96</v>
      </c>
      <c r="B91" s="7">
        <v>40.617647058823529</v>
      </c>
      <c r="C91" s="7">
        <v>1.4113247863247864</v>
      </c>
      <c r="D91">
        <v>49</v>
      </c>
      <c r="E91">
        <v>24</v>
      </c>
      <c r="F91" s="7">
        <f t="shared" si="2"/>
        <v>1118.6753079436903</v>
      </c>
      <c r="G91">
        <f t="shared" si="3"/>
        <v>1176</v>
      </c>
    </row>
    <row r="92" spans="1:7" x14ac:dyDescent="0.35">
      <c r="A92" t="s">
        <v>97</v>
      </c>
      <c r="B92" s="7">
        <v>44.190082644628099</v>
      </c>
      <c r="C92" s="7">
        <v>2.5673076923076925</v>
      </c>
      <c r="D92">
        <v>55</v>
      </c>
      <c r="E92">
        <v>20</v>
      </c>
      <c r="F92" s="7">
        <f t="shared" si="2"/>
        <v>986.55046090273368</v>
      </c>
      <c r="G92">
        <f t="shared" si="3"/>
        <v>1100</v>
      </c>
    </row>
    <row r="93" spans="1:7" x14ac:dyDescent="0.35">
      <c r="A93" t="s">
        <v>98</v>
      </c>
      <c r="B93" s="7">
        <v>52.044444444444444</v>
      </c>
      <c r="C93" s="7">
        <v>1.8888888888888888</v>
      </c>
      <c r="D93">
        <v>64</v>
      </c>
      <c r="E93">
        <v>29</v>
      </c>
      <c r="F93" s="7">
        <f t="shared" si="2"/>
        <v>1757.6938271604938</v>
      </c>
      <c r="G93">
        <f t="shared" si="3"/>
        <v>1856</v>
      </c>
    </row>
    <row r="94" spans="1:7" x14ac:dyDescent="0.35">
      <c r="A94" t="s">
        <v>99</v>
      </c>
      <c r="B94" s="7">
        <v>41.652173913043477</v>
      </c>
      <c r="C94" s="7">
        <v>1.4433760683760684</v>
      </c>
      <c r="D94">
        <v>52</v>
      </c>
      <c r="E94">
        <v>11</v>
      </c>
      <c r="F94" s="7">
        <f t="shared" si="2"/>
        <v>511.88024897807509</v>
      </c>
      <c r="G94">
        <f t="shared" si="3"/>
        <v>572</v>
      </c>
    </row>
    <row r="95" spans="1:7" x14ac:dyDescent="0.35">
      <c r="A95" t="s">
        <v>100</v>
      </c>
      <c r="B95" s="7">
        <v>28.79245283018868</v>
      </c>
      <c r="C95" s="7">
        <v>2.2061965811965814</v>
      </c>
      <c r="D95">
        <v>38</v>
      </c>
      <c r="E95">
        <v>16</v>
      </c>
      <c r="F95" s="7">
        <f t="shared" si="2"/>
        <v>544.4781890017739</v>
      </c>
      <c r="G95">
        <f t="shared" si="3"/>
        <v>608</v>
      </c>
    </row>
    <row r="96" spans="1:7" x14ac:dyDescent="0.35">
      <c r="A96" t="s">
        <v>101</v>
      </c>
      <c r="B96" s="7">
        <v>58.483146067415731</v>
      </c>
      <c r="C96" s="7">
        <v>1.8664529914529915</v>
      </c>
      <c r="D96">
        <v>72</v>
      </c>
      <c r="E96">
        <v>13</v>
      </c>
      <c r="F96" s="7">
        <f t="shared" si="2"/>
        <v>826.84395707288968</v>
      </c>
      <c r="G96">
        <f t="shared" si="3"/>
        <v>936</v>
      </c>
    </row>
    <row r="97" spans="1:7" x14ac:dyDescent="0.35">
      <c r="A97" t="s">
        <v>102</v>
      </c>
      <c r="B97" s="7">
        <v>73.325000000000003</v>
      </c>
      <c r="C97" s="7">
        <v>0.80555555555555558</v>
      </c>
      <c r="D97">
        <v>85</v>
      </c>
      <c r="E97">
        <v>12</v>
      </c>
      <c r="F97" s="7">
        <f t="shared" si="2"/>
        <v>960.93263888888885</v>
      </c>
      <c r="G97">
        <f t="shared" si="3"/>
        <v>1020</v>
      </c>
    </row>
    <row r="98" spans="1:7" x14ac:dyDescent="0.35">
      <c r="A98" t="s">
        <v>103</v>
      </c>
      <c r="B98" s="7">
        <v>44.602564102564102</v>
      </c>
      <c r="C98" s="7">
        <v>1.6036324786324787</v>
      </c>
      <c r="D98">
        <v>55</v>
      </c>
      <c r="E98">
        <v>12</v>
      </c>
      <c r="F98" s="7">
        <f t="shared" si="2"/>
        <v>588.47387957484113</v>
      </c>
      <c r="G98">
        <f t="shared" si="3"/>
        <v>660</v>
      </c>
    </row>
    <row r="99" spans="1:7" x14ac:dyDescent="0.35">
      <c r="A99" t="s">
        <v>104</v>
      </c>
      <c r="B99" s="7">
        <v>45.127272727272725</v>
      </c>
      <c r="C99" s="7">
        <v>1.1591880341880343</v>
      </c>
      <c r="D99">
        <v>56</v>
      </c>
      <c r="E99">
        <v>28</v>
      </c>
      <c r="F99" s="7">
        <f t="shared" si="2"/>
        <v>1515.6890054390055</v>
      </c>
      <c r="G99">
        <f t="shared" si="3"/>
        <v>1568</v>
      </c>
    </row>
    <row r="100" spans="1:7" x14ac:dyDescent="0.35">
      <c r="A100" t="s">
        <v>105</v>
      </c>
      <c r="B100" s="7">
        <v>50.939393939393938</v>
      </c>
      <c r="C100" s="7">
        <v>0.63141025641025639</v>
      </c>
      <c r="D100">
        <v>62</v>
      </c>
      <c r="E100">
        <v>10</v>
      </c>
      <c r="F100" s="7">
        <f t="shared" si="2"/>
        <v>587.83634421134423</v>
      </c>
      <c r="G100">
        <f t="shared" si="3"/>
        <v>620</v>
      </c>
    </row>
    <row r="101" spans="1:7" x14ac:dyDescent="0.35">
      <c r="A101" t="s">
        <v>106</v>
      </c>
      <c r="B101" s="7">
        <v>45.119760479041915</v>
      </c>
      <c r="C101" s="7">
        <v>3.6538461538461537</v>
      </c>
      <c r="D101">
        <v>57</v>
      </c>
      <c r="E101">
        <v>28</v>
      </c>
      <c r="F101" s="7">
        <f t="shared" si="2"/>
        <v>1431.139336711193</v>
      </c>
      <c r="G101">
        <f t="shared" si="3"/>
        <v>1596</v>
      </c>
    </row>
    <row r="102" spans="1:7" x14ac:dyDescent="0.35">
      <c r="A102" t="s">
        <v>107</v>
      </c>
      <c r="B102" s="7">
        <v>64.364532019704427</v>
      </c>
      <c r="C102" s="7">
        <v>6.8450854700854702</v>
      </c>
      <c r="D102">
        <v>80</v>
      </c>
      <c r="E102">
        <v>64</v>
      </c>
      <c r="F102" s="7">
        <f t="shared" si="2"/>
        <v>4679.4192770830705</v>
      </c>
      <c r="G102">
        <f t="shared" si="3"/>
        <v>5120</v>
      </c>
    </row>
    <row r="103" spans="1:7" x14ac:dyDescent="0.35">
      <c r="A103" t="s">
        <v>108</v>
      </c>
      <c r="B103" s="7">
        <v>31.423076923076923</v>
      </c>
      <c r="C103" s="7">
        <v>1.0715811965811965</v>
      </c>
      <c r="D103">
        <v>40</v>
      </c>
      <c r="E103">
        <v>21</v>
      </c>
      <c r="F103" s="7">
        <f t="shared" si="2"/>
        <v>806.3276216305062</v>
      </c>
      <c r="G103">
        <f t="shared" si="3"/>
        <v>840</v>
      </c>
    </row>
    <row r="104" spans="1:7" x14ac:dyDescent="0.35">
      <c r="A104" t="s">
        <v>109</v>
      </c>
      <c r="B104" s="7">
        <v>43.741721854304636</v>
      </c>
      <c r="C104" s="7">
        <v>3.4316239316239314</v>
      </c>
      <c r="D104">
        <v>57</v>
      </c>
      <c r="E104">
        <v>23</v>
      </c>
      <c r="F104" s="7">
        <f t="shared" si="2"/>
        <v>1160.8948604743307</v>
      </c>
      <c r="G104">
        <f t="shared" si="3"/>
        <v>1311</v>
      </c>
    </row>
    <row r="105" spans="1:7" x14ac:dyDescent="0.35">
      <c r="A105" t="s">
        <v>110</v>
      </c>
      <c r="B105" s="7">
        <v>29.03157894736842</v>
      </c>
      <c r="C105" s="7">
        <v>1.9925213675213675</v>
      </c>
      <c r="D105">
        <v>36</v>
      </c>
      <c r="E105">
        <v>20</v>
      </c>
      <c r="F105" s="7">
        <f t="shared" si="2"/>
        <v>662.15395861448496</v>
      </c>
      <c r="G105">
        <f t="shared" si="3"/>
        <v>720</v>
      </c>
    </row>
    <row r="106" spans="1:7" x14ac:dyDescent="0.35">
      <c r="A106" t="s">
        <v>111</v>
      </c>
      <c r="B106" s="7">
        <v>22.821428571428573</v>
      </c>
      <c r="C106" s="7">
        <v>1.1634615384615385</v>
      </c>
      <c r="D106">
        <v>32</v>
      </c>
      <c r="E106">
        <v>17</v>
      </c>
      <c r="F106" s="7">
        <f t="shared" si="2"/>
        <v>517.44814560439556</v>
      </c>
      <c r="G106">
        <f t="shared" si="3"/>
        <v>544</v>
      </c>
    </row>
    <row r="107" spans="1:7" x14ac:dyDescent="0.35">
      <c r="A107" t="s">
        <v>112</v>
      </c>
      <c r="B107" s="7">
        <v>48.985074626865675</v>
      </c>
      <c r="C107" s="7">
        <v>1.3942307692307692</v>
      </c>
      <c r="D107">
        <v>57</v>
      </c>
      <c r="E107">
        <v>20</v>
      </c>
      <c r="F107" s="7">
        <f t="shared" si="2"/>
        <v>1071.7035017221585</v>
      </c>
      <c r="G107">
        <f t="shared" si="3"/>
        <v>1140</v>
      </c>
    </row>
    <row r="108" spans="1:7" x14ac:dyDescent="0.35">
      <c r="A108" t="s">
        <v>113</v>
      </c>
      <c r="B108" s="7">
        <v>36</v>
      </c>
      <c r="C108" s="7">
        <v>1.2756410256410255</v>
      </c>
      <c r="D108">
        <v>46</v>
      </c>
      <c r="E108">
        <v>9</v>
      </c>
      <c r="F108" s="7">
        <f t="shared" si="2"/>
        <v>368.07692307692309</v>
      </c>
      <c r="G108">
        <f t="shared" si="3"/>
        <v>414</v>
      </c>
    </row>
    <row r="109" spans="1:7" x14ac:dyDescent="0.35">
      <c r="A109" t="s">
        <v>114</v>
      </c>
      <c r="B109" s="7">
        <v>36.138095238095239</v>
      </c>
      <c r="C109" s="7">
        <v>6.9529914529914532</v>
      </c>
      <c r="D109">
        <v>46</v>
      </c>
      <c r="E109">
        <v>41</v>
      </c>
      <c r="F109" s="7">
        <f t="shared" si="2"/>
        <v>1634.7321326821327</v>
      </c>
      <c r="G109">
        <f t="shared" si="3"/>
        <v>1886</v>
      </c>
    </row>
    <row r="110" spans="1:7" x14ac:dyDescent="0.35">
      <c r="A110" t="s">
        <v>115</v>
      </c>
      <c r="B110" s="7">
        <v>49.985915492957744</v>
      </c>
      <c r="C110" s="7">
        <v>1.4775641025641026</v>
      </c>
      <c r="D110">
        <v>61</v>
      </c>
      <c r="E110">
        <v>11</v>
      </c>
      <c r="F110" s="7">
        <f t="shared" si="2"/>
        <v>597.14260563380276</v>
      </c>
      <c r="G110">
        <f t="shared" si="3"/>
        <v>671</v>
      </c>
    </row>
    <row r="111" spans="1:7" x14ac:dyDescent="0.35">
      <c r="A111" t="s">
        <v>116</v>
      </c>
      <c r="B111" s="7">
        <v>39.163265306122447</v>
      </c>
      <c r="C111" s="7">
        <v>1.0064102564102564</v>
      </c>
      <c r="D111">
        <v>50</v>
      </c>
      <c r="E111">
        <v>13</v>
      </c>
      <c r="F111" s="7">
        <f t="shared" si="2"/>
        <v>610.58568812140243</v>
      </c>
      <c r="G111">
        <f t="shared" si="3"/>
        <v>650</v>
      </c>
    </row>
    <row r="112" spans="1:7" x14ac:dyDescent="0.35">
      <c r="A112" t="s">
        <v>117</v>
      </c>
      <c r="B112" s="7">
        <v>54.042857142857144</v>
      </c>
      <c r="C112" s="7">
        <v>1.4476495726495726</v>
      </c>
      <c r="D112">
        <v>66</v>
      </c>
      <c r="E112">
        <v>9</v>
      </c>
      <c r="F112" s="7">
        <f t="shared" si="2"/>
        <v>515.76488095238096</v>
      </c>
      <c r="G112">
        <f t="shared" si="3"/>
        <v>594</v>
      </c>
    </row>
    <row r="113" spans="1:7" x14ac:dyDescent="0.35">
      <c r="A113" t="s">
        <v>118</v>
      </c>
      <c r="B113" s="7">
        <v>53.27835051546392</v>
      </c>
      <c r="C113" s="7">
        <v>2.0662393162393164</v>
      </c>
      <c r="D113">
        <v>66</v>
      </c>
      <c r="E113">
        <v>28</v>
      </c>
      <c r="F113" s="7">
        <f t="shared" si="2"/>
        <v>1737.9141774605691</v>
      </c>
      <c r="G113">
        <f t="shared" si="3"/>
        <v>1848</v>
      </c>
    </row>
    <row r="114" spans="1:7" x14ac:dyDescent="0.35">
      <c r="A114" t="s">
        <v>119</v>
      </c>
      <c r="B114" s="7">
        <v>53.444444444444443</v>
      </c>
      <c r="C114" s="7">
        <v>0.46901709401709402</v>
      </c>
      <c r="D114">
        <v>61</v>
      </c>
      <c r="E114">
        <v>4</v>
      </c>
      <c r="F114" s="7">
        <f t="shared" si="2"/>
        <v>218.93364197530863</v>
      </c>
      <c r="G114">
        <f t="shared" si="3"/>
        <v>244</v>
      </c>
    </row>
    <row r="115" spans="1:7" x14ac:dyDescent="0.35">
      <c r="A115" t="s">
        <v>120</v>
      </c>
      <c r="B115" s="7">
        <v>38.680851063829785</v>
      </c>
      <c r="C115" s="7">
        <v>0.9786324786324786</v>
      </c>
      <c r="D115">
        <v>49</v>
      </c>
      <c r="E115">
        <v>15</v>
      </c>
      <c r="F115" s="7">
        <f t="shared" si="2"/>
        <v>697.1456628477905</v>
      </c>
      <c r="G115">
        <f t="shared" si="3"/>
        <v>735</v>
      </c>
    </row>
    <row r="116" spans="1:7" x14ac:dyDescent="0.35">
      <c r="A116" t="s">
        <v>121</v>
      </c>
      <c r="B116" s="7">
        <v>43.651685393258425</v>
      </c>
      <c r="C116" s="7">
        <v>5.2061965811965809</v>
      </c>
      <c r="D116">
        <v>54</v>
      </c>
      <c r="E116">
        <v>39</v>
      </c>
      <c r="F116" s="7">
        <f t="shared" si="2"/>
        <v>1878.7407447421492</v>
      </c>
      <c r="G116">
        <f t="shared" si="3"/>
        <v>2106</v>
      </c>
    </row>
    <row r="117" spans="1:7" x14ac:dyDescent="0.35">
      <c r="A117" t="s">
        <v>122</v>
      </c>
      <c r="B117" s="7">
        <v>55.946428571428569</v>
      </c>
      <c r="C117" s="7">
        <v>4.6709401709401712</v>
      </c>
      <c r="D117">
        <v>71</v>
      </c>
      <c r="E117">
        <v>50</v>
      </c>
      <c r="F117" s="7">
        <f t="shared" si="2"/>
        <v>3288.6775793650795</v>
      </c>
      <c r="G117">
        <f t="shared" si="3"/>
        <v>3550</v>
      </c>
    </row>
    <row r="118" spans="1:7" x14ac:dyDescent="0.35">
      <c r="A118" t="s">
        <v>123</v>
      </c>
      <c r="B118" s="7">
        <v>50.403225806451616</v>
      </c>
      <c r="C118" s="7">
        <v>1.2820512820512822</v>
      </c>
      <c r="D118">
        <v>68</v>
      </c>
      <c r="E118">
        <v>8</v>
      </c>
      <c r="F118" s="7">
        <f t="shared" si="2"/>
        <v>479.38047973531843</v>
      </c>
      <c r="G118">
        <f t="shared" si="3"/>
        <v>544</v>
      </c>
    </row>
    <row r="119" spans="1:7" x14ac:dyDescent="0.35">
      <c r="A119" t="s">
        <v>124</v>
      </c>
      <c r="B119" s="7">
        <v>38.75</v>
      </c>
      <c r="C119" s="7">
        <v>1.4391025641025641</v>
      </c>
      <c r="D119">
        <v>49</v>
      </c>
      <c r="E119">
        <v>15</v>
      </c>
      <c r="F119" s="7">
        <f t="shared" si="2"/>
        <v>679.23477564102564</v>
      </c>
      <c r="G119">
        <f t="shared" si="3"/>
        <v>735</v>
      </c>
    </row>
    <row r="120" spans="1:7" x14ac:dyDescent="0.35">
      <c r="A120" t="s">
        <v>125</v>
      </c>
      <c r="B120" s="7">
        <v>35.545454545454547</v>
      </c>
      <c r="C120" s="7">
        <v>0.66773504273504269</v>
      </c>
      <c r="D120">
        <v>43</v>
      </c>
      <c r="E120">
        <v>8</v>
      </c>
      <c r="F120" s="7">
        <f t="shared" si="2"/>
        <v>320.26505439005439</v>
      </c>
      <c r="G120">
        <f t="shared" si="3"/>
        <v>344</v>
      </c>
    </row>
    <row r="121" spans="1:7" x14ac:dyDescent="0.35">
      <c r="A121" t="s">
        <v>126</v>
      </c>
      <c r="B121" s="7">
        <v>48.033557046979865</v>
      </c>
      <c r="C121" s="7">
        <v>3.0811965811965814</v>
      </c>
      <c r="D121">
        <v>62</v>
      </c>
      <c r="E121">
        <v>18</v>
      </c>
      <c r="F121" s="7">
        <f t="shared" si="2"/>
        <v>967.99916824413469</v>
      </c>
      <c r="G121">
        <f t="shared" si="3"/>
        <v>1116</v>
      </c>
    </row>
    <row r="122" spans="1:7" x14ac:dyDescent="0.35">
      <c r="A122" t="s">
        <v>127</v>
      </c>
      <c r="B122" s="7">
        <v>26.28235294117647</v>
      </c>
      <c r="C122" s="7">
        <v>4.2104700854700852</v>
      </c>
      <c r="D122">
        <v>35</v>
      </c>
      <c r="E122">
        <v>30</v>
      </c>
      <c r="F122" s="7">
        <f t="shared" si="2"/>
        <v>939.33893916540978</v>
      </c>
      <c r="G122">
        <f t="shared" si="3"/>
        <v>1050</v>
      </c>
    </row>
    <row r="123" spans="1:7" x14ac:dyDescent="0.35">
      <c r="A123" t="s">
        <v>128</v>
      </c>
      <c r="B123" s="7">
        <v>24.357142857142858</v>
      </c>
      <c r="C123" s="7">
        <v>2.6282051282051282</v>
      </c>
      <c r="D123">
        <v>33</v>
      </c>
      <c r="E123">
        <v>17</v>
      </c>
      <c r="F123" s="7">
        <f t="shared" si="2"/>
        <v>496.98443223443223</v>
      </c>
      <c r="G123">
        <f t="shared" si="3"/>
        <v>561</v>
      </c>
    </row>
    <row r="124" spans="1:7" x14ac:dyDescent="0.35">
      <c r="A124" t="s">
        <v>129</v>
      </c>
      <c r="B124" s="7">
        <v>47.202247191011239</v>
      </c>
      <c r="C124" s="7">
        <v>4.5352564102564106</v>
      </c>
      <c r="D124">
        <v>64</v>
      </c>
      <c r="E124">
        <v>34</v>
      </c>
      <c r="F124" s="7">
        <f t="shared" si="2"/>
        <v>1961.9257058484586</v>
      </c>
      <c r="G124">
        <f t="shared" si="3"/>
        <v>2176</v>
      </c>
    </row>
    <row r="125" spans="1:7" x14ac:dyDescent="0.35">
      <c r="A125" t="s">
        <v>130</v>
      </c>
      <c r="B125" s="7">
        <v>16.171428571428571</v>
      </c>
      <c r="C125" s="7">
        <v>2.1869658119658117</v>
      </c>
      <c r="D125">
        <v>24</v>
      </c>
      <c r="E125">
        <v>25</v>
      </c>
      <c r="F125" s="7">
        <f t="shared" si="2"/>
        <v>564.63363858363857</v>
      </c>
      <c r="G125">
        <f t="shared" si="3"/>
        <v>600</v>
      </c>
    </row>
    <row r="126" spans="1:7" x14ac:dyDescent="0.35">
      <c r="A126" t="s">
        <v>131</v>
      </c>
      <c r="B126" s="7">
        <v>47.843137254901961</v>
      </c>
      <c r="C126" s="7">
        <v>1.063034188034188</v>
      </c>
      <c r="D126">
        <v>58</v>
      </c>
      <c r="E126">
        <v>8</v>
      </c>
      <c r="F126" s="7">
        <f t="shared" si="2"/>
        <v>413.14110943522707</v>
      </c>
      <c r="G126">
        <f t="shared" si="3"/>
        <v>464</v>
      </c>
    </row>
    <row r="127" spans="1:7" x14ac:dyDescent="0.35">
      <c r="A127" t="s">
        <v>132</v>
      </c>
      <c r="B127" s="7">
        <v>54.411764705882355</v>
      </c>
      <c r="C127" s="7">
        <v>1.4081196581196582</v>
      </c>
      <c r="D127">
        <v>64</v>
      </c>
      <c r="E127">
        <v>14</v>
      </c>
      <c r="F127" s="7">
        <f t="shared" si="2"/>
        <v>819.38172448466571</v>
      </c>
      <c r="G127">
        <f t="shared" si="3"/>
        <v>896</v>
      </c>
    </row>
    <row r="128" spans="1:7" x14ac:dyDescent="0.35">
      <c r="A128" t="s">
        <v>133</v>
      </c>
      <c r="B128" s="7">
        <v>91.646616541353382</v>
      </c>
      <c r="C128" s="7">
        <v>3.2628205128205128</v>
      </c>
      <c r="D128">
        <v>105</v>
      </c>
      <c r="E128">
        <v>28</v>
      </c>
      <c r="F128" s="7">
        <f t="shared" si="2"/>
        <v>2640.9735396182764</v>
      </c>
      <c r="G128">
        <f t="shared" si="3"/>
        <v>2940</v>
      </c>
    </row>
    <row r="129" spans="1:7" x14ac:dyDescent="0.35">
      <c r="A129" t="s">
        <v>134</v>
      </c>
      <c r="B129" s="7">
        <v>47.021582733812949</v>
      </c>
      <c r="C129" s="7">
        <v>2.9102564102564101</v>
      </c>
      <c r="D129">
        <v>60</v>
      </c>
      <c r="E129">
        <v>22</v>
      </c>
      <c r="F129" s="7">
        <f t="shared" si="2"/>
        <v>1183.1551374285186</v>
      </c>
      <c r="G129">
        <f t="shared" si="3"/>
        <v>1320</v>
      </c>
    </row>
    <row r="130" spans="1:7" x14ac:dyDescent="0.35">
      <c r="A130" t="s">
        <v>135</v>
      </c>
      <c r="B130" s="7">
        <v>91.642857142857139</v>
      </c>
      <c r="C130" s="7">
        <v>0.82585470085470081</v>
      </c>
      <c r="D130">
        <v>111</v>
      </c>
      <c r="E130">
        <v>21</v>
      </c>
      <c r="F130" s="7">
        <f t="shared" si="2"/>
        <v>2255.3163156288156</v>
      </c>
      <c r="G130">
        <f t="shared" si="3"/>
        <v>2331</v>
      </c>
    </row>
    <row r="131" spans="1:7" x14ac:dyDescent="0.35">
      <c r="A131" t="s">
        <v>136</v>
      </c>
      <c r="B131" s="7">
        <v>24.229508196721312</v>
      </c>
      <c r="C131" s="7">
        <v>1.2809829059829059</v>
      </c>
      <c r="D131">
        <v>33</v>
      </c>
      <c r="E131">
        <v>25</v>
      </c>
      <c r="F131" s="7">
        <f t="shared" ref="F131:F194" si="4">(E131*D131)-(C131*B131)</f>
        <v>793.96241417962733</v>
      </c>
      <c r="G131">
        <f t="shared" ref="G131:G194" si="5">(C131*B131)+F131</f>
        <v>825</v>
      </c>
    </row>
    <row r="132" spans="1:7" x14ac:dyDescent="0.35">
      <c r="A132" t="s">
        <v>137</v>
      </c>
      <c r="B132" s="7">
        <v>37.833333333333336</v>
      </c>
      <c r="C132" s="7">
        <v>0.57692307692307687</v>
      </c>
      <c r="D132">
        <v>49</v>
      </c>
      <c r="E132">
        <v>8</v>
      </c>
      <c r="F132" s="7">
        <f t="shared" si="4"/>
        <v>370.17307692307691</v>
      </c>
      <c r="G132">
        <f t="shared" si="5"/>
        <v>392</v>
      </c>
    </row>
    <row r="133" spans="1:7" x14ac:dyDescent="0.35">
      <c r="A133" t="s">
        <v>138</v>
      </c>
      <c r="B133" s="7">
        <v>31.191489361702128</v>
      </c>
      <c r="C133" s="7">
        <v>2.9326923076923075</v>
      </c>
      <c r="D133">
        <v>41</v>
      </c>
      <c r="E133">
        <v>21</v>
      </c>
      <c r="F133" s="7">
        <f t="shared" si="4"/>
        <v>769.52495908346975</v>
      </c>
      <c r="G133">
        <f t="shared" si="5"/>
        <v>861</v>
      </c>
    </row>
    <row r="134" spans="1:7" x14ac:dyDescent="0.35">
      <c r="A134" t="s">
        <v>139</v>
      </c>
      <c r="B134" s="7">
        <v>33.964285714285715</v>
      </c>
      <c r="C134" s="7">
        <v>1.7425213675213675</v>
      </c>
      <c r="D134">
        <v>43</v>
      </c>
      <c r="E134">
        <v>13</v>
      </c>
      <c r="F134" s="7">
        <f t="shared" si="4"/>
        <v>499.81650641025641</v>
      </c>
      <c r="G134">
        <f t="shared" si="5"/>
        <v>559</v>
      </c>
    </row>
    <row r="135" spans="1:7" x14ac:dyDescent="0.35">
      <c r="A135" t="s">
        <v>140</v>
      </c>
      <c r="B135" s="7">
        <v>30.669811320754718</v>
      </c>
      <c r="C135" s="7">
        <v>2.216880341880342</v>
      </c>
      <c r="D135">
        <v>39</v>
      </c>
      <c r="E135">
        <v>20</v>
      </c>
      <c r="F135" s="7">
        <f t="shared" si="4"/>
        <v>712.00869819383968</v>
      </c>
      <c r="G135">
        <f t="shared" si="5"/>
        <v>780</v>
      </c>
    </row>
    <row r="136" spans="1:7" x14ac:dyDescent="0.35">
      <c r="A136" t="s">
        <v>141</v>
      </c>
      <c r="B136" s="7">
        <v>38.885714285714286</v>
      </c>
      <c r="C136" s="7">
        <v>0.70299145299145294</v>
      </c>
      <c r="D136">
        <v>49</v>
      </c>
      <c r="E136">
        <v>8</v>
      </c>
      <c r="F136" s="7">
        <f t="shared" si="4"/>
        <v>364.66367521367522</v>
      </c>
      <c r="G136">
        <f t="shared" si="5"/>
        <v>392</v>
      </c>
    </row>
    <row r="137" spans="1:7" x14ac:dyDescent="0.35">
      <c r="A137" t="s">
        <v>142</v>
      </c>
      <c r="B137" s="7">
        <v>28.481132075471699</v>
      </c>
      <c r="C137" s="7">
        <v>2.1944444444444446</v>
      </c>
      <c r="D137">
        <v>37</v>
      </c>
      <c r="E137">
        <v>15</v>
      </c>
      <c r="F137" s="7">
        <f t="shared" si="4"/>
        <v>492.49973794549265</v>
      </c>
      <c r="G137">
        <f t="shared" si="5"/>
        <v>555</v>
      </c>
    </row>
    <row r="138" spans="1:7" x14ac:dyDescent="0.35">
      <c r="A138" t="s">
        <v>143</v>
      </c>
      <c r="B138" s="7">
        <v>50.019607843137258</v>
      </c>
      <c r="C138" s="7">
        <v>3.5395299145299144</v>
      </c>
      <c r="D138">
        <v>61</v>
      </c>
      <c r="E138">
        <v>32</v>
      </c>
      <c r="F138" s="7">
        <f t="shared" si="4"/>
        <v>1774.9541017261606</v>
      </c>
      <c r="G138">
        <f t="shared" si="5"/>
        <v>1952</v>
      </c>
    </row>
    <row r="139" spans="1:7" x14ac:dyDescent="0.35">
      <c r="A139" t="s">
        <v>144</v>
      </c>
      <c r="B139" s="7">
        <v>35.535353535353536</v>
      </c>
      <c r="C139" s="7">
        <v>2.0790598290598292</v>
      </c>
      <c r="D139">
        <v>46</v>
      </c>
      <c r="E139">
        <v>24</v>
      </c>
      <c r="F139" s="7">
        <f t="shared" si="4"/>
        <v>1030.1198739532074</v>
      </c>
      <c r="G139">
        <f t="shared" si="5"/>
        <v>1104</v>
      </c>
    </row>
    <row r="140" spans="1:7" x14ac:dyDescent="0.35">
      <c r="A140" t="s">
        <v>145</v>
      </c>
      <c r="B140" s="7">
        <v>34.03448275862069</v>
      </c>
      <c r="C140" s="7">
        <v>1.8226495726495726</v>
      </c>
      <c r="D140">
        <v>46</v>
      </c>
      <c r="E140">
        <v>15</v>
      </c>
      <c r="F140" s="7">
        <f t="shared" si="4"/>
        <v>627.96706454465073</v>
      </c>
      <c r="G140">
        <f t="shared" si="5"/>
        <v>690</v>
      </c>
    </row>
    <row r="141" spans="1:7" x14ac:dyDescent="0.35">
      <c r="A141" t="s">
        <v>146</v>
      </c>
      <c r="B141" s="7">
        <v>30.291044776119403</v>
      </c>
      <c r="C141" s="7">
        <v>2.949786324786325</v>
      </c>
      <c r="D141">
        <v>42</v>
      </c>
      <c r="E141">
        <v>21</v>
      </c>
      <c r="F141" s="7">
        <f t="shared" si="4"/>
        <v>792.64789035591275</v>
      </c>
      <c r="G141">
        <f t="shared" si="5"/>
        <v>882</v>
      </c>
    </row>
    <row r="142" spans="1:7" x14ac:dyDescent="0.35">
      <c r="A142" t="s">
        <v>147</v>
      </c>
      <c r="B142" s="7">
        <v>40.766129032258064</v>
      </c>
      <c r="C142" s="7">
        <v>2.5833333333333335</v>
      </c>
      <c r="D142">
        <v>52</v>
      </c>
      <c r="E142">
        <v>17</v>
      </c>
      <c r="F142" s="7">
        <f t="shared" si="4"/>
        <v>778.6875</v>
      </c>
      <c r="G142">
        <f t="shared" si="5"/>
        <v>884</v>
      </c>
    </row>
    <row r="143" spans="1:7" x14ac:dyDescent="0.35">
      <c r="A143" t="s">
        <v>148</v>
      </c>
      <c r="B143" s="7">
        <v>31.984375</v>
      </c>
      <c r="C143" s="7">
        <v>1.3076923076923077</v>
      </c>
      <c r="D143">
        <v>43</v>
      </c>
      <c r="E143">
        <v>20</v>
      </c>
      <c r="F143" s="7">
        <f t="shared" si="4"/>
        <v>818.17427884615381</v>
      </c>
      <c r="G143">
        <f t="shared" si="5"/>
        <v>860</v>
      </c>
    </row>
    <row r="144" spans="1:7" x14ac:dyDescent="0.35">
      <c r="A144" t="s">
        <v>149</v>
      </c>
      <c r="B144" s="7">
        <v>28.935672514619885</v>
      </c>
      <c r="C144" s="7">
        <v>4.267094017094017</v>
      </c>
      <c r="D144">
        <v>39</v>
      </c>
      <c r="E144">
        <v>24</v>
      </c>
      <c r="F144" s="7">
        <f t="shared" si="4"/>
        <v>812.5287649322737</v>
      </c>
      <c r="G144">
        <f t="shared" si="5"/>
        <v>936</v>
      </c>
    </row>
    <row r="145" spans="1:7" x14ac:dyDescent="0.35">
      <c r="A145" t="s">
        <v>150</v>
      </c>
      <c r="B145" s="7">
        <v>37.893617021276597</v>
      </c>
      <c r="C145" s="7">
        <v>2.9294871794871793</v>
      </c>
      <c r="D145">
        <v>52</v>
      </c>
      <c r="E145">
        <v>19</v>
      </c>
      <c r="F145" s="7">
        <f t="shared" si="4"/>
        <v>876.99113475177307</v>
      </c>
      <c r="G145">
        <f t="shared" si="5"/>
        <v>988</v>
      </c>
    </row>
    <row r="146" spans="1:7" x14ac:dyDescent="0.35">
      <c r="A146" t="s">
        <v>151</v>
      </c>
      <c r="B146" s="7">
        <v>51.25</v>
      </c>
      <c r="C146" s="7">
        <v>0.69017094017094016</v>
      </c>
      <c r="D146">
        <v>65</v>
      </c>
      <c r="E146">
        <v>7</v>
      </c>
      <c r="F146" s="7">
        <f t="shared" si="4"/>
        <v>419.62873931623932</v>
      </c>
      <c r="G146">
        <f t="shared" si="5"/>
        <v>455</v>
      </c>
    </row>
    <row r="147" spans="1:7" x14ac:dyDescent="0.35">
      <c r="A147" t="s">
        <v>152</v>
      </c>
      <c r="B147" s="7">
        <v>12.979591836734693</v>
      </c>
      <c r="C147" s="7">
        <v>2.0427350427350426</v>
      </c>
      <c r="D147">
        <v>21</v>
      </c>
      <c r="E147">
        <v>14</v>
      </c>
      <c r="F147" s="7">
        <f t="shared" si="4"/>
        <v>267.48613291470434</v>
      </c>
      <c r="G147">
        <f t="shared" si="5"/>
        <v>294</v>
      </c>
    </row>
    <row r="148" spans="1:7" x14ac:dyDescent="0.35">
      <c r="A148" t="s">
        <v>153</v>
      </c>
      <c r="B148" s="7">
        <v>60.8</v>
      </c>
      <c r="C148" s="7">
        <v>1.875</v>
      </c>
      <c r="D148">
        <v>74</v>
      </c>
      <c r="E148">
        <v>13</v>
      </c>
      <c r="F148" s="7">
        <f t="shared" si="4"/>
        <v>848</v>
      </c>
      <c r="G148">
        <f t="shared" si="5"/>
        <v>962</v>
      </c>
    </row>
    <row r="149" spans="1:7" x14ac:dyDescent="0.35">
      <c r="A149" t="s">
        <v>154</v>
      </c>
      <c r="B149" s="7">
        <v>27.195652173913043</v>
      </c>
      <c r="C149" s="7">
        <v>0.96367521367521369</v>
      </c>
      <c r="D149">
        <v>34</v>
      </c>
      <c r="E149">
        <v>9</v>
      </c>
      <c r="F149" s="7">
        <f t="shared" si="4"/>
        <v>279.79222408026754</v>
      </c>
      <c r="G149">
        <f t="shared" si="5"/>
        <v>306</v>
      </c>
    </row>
    <row r="150" spans="1:7" x14ac:dyDescent="0.35">
      <c r="A150" t="s">
        <v>155</v>
      </c>
      <c r="B150" s="7">
        <v>26.509202453987729</v>
      </c>
      <c r="C150" s="7">
        <v>3.466880341880342</v>
      </c>
      <c r="D150">
        <v>34</v>
      </c>
      <c r="E150">
        <v>23</v>
      </c>
      <c r="F150" s="7">
        <f t="shared" si="4"/>
        <v>690.09576713334377</v>
      </c>
      <c r="G150">
        <f t="shared" si="5"/>
        <v>782</v>
      </c>
    </row>
    <row r="151" spans="1:7" x14ac:dyDescent="0.35">
      <c r="A151" t="s">
        <v>156</v>
      </c>
      <c r="B151" s="7">
        <v>30.813084112149532</v>
      </c>
      <c r="C151" s="7">
        <v>2.2158119658119659</v>
      </c>
      <c r="D151">
        <v>45</v>
      </c>
      <c r="E151">
        <v>15</v>
      </c>
      <c r="F151" s="7">
        <f t="shared" si="4"/>
        <v>606.72399952072851</v>
      </c>
      <c r="G151">
        <f t="shared" si="5"/>
        <v>675</v>
      </c>
    </row>
    <row r="152" spans="1:7" x14ac:dyDescent="0.35">
      <c r="A152" t="s">
        <v>157</v>
      </c>
      <c r="B152" s="7">
        <v>47.157303370786515</v>
      </c>
      <c r="C152" s="7">
        <v>1.875</v>
      </c>
      <c r="D152">
        <v>58</v>
      </c>
      <c r="E152">
        <v>22</v>
      </c>
      <c r="F152" s="7">
        <f t="shared" si="4"/>
        <v>1187.5800561797753</v>
      </c>
      <c r="G152">
        <f t="shared" si="5"/>
        <v>1276</v>
      </c>
    </row>
    <row r="153" spans="1:7" x14ac:dyDescent="0.35">
      <c r="A153" t="s">
        <v>158</v>
      </c>
      <c r="B153" s="7">
        <v>53.484848484848484</v>
      </c>
      <c r="C153" s="7">
        <v>0.66666666666666663</v>
      </c>
      <c r="D153">
        <v>65</v>
      </c>
      <c r="E153">
        <v>11</v>
      </c>
      <c r="F153" s="7">
        <f t="shared" si="4"/>
        <v>679.3434343434343</v>
      </c>
      <c r="G153">
        <f t="shared" si="5"/>
        <v>715</v>
      </c>
    </row>
    <row r="154" spans="1:7" x14ac:dyDescent="0.35">
      <c r="A154" t="s">
        <v>159</v>
      </c>
      <c r="B154" s="7">
        <v>73.45192307692308</v>
      </c>
      <c r="C154" s="7">
        <v>2.1720085470085468</v>
      </c>
      <c r="D154">
        <v>94</v>
      </c>
      <c r="E154">
        <v>17</v>
      </c>
      <c r="F154" s="7">
        <f t="shared" si="4"/>
        <v>1438.4617952827089</v>
      </c>
      <c r="G154">
        <f t="shared" si="5"/>
        <v>1598</v>
      </c>
    </row>
    <row r="155" spans="1:7" x14ac:dyDescent="0.35">
      <c r="A155" t="s">
        <v>160</v>
      </c>
      <c r="B155" s="7">
        <v>32.054878048780488</v>
      </c>
      <c r="C155" s="7">
        <v>3.8344017094017095</v>
      </c>
      <c r="D155">
        <v>40</v>
      </c>
      <c r="E155">
        <v>26</v>
      </c>
      <c r="F155" s="7">
        <f t="shared" si="4"/>
        <v>917.08872081509276</v>
      </c>
      <c r="G155">
        <f t="shared" si="5"/>
        <v>1040</v>
      </c>
    </row>
    <row r="156" spans="1:7" x14ac:dyDescent="0.35">
      <c r="A156" t="s">
        <v>161</v>
      </c>
      <c r="B156" s="7">
        <v>50.98</v>
      </c>
      <c r="C156" s="7">
        <v>1.0737179487179487</v>
      </c>
      <c r="D156">
        <v>63</v>
      </c>
      <c r="E156">
        <v>10</v>
      </c>
      <c r="F156" s="7">
        <f t="shared" si="4"/>
        <v>575.26185897435903</v>
      </c>
      <c r="G156">
        <f t="shared" si="5"/>
        <v>630</v>
      </c>
    </row>
    <row r="157" spans="1:7" x14ac:dyDescent="0.35">
      <c r="A157" t="s">
        <v>162</v>
      </c>
      <c r="B157" s="7">
        <v>45.435028248587571</v>
      </c>
      <c r="C157" s="7">
        <v>4.6752136752136755</v>
      </c>
      <c r="D157">
        <v>61</v>
      </c>
      <c r="E157">
        <v>28</v>
      </c>
      <c r="F157" s="7">
        <f t="shared" si="4"/>
        <v>1495.5815345984838</v>
      </c>
      <c r="G157">
        <f t="shared" si="5"/>
        <v>1708</v>
      </c>
    </row>
    <row r="158" spans="1:7" x14ac:dyDescent="0.35">
      <c r="A158" t="s">
        <v>163</v>
      </c>
      <c r="B158" s="7">
        <v>24.094736842105263</v>
      </c>
      <c r="C158" s="7">
        <v>1.9893162393162394</v>
      </c>
      <c r="D158">
        <v>31</v>
      </c>
      <c r="E158">
        <v>17</v>
      </c>
      <c r="F158" s="7">
        <f t="shared" si="4"/>
        <v>479.0679487179487</v>
      </c>
      <c r="G158">
        <f t="shared" si="5"/>
        <v>527</v>
      </c>
    </row>
    <row r="159" spans="1:7" x14ac:dyDescent="0.35">
      <c r="A159" t="s">
        <v>164</v>
      </c>
      <c r="B159" s="7">
        <v>56.486486486486484</v>
      </c>
      <c r="C159" s="7">
        <v>2.3205128205128207</v>
      </c>
      <c r="D159">
        <v>69</v>
      </c>
      <c r="E159">
        <v>19</v>
      </c>
      <c r="F159" s="7">
        <f t="shared" si="4"/>
        <v>1179.9223839223839</v>
      </c>
      <c r="G159">
        <f t="shared" si="5"/>
        <v>1311</v>
      </c>
    </row>
    <row r="160" spans="1:7" x14ac:dyDescent="0.35">
      <c r="A160" t="s">
        <v>165</v>
      </c>
      <c r="B160" s="7">
        <v>40.378787878787875</v>
      </c>
      <c r="C160" s="7">
        <v>2.7617521367521367</v>
      </c>
      <c r="D160">
        <v>52</v>
      </c>
      <c r="E160">
        <v>21</v>
      </c>
      <c r="F160" s="7">
        <f t="shared" si="4"/>
        <v>980.4837962962963</v>
      </c>
      <c r="G160">
        <f t="shared" si="5"/>
        <v>1092</v>
      </c>
    </row>
    <row r="161" spans="1:7" x14ac:dyDescent="0.35">
      <c r="A161" t="s">
        <v>166</v>
      </c>
      <c r="B161" s="7">
        <v>30.460526315789473</v>
      </c>
      <c r="C161" s="7">
        <v>1.579059829059829</v>
      </c>
      <c r="D161">
        <v>40</v>
      </c>
      <c r="E161">
        <v>12</v>
      </c>
      <c r="F161" s="7">
        <f t="shared" si="4"/>
        <v>431.90100652271707</v>
      </c>
      <c r="G161">
        <f t="shared" si="5"/>
        <v>480</v>
      </c>
    </row>
    <row r="162" spans="1:7" x14ac:dyDescent="0.35">
      <c r="A162" t="s">
        <v>167</v>
      </c>
      <c r="B162" s="7">
        <v>38.583333333333336</v>
      </c>
      <c r="C162" s="7">
        <v>0.37393162393162394</v>
      </c>
      <c r="D162">
        <v>46</v>
      </c>
      <c r="E162">
        <v>7</v>
      </c>
      <c r="F162" s="7">
        <f t="shared" si="4"/>
        <v>307.57247150997154</v>
      </c>
      <c r="G162">
        <f t="shared" si="5"/>
        <v>322</v>
      </c>
    </row>
    <row r="163" spans="1:7" x14ac:dyDescent="0.35">
      <c r="A163" t="s">
        <v>168</v>
      </c>
      <c r="B163" s="7">
        <v>39.18181818181818</v>
      </c>
      <c r="C163" s="7">
        <v>2.050213675213675</v>
      </c>
      <c r="D163">
        <v>49</v>
      </c>
      <c r="E163">
        <v>18</v>
      </c>
      <c r="F163" s="7">
        <f t="shared" si="4"/>
        <v>801.66890054390058</v>
      </c>
      <c r="G163">
        <f t="shared" si="5"/>
        <v>882</v>
      </c>
    </row>
    <row r="164" spans="1:7" x14ac:dyDescent="0.35">
      <c r="A164" t="s">
        <v>169</v>
      </c>
      <c r="B164" s="7">
        <v>45.7972027972028</v>
      </c>
      <c r="C164" s="7">
        <v>3.4743589743589745</v>
      </c>
      <c r="D164">
        <v>55</v>
      </c>
      <c r="E164">
        <v>22</v>
      </c>
      <c r="F164" s="7">
        <f t="shared" si="4"/>
        <v>1050.8840774610005</v>
      </c>
      <c r="G164">
        <f t="shared" si="5"/>
        <v>1210</v>
      </c>
    </row>
    <row r="165" spans="1:7" x14ac:dyDescent="0.35">
      <c r="A165" t="s">
        <v>170</v>
      </c>
      <c r="B165" s="7">
        <v>99.876404494382029</v>
      </c>
      <c r="C165" s="7">
        <v>1.8258547008547008</v>
      </c>
      <c r="D165">
        <v>117</v>
      </c>
      <c r="E165">
        <v>16</v>
      </c>
      <c r="F165" s="7">
        <f t="shared" si="4"/>
        <v>1689.6401973494669</v>
      </c>
      <c r="G165">
        <f t="shared" si="5"/>
        <v>1872</v>
      </c>
    </row>
    <row r="166" spans="1:7" x14ac:dyDescent="0.35">
      <c r="A166" t="s">
        <v>171</v>
      </c>
      <c r="B166" s="7">
        <v>15.791666666666666</v>
      </c>
      <c r="C166" s="7">
        <v>1.9647435897435896</v>
      </c>
      <c r="D166">
        <v>23</v>
      </c>
      <c r="E166">
        <v>12</v>
      </c>
      <c r="F166" s="7">
        <f t="shared" si="4"/>
        <v>244.97342414529913</v>
      </c>
      <c r="G166">
        <f t="shared" si="5"/>
        <v>276</v>
      </c>
    </row>
    <row r="167" spans="1:7" x14ac:dyDescent="0.35">
      <c r="A167" t="s">
        <v>172</v>
      </c>
      <c r="B167" s="7">
        <v>30.5</v>
      </c>
      <c r="C167" s="7">
        <v>0.70833333333333337</v>
      </c>
      <c r="D167">
        <v>36</v>
      </c>
      <c r="E167">
        <v>9</v>
      </c>
      <c r="F167" s="7">
        <f t="shared" si="4"/>
        <v>302.39583333333331</v>
      </c>
      <c r="G167">
        <f t="shared" si="5"/>
        <v>324</v>
      </c>
    </row>
    <row r="168" spans="1:7" x14ac:dyDescent="0.35">
      <c r="A168" t="s">
        <v>173</v>
      </c>
      <c r="B168" s="7">
        <v>57.619718309859152</v>
      </c>
      <c r="C168" s="7">
        <v>1.4957264957264957</v>
      </c>
      <c r="D168">
        <v>71</v>
      </c>
      <c r="E168">
        <v>22</v>
      </c>
      <c r="F168" s="7">
        <f t="shared" si="4"/>
        <v>1475.8166606476466</v>
      </c>
      <c r="G168">
        <f t="shared" si="5"/>
        <v>1562</v>
      </c>
    </row>
    <row r="169" spans="1:7" x14ac:dyDescent="0.35">
      <c r="A169" t="s">
        <v>174</v>
      </c>
      <c r="B169" s="7">
        <v>38.678571428571431</v>
      </c>
      <c r="C169" s="7">
        <v>0.48824786324786323</v>
      </c>
      <c r="D169">
        <v>46</v>
      </c>
      <c r="E169">
        <v>6</v>
      </c>
      <c r="F169" s="7">
        <f t="shared" si="4"/>
        <v>257.11527014652017</v>
      </c>
      <c r="G169">
        <f t="shared" si="5"/>
        <v>276</v>
      </c>
    </row>
    <row r="170" spans="1:7" x14ac:dyDescent="0.35">
      <c r="A170" t="s">
        <v>175</v>
      </c>
      <c r="B170" s="7">
        <v>43.734042553191486</v>
      </c>
      <c r="C170" s="7">
        <v>1.9326923076923077</v>
      </c>
      <c r="D170">
        <v>55</v>
      </c>
      <c r="E170">
        <v>14</v>
      </c>
      <c r="F170" s="7">
        <f t="shared" si="4"/>
        <v>685.47555237315873</v>
      </c>
      <c r="G170">
        <f t="shared" si="5"/>
        <v>770</v>
      </c>
    </row>
    <row r="171" spans="1:7" x14ac:dyDescent="0.35">
      <c r="A171" t="s">
        <v>176</v>
      </c>
      <c r="B171" s="7">
        <v>35.140740740740739</v>
      </c>
      <c r="C171" s="7">
        <v>3.1901709401709404</v>
      </c>
      <c r="D171">
        <v>48</v>
      </c>
      <c r="E171">
        <v>23</v>
      </c>
      <c r="F171" s="7">
        <f t="shared" si="4"/>
        <v>991.8950300728078</v>
      </c>
      <c r="G171">
        <f t="shared" si="5"/>
        <v>1104</v>
      </c>
    </row>
    <row r="172" spans="1:7" x14ac:dyDescent="0.35">
      <c r="A172" t="s">
        <v>177</v>
      </c>
      <c r="B172" s="7">
        <v>57.385964912280699</v>
      </c>
      <c r="C172" s="7">
        <v>1.1848290598290598</v>
      </c>
      <c r="D172">
        <v>69</v>
      </c>
      <c r="E172">
        <v>16</v>
      </c>
      <c r="F172" s="7">
        <f t="shared" si="4"/>
        <v>1036.0074411455989</v>
      </c>
      <c r="G172">
        <f t="shared" si="5"/>
        <v>1104</v>
      </c>
    </row>
    <row r="173" spans="1:7" x14ac:dyDescent="0.35">
      <c r="A173" t="s">
        <v>178</v>
      </c>
      <c r="B173" s="7">
        <v>55.121212121212125</v>
      </c>
      <c r="C173" s="7">
        <v>0.6463675213675214</v>
      </c>
      <c r="D173">
        <v>67</v>
      </c>
      <c r="E173">
        <v>13</v>
      </c>
      <c r="F173" s="7">
        <f t="shared" si="4"/>
        <v>835.3714387464388</v>
      </c>
      <c r="G173">
        <f t="shared" si="5"/>
        <v>871</v>
      </c>
    </row>
    <row r="174" spans="1:7" x14ac:dyDescent="0.35">
      <c r="A174" t="s">
        <v>179</v>
      </c>
      <c r="B174" s="7">
        <v>31.458015267175572</v>
      </c>
      <c r="C174" s="7">
        <v>2.7275641025641026</v>
      </c>
      <c r="D174">
        <v>40</v>
      </c>
      <c r="E174">
        <v>22</v>
      </c>
      <c r="F174" s="7">
        <f t="shared" si="4"/>
        <v>794.1962468193384</v>
      </c>
      <c r="G174">
        <f t="shared" si="5"/>
        <v>880</v>
      </c>
    </row>
    <row r="175" spans="1:7" x14ac:dyDescent="0.35">
      <c r="A175" t="s">
        <v>180</v>
      </c>
      <c r="B175" s="7">
        <v>34.225000000000001</v>
      </c>
      <c r="C175" s="7">
        <v>0.83760683760683763</v>
      </c>
      <c r="D175">
        <v>41</v>
      </c>
      <c r="E175">
        <v>17</v>
      </c>
      <c r="F175" s="7">
        <f t="shared" si="4"/>
        <v>668.33290598290603</v>
      </c>
      <c r="G175">
        <f t="shared" si="5"/>
        <v>697</v>
      </c>
    </row>
    <row r="176" spans="1:7" x14ac:dyDescent="0.35">
      <c r="A176" t="s">
        <v>181</v>
      </c>
      <c r="B176" s="7">
        <v>61.989795918367349</v>
      </c>
      <c r="C176" s="7">
        <v>5.541666666666667</v>
      </c>
      <c r="D176">
        <v>80</v>
      </c>
      <c r="E176">
        <v>50</v>
      </c>
      <c r="F176" s="7">
        <f t="shared" si="4"/>
        <v>3656.4732142857142</v>
      </c>
      <c r="G176">
        <f t="shared" si="5"/>
        <v>4000</v>
      </c>
    </row>
    <row r="177" spans="1:7" x14ac:dyDescent="0.35">
      <c r="A177" t="s">
        <v>182</v>
      </c>
      <c r="B177" s="7">
        <v>43.767295597484278</v>
      </c>
      <c r="C177" s="7">
        <v>3.6495726495726495</v>
      </c>
      <c r="D177">
        <v>55</v>
      </c>
      <c r="E177">
        <v>32</v>
      </c>
      <c r="F177" s="7">
        <f t="shared" si="4"/>
        <v>1600.26807504166</v>
      </c>
      <c r="G177">
        <f t="shared" si="5"/>
        <v>1760</v>
      </c>
    </row>
    <row r="178" spans="1:7" x14ac:dyDescent="0.35">
      <c r="A178" t="s">
        <v>183</v>
      </c>
      <c r="B178" s="7">
        <v>35.07692307692308</v>
      </c>
      <c r="C178" s="7">
        <v>1.6036324786324787</v>
      </c>
      <c r="D178">
        <v>43</v>
      </c>
      <c r="E178">
        <v>15</v>
      </c>
      <c r="F178" s="7">
        <f t="shared" si="4"/>
        <v>588.74950690335299</v>
      </c>
      <c r="G178">
        <f t="shared" si="5"/>
        <v>645</v>
      </c>
    </row>
    <row r="179" spans="1:7" x14ac:dyDescent="0.35">
      <c r="A179" t="s">
        <v>184</v>
      </c>
      <c r="B179" s="7">
        <v>59.714285714285715</v>
      </c>
      <c r="C179" s="7">
        <v>3.0566239316239314</v>
      </c>
      <c r="D179">
        <v>71</v>
      </c>
      <c r="E179">
        <v>27</v>
      </c>
      <c r="F179" s="7">
        <f t="shared" si="4"/>
        <v>1734.4758852258851</v>
      </c>
      <c r="G179">
        <f t="shared" si="5"/>
        <v>1917</v>
      </c>
    </row>
    <row r="180" spans="1:7" x14ac:dyDescent="0.35">
      <c r="A180" t="s">
        <v>185</v>
      </c>
      <c r="B180" s="7">
        <v>12.434782608695652</v>
      </c>
      <c r="C180" s="7">
        <v>0.97222222222222221</v>
      </c>
      <c r="D180">
        <v>20</v>
      </c>
      <c r="E180">
        <v>14</v>
      </c>
      <c r="F180" s="7">
        <f t="shared" si="4"/>
        <v>267.91062801932367</v>
      </c>
      <c r="G180">
        <f t="shared" si="5"/>
        <v>280</v>
      </c>
    </row>
    <row r="181" spans="1:7" x14ac:dyDescent="0.35">
      <c r="A181" t="s">
        <v>186</v>
      </c>
      <c r="B181" s="7">
        <v>32.781609195402297</v>
      </c>
      <c r="C181" s="7">
        <v>1.8194444444444444</v>
      </c>
      <c r="D181">
        <v>41</v>
      </c>
      <c r="E181">
        <v>15</v>
      </c>
      <c r="F181" s="7">
        <f t="shared" si="4"/>
        <v>555.35568326947634</v>
      </c>
      <c r="G181">
        <f t="shared" si="5"/>
        <v>615</v>
      </c>
    </row>
    <row r="182" spans="1:7" x14ac:dyDescent="0.35">
      <c r="A182" t="s">
        <v>187</v>
      </c>
      <c r="B182" s="7">
        <v>44.201612903225808</v>
      </c>
      <c r="C182" s="7">
        <v>2.5705128205128207</v>
      </c>
      <c r="D182">
        <v>60</v>
      </c>
      <c r="E182">
        <v>21</v>
      </c>
      <c r="F182" s="7">
        <f t="shared" si="4"/>
        <v>1146.3791873449131</v>
      </c>
      <c r="G182">
        <f t="shared" si="5"/>
        <v>1260</v>
      </c>
    </row>
    <row r="183" spans="1:7" x14ac:dyDescent="0.35">
      <c r="A183" t="s">
        <v>188</v>
      </c>
      <c r="B183" s="7">
        <v>55.239436619718312</v>
      </c>
      <c r="C183" s="7">
        <v>1.4957264957264957</v>
      </c>
      <c r="D183">
        <v>73</v>
      </c>
      <c r="E183">
        <v>11</v>
      </c>
      <c r="F183" s="7">
        <f t="shared" si="4"/>
        <v>720.37691103888289</v>
      </c>
      <c r="G183">
        <f t="shared" si="5"/>
        <v>803</v>
      </c>
    </row>
    <row r="184" spans="1:7" x14ac:dyDescent="0.35">
      <c r="A184" t="s">
        <v>189</v>
      </c>
      <c r="B184" s="7">
        <v>50.57692307692308</v>
      </c>
      <c r="C184" s="7">
        <v>1.061965811965812</v>
      </c>
      <c r="D184">
        <v>61</v>
      </c>
      <c r="E184">
        <v>10</v>
      </c>
      <c r="F184" s="7">
        <f t="shared" si="4"/>
        <v>556.28903681788302</v>
      </c>
      <c r="G184">
        <f t="shared" si="5"/>
        <v>610</v>
      </c>
    </row>
    <row r="185" spans="1:7" x14ac:dyDescent="0.35">
      <c r="A185" t="s">
        <v>190</v>
      </c>
      <c r="B185" s="7">
        <v>45.477611940298509</v>
      </c>
      <c r="C185" s="7">
        <v>2.9284188034188032</v>
      </c>
      <c r="D185">
        <v>55</v>
      </c>
      <c r="E185">
        <v>32</v>
      </c>
      <c r="F185" s="7">
        <f t="shared" si="4"/>
        <v>1626.8225060594464</v>
      </c>
      <c r="G185">
        <f t="shared" si="5"/>
        <v>1760</v>
      </c>
    </row>
    <row r="186" spans="1:7" x14ac:dyDescent="0.35">
      <c r="A186" t="s">
        <v>191</v>
      </c>
      <c r="B186" s="7">
        <v>24.977011494252874</v>
      </c>
      <c r="C186" s="7">
        <v>1.811965811965812</v>
      </c>
      <c r="D186">
        <v>32</v>
      </c>
      <c r="E186">
        <v>15</v>
      </c>
      <c r="F186" s="7">
        <f t="shared" si="4"/>
        <v>434.74250908733666</v>
      </c>
      <c r="G186">
        <f t="shared" si="5"/>
        <v>480</v>
      </c>
    </row>
    <row r="187" spans="1:7" x14ac:dyDescent="0.35">
      <c r="A187" t="s">
        <v>192</v>
      </c>
      <c r="B187" s="7">
        <v>47.963855421686745</v>
      </c>
      <c r="C187" s="7">
        <v>1.7425213675213675</v>
      </c>
      <c r="D187">
        <v>58</v>
      </c>
      <c r="E187">
        <v>30</v>
      </c>
      <c r="F187" s="7">
        <f t="shared" si="4"/>
        <v>1656.4219570590053</v>
      </c>
      <c r="G187">
        <f t="shared" si="5"/>
        <v>1740</v>
      </c>
    </row>
    <row r="188" spans="1:7" x14ac:dyDescent="0.35">
      <c r="A188" t="s">
        <v>193</v>
      </c>
      <c r="B188" s="7">
        <v>24.822429906542055</v>
      </c>
      <c r="C188" s="7">
        <v>2.2564102564102564</v>
      </c>
      <c r="D188">
        <v>34</v>
      </c>
      <c r="E188">
        <v>15</v>
      </c>
      <c r="F188" s="7">
        <f t="shared" si="4"/>
        <v>453.99041456985384</v>
      </c>
      <c r="G188">
        <f t="shared" si="5"/>
        <v>510</v>
      </c>
    </row>
    <row r="189" spans="1:7" x14ac:dyDescent="0.35">
      <c r="A189" t="s">
        <v>194</v>
      </c>
      <c r="B189" s="7">
        <v>38.375</v>
      </c>
      <c r="C189" s="7">
        <v>1.3173076923076923</v>
      </c>
      <c r="D189">
        <v>53</v>
      </c>
      <c r="E189">
        <v>18</v>
      </c>
      <c r="F189" s="7">
        <f t="shared" si="4"/>
        <v>903.44831730769226</v>
      </c>
      <c r="G189">
        <f t="shared" si="5"/>
        <v>954</v>
      </c>
    </row>
    <row r="190" spans="1:7" x14ac:dyDescent="0.35">
      <c r="A190" t="s">
        <v>195</v>
      </c>
      <c r="B190" s="7">
        <v>44.556451612903224</v>
      </c>
      <c r="C190" s="7">
        <v>2.5833333333333335</v>
      </c>
      <c r="D190">
        <v>56</v>
      </c>
      <c r="E190">
        <v>16</v>
      </c>
      <c r="F190" s="7">
        <f t="shared" si="4"/>
        <v>780.89583333333337</v>
      </c>
      <c r="G190">
        <f t="shared" si="5"/>
        <v>896</v>
      </c>
    </row>
    <row r="191" spans="1:7" x14ac:dyDescent="0.35">
      <c r="A191" t="s">
        <v>196</v>
      </c>
      <c r="B191" s="7">
        <v>27.952380952380953</v>
      </c>
      <c r="C191" s="7">
        <v>0.86965811965811968</v>
      </c>
      <c r="D191">
        <v>36</v>
      </c>
      <c r="E191">
        <v>12</v>
      </c>
      <c r="F191" s="7">
        <f t="shared" si="4"/>
        <v>407.69098494098495</v>
      </c>
      <c r="G191">
        <f t="shared" si="5"/>
        <v>432</v>
      </c>
    </row>
    <row r="192" spans="1:7" x14ac:dyDescent="0.35">
      <c r="A192" t="s">
        <v>197</v>
      </c>
      <c r="B192" s="7">
        <v>61.031999999999996</v>
      </c>
      <c r="C192" s="7">
        <v>2.6036324786324787</v>
      </c>
      <c r="D192">
        <v>73</v>
      </c>
      <c r="E192">
        <v>19</v>
      </c>
      <c r="F192" s="7">
        <f t="shared" si="4"/>
        <v>1228.0951025641025</v>
      </c>
      <c r="G192">
        <f t="shared" si="5"/>
        <v>1387</v>
      </c>
    </row>
    <row r="193" spans="1:7" x14ac:dyDescent="0.35">
      <c r="A193" t="s">
        <v>198</v>
      </c>
      <c r="B193" s="7">
        <v>25.383177570093459</v>
      </c>
      <c r="C193" s="7">
        <v>2.2094017094017095</v>
      </c>
      <c r="D193">
        <v>38</v>
      </c>
      <c r="E193">
        <v>21</v>
      </c>
      <c r="F193" s="7">
        <f t="shared" si="4"/>
        <v>741.91836408658833</v>
      </c>
      <c r="G193">
        <f t="shared" si="5"/>
        <v>798</v>
      </c>
    </row>
    <row r="194" spans="1:7" x14ac:dyDescent="0.35">
      <c r="A194" t="s">
        <v>199</v>
      </c>
      <c r="B194" s="7">
        <v>23.440860215053764</v>
      </c>
      <c r="C194" s="7">
        <v>1.9155982905982907</v>
      </c>
      <c r="D194">
        <v>31</v>
      </c>
      <c r="E194">
        <v>11</v>
      </c>
      <c r="F194" s="7">
        <f t="shared" si="4"/>
        <v>296.09672824188954</v>
      </c>
      <c r="G194">
        <f t="shared" si="5"/>
        <v>341</v>
      </c>
    </row>
    <row r="195" spans="1:7" x14ac:dyDescent="0.35">
      <c r="A195" t="s">
        <v>200</v>
      </c>
      <c r="B195" s="7">
        <v>40.307692307692307</v>
      </c>
      <c r="C195" s="7">
        <v>3.25</v>
      </c>
      <c r="D195">
        <v>52</v>
      </c>
      <c r="E195">
        <v>32</v>
      </c>
      <c r="F195" s="7">
        <f t="shared" ref="F195:F258" si="6">(E195*D195)-(C195*B195)</f>
        <v>1533</v>
      </c>
      <c r="G195">
        <f t="shared" ref="G195:G258" si="7">(C195*B195)+F195</f>
        <v>1664</v>
      </c>
    </row>
    <row r="196" spans="1:7" x14ac:dyDescent="0.35">
      <c r="A196" t="s">
        <v>201</v>
      </c>
      <c r="B196" s="7">
        <v>33.777777777777779</v>
      </c>
      <c r="C196" s="7">
        <v>0.91239316239316237</v>
      </c>
      <c r="D196">
        <v>44</v>
      </c>
      <c r="E196">
        <v>13</v>
      </c>
      <c r="F196" s="7">
        <f t="shared" si="6"/>
        <v>541.18138651471986</v>
      </c>
      <c r="G196">
        <f t="shared" si="7"/>
        <v>572</v>
      </c>
    </row>
    <row r="197" spans="1:7" x14ac:dyDescent="0.35">
      <c r="A197" t="s">
        <v>202</v>
      </c>
      <c r="B197" s="7">
        <v>44.779220779220779</v>
      </c>
      <c r="C197" s="7">
        <v>1.6271367521367521</v>
      </c>
      <c r="D197">
        <v>55</v>
      </c>
      <c r="E197">
        <v>12</v>
      </c>
      <c r="F197" s="7">
        <f t="shared" si="6"/>
        <v>587.1380841380842</v>
      </c>
      <c r="G197">
        <f t="shared" si="7"/>
        <v>660</v>
      </c>
    </row>
    <row r="198" spans="1:7" x14ac:dyDescent="0.35">
      <c r="A198" t="s">
        <v>203</v>
      </c>
      <c r="B198" s="7">
        <v>19.26923076923077</v>
      </c>
      <c r="C198" s="7">
        <v>1.0961538461538463</v>
      </c>
      <c r="D198">
        <v>25</v>
      </c>
      <c r="E198">
        <v>16</v>
      </c>
      <c r="F198" s="7">
        <f t="shared" si="6"/>
        <v>378.87795857988164</v>
      </c>
      <c r="G198">
        <f t="shared" si="7"/>
        <v>400</v>
      </c>
    </row>
    <row r="199" spans="1:7" x14ac:dyDescent="0.35">
      <c r="A199" t="s">
        <v>204</v>
      </c>
      <c r="B199" s="7">
        <v>38.471074380165291</v>
      </c>
      <c r="C199" s="7">
        <v>2.6378205128205128</v>
      </c>
      <c r="D199">
        <v>49</v>
      </c>
      <c r="E199">
        <v>30</v>
      </c>
      <c r="F199" s="7">
        <f t="shared" si="6"/>
        <v>1368.5202108497563</v>
      </c>
      <c r="G199">
        <f t="shared" si="7"/>
        <v>1470</v>
      </c>
    </row>
    <row r="200" spans="1:7" x14ac:dyDescent="0.35">
      <c r="A200" t="s">
        <v>205</v>
      </c>
      <c r="B200" s="7">
        <v>72.925373134328353</v>
      </c>
      <c r="C200" s="7">
        <v>5.4679487179487181</v>
      </c>
      <c r="D200">
        <v>89</v>
      </c>
      <c r="E200">
        <v>27</v>
      </c>
      <c r="F200" s="7">
        <f t="shared" si="6"/>
        <v>2004.2477994642175</v>
      </c>
      <c r="G200">
        <f t="shared" si="7"/>
        <v>2403</v>
      </c>
    </row>
    <row r="201" spans="1:7" x14ac:dyDescent="0.35">
      <c r="A201" t="s">
        <v>206</v>
      </c>
      <c r="B201" s="7">
        <v>42.962962962962962</v>
      </c>
      <c r="C201" s="7">
        <v>1.1517094017094016</v>
      </c>
      <c r="D201">
        <v>52</v>
      </c>
      <c r="E201">
        <v>15</v>
      </c>
      <c r="F201" s="7">
        <f t="shared" si="6"/>
        <v>730.51915163026274</v>
      </c>
      <c r="G201">
        <f t="shared" si="7"/>
        <v>780</v>
      </c>
    </row>
    <row r="202" spans="1:7" x14ac:dyDescent="0.35">
      <c r="A202" t="s">
        <v>207</v>
      </c>
      <c r="B202" s="7">
        <v>54.06</v>
      </c>
      <c r="C202" s="7">
        <v>3.8066239316239314</v>
      </c>
      <c r="D202">
        <v>68</v>
      </c>
      <c r="E202">
        <v>44</v>
      </c>
      <c r="F202" s="7">
        <f t="shared" si="6"/>
        <v>2786.2139102564101</v>
      </c>
      <c r="G202">
        <f t="shared" si="7"/>
        <v>2992</v>
      </c>
    </row>
    <row r="203" spans="1:7" x14ac:dyDescent="0.35">
      <c r="A203" t="s">
        <v>208</v>
      </c>
      <c r="B203" s="7">
        <v>72.277777777777771</v>
      </c>
      <c r="C203" s="7">
        <v>0.71474358974358976</v>
      </c>
      <c r="D203">
        <v>81</v>
      </c>
      <c r="E203">
        <v>12</v>
      </c>
      <c r="F203" s="7">
        <f t="shared" si="6"/>
        <v>920.33992165242171</v>
      </c>
      <c r="G203">
        <f t="shared" si="7"/>
        <v>972</v>
      </c>
    </row>
    <row r="204" spans="1:7" x14ac:dyDescent="0.35">
      <c r="A204" t="s">
        <v>209</v>
      </c>
      <c r="B204" s="7">
        <v>63.619631901840492</v>
      </c>
      <c r="C204" s="7">
        <v>3.5822649572649574</v>
      </c>
      <c r="D204">
        <v>80</v>
      </c>
      <c r="E204">
        <v>29</v>
      </c>
      <c r="F204" s="7">
        <f t="shared" si="6"/>
        <v>2092.0976220439411</v>
      </c>
      <c r="G204">
        <f t="shared" si="7"/>
        <v>2320</v>
      </c>
    </row>
    <row r="205" spans="1:7" x14ac:dyDescent="0.35">
      <c r="A205" t="s">
        <v>210</v>
      </c>
      <c r="B205" s="7">
        <v>33.013698630136986</v>
      </c>
      <c r="C205" s="7">
        <v>3.0299145299145298</v>
      </c>
      <c r="D205">
        <v>42</v>
      </c>
      <c r="E205">
        <v>17</v>
      </c>
      <c r="F205" s="7">
        <f t="shared" si="6"/>
        <v>613.9713148343285</v>
      </c>
      <c r="G205">
        <f t="shared" si="7"/>
        <v>714</v>
      </c>
    </row>
    <row r="206" spans="1:7" x14ac:dyDescent="0.35">
      <c r="A206" t="s">
        <v>211</v>
      </c>
      <c r="B206" s="7">
        <v>25.464788732394368</v>
      </c>
      <c r="C206" s="7">
        <v>3.2596153846153846</v>
      </c>
      <c r="D206">
        <v>35</v>
      </c>
      <c r="E206">
        <v>21</v>
      </c>
      <c r="F206" s="7">
        <f t="shared" si="6"/>
        <v>651.99458288190681</v>
      </c>
      <c r="G206">
        <f t="shared" si="7"/>
        <v>735</v>
      </c>
    </row>
    <row r="207" spans="1:7" x14ac:dyDescent="0.35">
      <c r="A207" t="s">
        <v>212</v>
      </c>
      <c r="B207" s="7">
        <v>40.74647887323944</v>
      </c>
      <c r="C207" s="7">
        <v>1.4668803418803418</v>
      </c>
      <c r="D207">
        <v>50</v>
      </c>
      <c r="E207">
        <v>17</v>
      </c>
      <c r="F207" s="7">
        <f t="shared" si="6"/>
        <v>790.22979114000236</v>
      </c>
      <c r="G207">
        <f t="shared" si="7"/>
        <v>850</v>
      </c>
    </row>
    <row r="208" spans="1:7" x14ac:dyDescent="0.35">
      <c r="A208" t="s">
        <v>213</v>
      </c>
      <c r="B208" s="7">
        <v>28.164383561643834</v>
      </c>
      <c r="C208" s="7">
        <v>1.5352564102564104</v>
      </c>
      <c r="D208">
        <v>35</v>
      </c>
      <c r="E208">
        <v>23</v>
      </c>
      <c r="F208" s="7">
        <f t="shared" si="6"/>
        <v>761.760449596066</v>
      </c>
      <c r="G208">
        <f t="shared" si="7"/>
        <v>805</v>
      </c>
    </row>
    <row r="209" spans="1:7" x14ac:dyDescent="0.35">
      <c r="A209" t="s">
        <v>214</v>
      </c>
      <c r="B209" s="7">
        <v>41.758620689655174</v>
      </c>
      <c r="C209" s="7">
        <v>0.55128205128205132</v>
      </c>
      <c r="D209">
        <v>52</v>
      </c>
      <c r="E209">
        <v>4</v>
      </c>
      <c r="F209" s="7">
        <f t="shared" si="6"/>
        <v>184.97922192749778</v>
      </c>
      <c r="G209">
        <f t="shared" si="7"/>
        <v>208</v>
      </c>
    </row>
    <row r="210" spans="1:7" x14ac:dyDescent="0.35">
      <c r="A210" t="s">
        <v>215</v>
      </c>
      <c r="B210" s="7">
        <v>53.573170731707314</v>
      </c>
      <c r="C210" s="7">
        <v>1.6944444444444444</v>
      </c>
      <c r="D210">
        <v>65</v>
      </c>
      <c r="E210">
        <v>32</v>
      </c>
      <c r="F210" s="7">
        <f t="shared" si="6"/>
        <v>1989.2232384823849</v>
      </c>
      <c r="G210">
        <f t="shared" si="7"/>
        <v>2080</v>
      </c>
    </row>
    <row r="211" spans="1:7" x14ac:dyDescent="0.35">
      <c r="A211" t="s">
        <v>216</v>
      </c>
      <c r="B211" s="7">
        <v>44.083333333333336</v>
      </c>
      <c r="C211" s="7">
        <v>0.69764957264957261</v>
      </c>
      <c r="D211">
        <v>52</v>
      </c>
      <c r="E211">
        <v>18</v>
      </c>
      <c r="F211" s="7">
        <f t="shared" si="6"/>
        <v>905.24528133903129</v>
      </c>
      <c r="G211">
        <f t="shared" si="7"/>
        <v>936</v>
      </c>
    </row>
    <row r="212" spans="1:7" x14ac:dyDescent="0.35">
      <c r="A212" t="s">
        <v>217</v>
      </c>
      <c r="B212" s="7">
        <v>34.846153846153847</v>
      </c>
      <c r="C212" s="7">
        <v>1.9102564102564104</v>
      </c>
      <c r="D212">
        <v>47</v>
      </c>
      <c r="E212">
        <v>37</v>
      </c>
      <c r="F212" s="7">
        <f t="shared" si="6"/>
        <v>1672.4349112426034</v>
      </c>
      <c r="G212">
        <f t="shared" si="7"/>
        <v>1739</v>
      </c>
    </row>
    <row r="213" spans="1:7" x14ac:dyDescent="0.35">
      <c r="A213" t="s">
        <v>218</v>
      </c>
      <c r="B213" s="7">
        <v>51.805555555555557</v>
      </c>
      <c r="C213" s="7">
        <v>3.4807692307692308</v>
      </c>
      <c r="D213">
        <v>62</v>
      </c>
      <c r="E213">
        <v>25</v>
      </c>
      <c r="F213" s="7">
        <f t="shared" si="6"/>
        <v>1369.6768162393162</v>
      </c>
      <c r="G213">
        <f t="shared" si="7"/>
        <v>1550</v>
      </c>
    </row>
    <row r="214" spans="1:7" x14ac:dyDescent="0.35">
      <c r="A214" t="s">
        <v>219</v>
      </c>
      <c r="B214" s="7">
        <v>39.266666666666666</v>
      </c>
      <c r="C214" s="7">
        <v>1.5758547008547008</v>
      </c>
      <c r="D214">
        <v>47</v>
      </c>
      <c r="E214">
        <v>21</v>
      </c>
      <c r="F214" s="7">
        <f t="shared" si="6"/>
        <v>925.1214387464388</v>
      </c>
      <c r="G214">
        <f t="shared" si="7"/>
        <v>987</v>
      </c>
    </row>
    <row r="215" spans="1:7" x14ac:dyDescent="0.35">
      <c r="A215" t="s">
        <v>220</v>
      </c>
      <c r="B215" s="7">
        <v>37.956521739130437</v>
      </c>
      <c r="C215" s="7">
        <v>1.8878205128205128</v>
      </c>
      <c r="D215">
        <v>47</v>
      </c>
      <c r="E215">
        <v>21</v>
      </c>
      <c r="F215" s="7">
        <f t="shared" si="6"/>
        <v>915.34489966555179</v>
      </c>
      <c r="G215">
        <f t="shared" si="7"/>
        <v>987</v>
      </c>
    </row>
    <row r="216" spans="1:7" x14ac:dyDescent="0.35">
      <c r="A216" t="s">
        <v>221</v>
      </c>
      <c r="B216" s="7">
        <v>62.051282051282051</v>
      </c>
      <c r="C216" s="7">
        <v>2.4155982905982905</v>
      </c>
      <c r="D216">
        <v>79</v>
      </c>
      <c r="E216">
        <v>20</v>
      </c>
      <c r="F216" s="7">
        <f t="shared" si="6"/>
        <v>1430.1090291474907</v>
      </c>
      <c r="G216">
        <f t="shared" si="7"/>
        <v>1580</v>
      </c>
    </row>
    <row r="217" spans="1:7" x14ac:dyDescent="0.35">
      <c r="A217" t="s">
        <v>222</v>
      </c>
      <c r="B217" s="7">
        <v>28.907894736842106</v>
      </c>
      <c r="C217" s="7">
        <v>3.6057692307692308</v>
      </c>
      <c r="D217">
        <v>38</v>
      </c>
      <c r="E217">
        <v>32</v>
      </c>
      <c r="F217" s="7">
        <f t="shared" si="6"/>
        <v>1111.764802631579</v>
      </c>
      <c r="G217">
        <f t="shared" si="7"/>
        <v>1216</v>
      </c>
    </row>
    <row r="218" spans="1:7" x14ac:dyDescent="0.35">
      <c r="A218" t="s">
        <v>223</v>
      </c>
      <c r="B218" s="7">
        <v>36.664556962025316</v>
      </c>
      <c r="C218" s="7">
        <v>3.4401709401709404</v>
      </c>
      <c r="D218">
        <v>49</v>
      </c>
      <c r="E218">
        <v>24</v>
      </c>
      <c r="F218" s="7">
        <f t="shared" si="6"/>
        <v>1049.8676566049983</v>
      </c>
      <c r="G218">
        <f t="shared" si="7"/>
        <v>1176</v>
      </c>
    </row>
    <row r="219" spans="1:7" x14ac:dyDescent="0.35">
      <c r="A219" t="s">
        <v>224</v>
      </c>
      <c r="B219" s="7">
        <v>38.603448275862071</v>
      </c>
      <c r="C219" s="7">
        <v>4.9294871794871797</v>
      </c>
      <c r="D219">
        <v>53</v>
      </c>
      <c r="E219">
        <v>73</v>
      </c>
      <c r="F219" s="7">
        <f t="shared" si="6"/>
        <v>3678.7047966401415</v>
      </c>
      <c r="G219">
        <f t="shared" si="7"/>
        <v>3869</v>
      </c>
    </row>
    <row r="220" spans="1:7" x14ac:dyDescent="0.35">
      <c r="A220" t="s">
        <v>225</v>
      </c>
      <c r="B220" s="7">
        <v>56.137254901960787</v>
      </c>
      <c r="C220" s="7">
        <v>1.063034188034188</v>
      </c>
      <c r="D220">
        <v>65</v>
      </c>
      <c r="E220">
        <v>12</v>
      </c>
      <c r="F220" s="7">
        <f t="shared" si="6"/>
        <v>720.32417881682591</v>
      </c>
      <c r="G220">
        <f t="shared" si="7"/>
        <v>780</v>
      </c>
    </row>
    <row r="221" spans="1:7" x14ac:dyDescent="0.35">
      <c r="A221" t="s">
        <v>226</v>
      </c>
      <c r="B221" s="7">
        <v>49.5</v>
      </c>
      <c r="C221" s="7">
        <v>0.74893162393162394</v>
      </c>
      <c r="D221">
        <v>59</v>
      </c>
      <c r="E221">
        <v>9</v>
      </c>
      <c r="F221" s="7">
        <f t="shared" si="6"/>
        <v>493.92788461538464</v>
      </c>
      <c r="G221">
        <f t="shared" si="7"/>
        <v>531</v>
      </c>
    </row>
    <row r="222" spans="1:7" x14ac:dyDescent="0.35">
      <c r="A222" t="s">
        <v>227</v>
      </c>
      <c r="B222" s="7">
        <v>24.508196721311474</v>
      </c>
      <c r="C222" s="7">
        <v>2.5598290598290596</v>
      </c>
      <c r="D222">
        <v>32</v>
      </c>
      <c r="E222">
        <v>20</v>
      </c>
      <c r="F222" s="7">
        <f t="shared" si="6"/>
        <v>577.26320582877963</v>
      </c>
      <c r="G222">
        <f t="shared" si="7"/>
        <v>640</v>
      </c>
    </row>
    <row r="223" spans="1:7" x14ac:dyDescent="0.35">
      <c r="A223" t="s">
        <v>228</v>
      </c>
      <c r="B223" s="7">
        <v>57.168067226890756</v>
      </c>
      <c r="C223" s="7">
        <v>2.4732905982905984</v>
      </c>
      <c r="D223">
        <v>69</v>
      </c>
      <c r="E223">
        <v>21</v>
      </c>
      <c r="F223" s="7">
        <f t="shared" si="6"/>
        <v>1307.6067568052863</v>
      </c>
      <c r="G223">
        <f t="shared" si="7"/>
        <v>1449</v>
      </c>
    </row>
    <row r="224" spans="1:7" x14ac:dyDescent="0.35">
      <c r="A224" t="s">
        <v>229</v>
      </c>
      <c r="B224" s="7">
        <v>33.722826086956523</v>
      </c>
      <c r="C224" s="7">
        <v>4.7361111111111107</v>
      </c>
      <c r="D224">
        <v>43</v>
      </c>
      <c r="E224">
        <v>38</v>
      </c>
      <c r="F224" s="7">
        <f t="shared" si="6"/>
        <v>1474.2849486714977</v>
      </c>
      <c r="G224">
        <f t="shared" si="7"/>
        <v>1634</v>
      </c>
    </row>
    <row r="225" spans="1:7" x14ac:dyDescent="0.35">
      <c r="A225" t="s">
        <v>230</v>
      </c>
      <c r="B225" s="7">
        <v>25.252032520325205</v>
      </c>
      <c r="C225" s="7">
        <v>2.6047008547008548</v>
      </c>
      <c r="D225">
        <v>34</v>
      </c>
      <c r="E225">
        <v>31</v>
      </c>
      <c r="F225" s="7">
        <f t="shared" si="6"/>
        <v>988.22600931137515</v>
      </c>
      <c r="G225">
        <f t="shared" si="7"/>
        <v>1054</v>
      </c>
    </row>
    <row r="226" spans="1:7" x14ac:dyDescent="0.35">
      <c r="A226" t="s">
        <v>231</v>
      </c>
      <c r="B226" s="7">
        <v>21.92622950819672</v>
      </c>
      <c r="C226" s="7">
        <v>2.549145299145299</v>
      </c>
      <c r="D226">
        <v>32</v>
      </c>
      <c r="E226">
        <v>17</v>
      </c>
      <c r="F226" s="7">
        <f t="shared" si="6"/>
        <v>488.10685512119937</v>
      </c>
      <c r="G226">
        <f t="shared" si="7"/>
        <v>544</v>
      </c>
    </row>
    <row r="227" spans="1:7" x14ac:dyDescent="0.35">
      <c r="A227" t="s">
        <v>232</v>
      </c>
      <c r="B227" s="7">
        <v>40.712328767123289</v>
      </c>
      <c r="C227" s="7">
        <v>1.5181623931623931</v>
      </c>
      <c r="D227">
        <v>56</v>
      </c>
      <c r="E227">
        <v>10</v>
      </c>
      <c r="F227" s="7">
        <f t="shared" si="6"/>
        <v>498.19207352768996</v>
      </c>
      <c r="G227">
        <f t="shared" si="7"/>
        <v>560</v>
      </c>
    </row>
    <row r="228" spans="1:7" x14ac:dyDescent="0.35">
      <c r="A228" t="s">
        <v>233</v>
      </c>
      <c r="B228" s="7">
        <v>37.611111111111114</v>
      </c>
      <c r="C228" s="7">
        <v>2.6517094017094016</v>
      </c>
      <c r="D228">
        <v>50</v>
      </c>
      <c r="E228">
        <v>25</v>
      </c>
      <c r="F228" s="7">
        <f t="shared" si="6"/>
        <v>1150.2662630579298</v>
      </c>
      <c r="G228">
        <f t="shared" si="7"/>
        <v>1250</v>
      </c>
    </row>
    <row r="229" spans="1:7" x14ac:dyDescent="0.35">
      <c r="A229" t="s">
        <v>234</v>
      </c>
      <c r="B229" s="7">
        <v>51.813953488372093</v>
      </c>
      <c r="C229" s="7">
        <v>0.90170940170940173</v>
      </c>
      <c r="D229">
        <v>64</v>
      </c>
      <c r="E229">
        <v>10</v>
      </c>
      <c r="F229" s="7">
        <f t="shared" si="6"/>
        <v>593.27887099980126</v>
      </c>
      <c r="G229">
        <f t="shared" si="7"/>
        <v>640</v>
      </c>
    </row>
    <row r="230" spans="1:7" x14ac:dyDescent="0.35">
      <c r="A230" t="s">
        <v>235</v>
      </c>
      <c r="B230" s="7">
        <v>41.7</v>
      </c>
      <c r="C230" s="7">
        <v>0.83012820512820518</v>
      </c>
      <c r="D230">
        <v>51</v>
      </c>
      <c r="E230">
        <v>14</v>
      </c>
      <c r="F230" s="7">
        <f t="shared" si="6"/>
        <v>679.38365384615383</v>
      </c>
      <c r="G230">
        <f t="shared" si="7"/>
        <v>714</v>
      </c>
    </row>
    <row r="231" spans="1:7" x14ac:dyDescent="0.35">
      <c r="A231" t="s">
        <v>236</v>
      </c>
      <c r="B231" s="7">
        <v>54.8</v>
      </c>
      <c r="C231" s="7">
        <v>1.5544871794871795</v>
      </c>
      <c r="D231">
        <v>66</v>
      </c>
      <c r="E231">
        <v>19</v>
      </c>
      <c r="F231" s="7">
        <f t="shared" si="6"/>
        <v>1168.8141025641025</v>
      </c>
      <c r="G231">
        <f t="shared" si="7"/>
        <v>1254</v>
      </c>
    </row>
    <row r="232" spans="1:7" x14ac:dyDescent="0.35">
      <c r="A232" t="s">
        <v>237</v>
      </c>
      <c r="B232" s="7">
        <v>76.643243243243248</v>
      </c>
      <c r="C232" s="7">
        <v>5.9989316239316235</v>
      </c>
      <c r="D232">
        <v>94</v>
      </c>
      <c r="E232">
        <v>56</v>
      </c>
      <c r="F232" s="7">
        <f t="shared" si="6"/>
        <v>4804.2224243474247</v>
      </c>
      <c r="G232">
        <f t="shared" si="7"/>
        <v>5264</v>
      </c>
    </row>
    <row r="233" spans="1:7" x14ac:dyDescent="0.35">
      <c r="A233" t="s">
        <v>238</v>
      </c>
      <c r="B233" s="7">
        <v>71.729729729729726</v>
      </c>
      <c r="C233" s="7">
        <v>0.77777777777777779</v>
      </c>
      <c r="D233">
        <v>87</v>
      </c>
      <c r="E233">
        <v>10</v>
      </c>
      <c r="F233" s="7">
        <f t="shared" si="6"/>
        <v>814.21021021021022</v>
      </c>
      <c r="G233">
        <f t="shared" si="7"/>
        <v>870</v>
      </c>
    </row>
    <row r="234" spans="1:7" x14ac:dyDescent="0.35">
      <c r="A234" t="s">
        <v>239</v>
      </c>
      <c r="B234" s="7">
        <v>63.414634146341463</v>
      </c>
      <c r="C234" s="7">
        <v>1.7083333333333333</v>
      </c>
      <c r="D234">
        <v>76</v>
      </c>
      <c r="E234">
        <v>10</v>
      </c>
      <c r="F234" s="7">
        <f t="shared" si="6"/>
        <v>651.66666666666663</v>
      </c>
      <c r="G234">
        <f t="shared" si="7"/>
        <v>760</v>
      </c>
    </row>
    <row r="235" spans="1:7" x14ac:dyDescent="0.35">
      <c r="A235" t="s">
        <v>240</v>
      </c>
      <c r="B235" s="7">
        <v>27.4375</v>
      </c>
      <c r="C235" s="7">
        <v>1.642094017094017</v>
      </c>
      <c r="D235">
        <v>36</v>
      </c>
      <c r="E235">
        <v>17</v>
      </c>
      <c r="F235" s="7">
        <f t="shared" si="6"/>
        <v>566.94504540598291</v>
      </c>
      <c r="G235">
        <f t="shared" si="7"/>
        <v>612</v>
      </c>
    </row>
    <row r="236" spans="1:7" x14ac:dyDescent="0.35">
      <c r="A236" t="s">
        <v>241</v>
      </c>
      <c r="B236" s="7">
        <v>34.75</v>
      </c>
      <c r="C236" s="7">
        <v>0.47329059829059827</v>
      </c>
      <c r="D236">
        <v>41</v>
      </c>
      <c r="E236">
        <v>8</v>
      </c>
      <c r="F236" s="7">
        <f t="shared" si="6"/>
        <v>311.55315170940173</v>
      </c>
      <c r="G236">
        <f t="shared" si="7"/>
        <v>328</v>
      </c>
    </row>
    <row r="237" spans="1:7" x14ac:dyDescent="0.35">
      <c r="A237" t="s">
        <v>242</v>
      </c>
      <c r="B237" s="7">
        <v>35.085714285714289</v>
      </c>
      <c r="C237" s="7">
        <v>0.71688034188034189</v>
      </c>
      <c r="D237">
        <v>44</v>
      </c>
      <c r="E237">
        <v>7</v>
      </c>
      <c r="F237" s="7">
        <f t="shared" si="6"/>
        <v>282.84774114774115</v>
      </c>
      <c r="G237">
        <f t="shared" si="7"/>
        <v>308</v>
      </c>
    </row>
    <row r="238" spans="1:7" x14ac:dyDescent="0.35">
      <c r="A238" t="s">
        <v>243</v>
      </c>
      <c r="B238" s="7">
        <v>45.072727272727271</v>
      </c>
      <c r="C238" s="7">
        <v>1.1239316239316239</v>
      </c>
      <c r="D238">
        <v>55</v>
      </c>
      <c r="E238">
        <v>13</v>
      </c>
      <c r="F238" s="7">
        <f t="shared" si="6"/>
        <v>664.34133644133647</v>
      </c>
      <c r="G238">
        <f t="shared" si="7"/>
        <v>715</v>
      </c>
    </row>
    <row r="239" spans="1:7" x14ac:dyDescent="0.35">
      <c r="A239" t="s">
        <v>244</v>
      </c>
      <c r="B239" s="7">
        <v>55.597014925373138</v>
      </c>
      <c r="C239" s="7">
        <v>2.8055555555555554</v>
      </c>
      <c r="D239">
        <v>68</v>
      </c>
      <c r="E239">
        <v>41</v>
      </c>
      <c r="F239" s="7">
        <f t="shared" si="6"/>
        <v>2632.0194859038143</v>
      </c>
      <c r="G239">
        <f t="shared" si="7"/>
        <v>2788</v>
      </c>
    </row>
    <row r="240" spans="1:7" x14ac:dyDescent="0.35">
      <c r="A240" t="s">
        <v>245</v>
      </c>
      <c r="B240" s="7">
        <v>51.724137931034484</v>
      </c>
      <c r="C240" s="7">
        <v>3.2724358974358974</v>
      </c>
      <c r="D240">
        <v>66</v>
      </c>
      <c r="E240">
        <v>22</v>
      </c>
      <c r="F240" s="7">
        <f t="shared" si="6"/>
        <v>1282.7360742705571</v>
      </c>
      <c r="G240">
        <f t="shared" si="7"/>
        <v>1452</v>
      </c>
    </row>
    <row r="241" spans="1:7" x14ac:dyDescent="0.35">
      <c r="A241" t="s">
        <v>246</v>
      </c>
      <c r="B241" s="7">
        <v>44.11304347826087</v>
      </c>
      <c r="C241" s="7">
        <v>2.3835470085470085</v>
      </c>
      <c r="D241">
        <v>55</v>
      </c>
      <c r="E241">
        <v>17</v>
      </c>
      <c r="F241" s="7">
        <f t="shared" si="6"/>
        <v>829.85448717948714</v>
      </c>
      <c r="G241">
        <f t="shared" si="7"/>
        <v>935</v>
      </c>
    </row>
    <row r="242" spans="1:7" x14ac:dyDescent="0.35">
      <c r="A242" t="s">
        <v>247</v>
      </c>
      <c r="B242" s="7">
        <v>34.972222222222221</v>
      </c>
      <c r="C242" s="7">
        <v>0.74358974358974361</v>
      </c>
      <c r="D242">
        <v>45</v>
      </c>
      <c r="E242">
        <v>10</v>
      </c>
      <c r="F242" s="7">
        <f t="shared" si="6"/>
        <v>423.99501424501426</v>
      </c>
      <c r="G242">
        <f t="shared" si="7"/>
        <v>450</v>
      </c>
    </row>
    <row r="243" spans="1:7" x14ac:dyDescent="0.35">
      <c r="A243" t="s">
        <v>248</v>
      </c>
      <c r="B243" s="7">
        <v>22.181034482758619</v>
      </c>
      <c r="C243" s="7">
        <v>2.4380341880341883</v>
      </c>
      <c r="D243">
        <v>29</v>
      </c>
      <c r="E243">
        <v>20</v>
      </c>
      <c r="F243" s="7">
        <f t="shared" si="6"/>
        <v>525.92187960506931</v>
      </c>
      <c r="G243">
        <f t="shared" si="7"/>
        <v>580</v>
      </c>
    </row>
    <row r="244" spans="1:7" x14ac:dyDescent="0.35">
      <c r="A244" t="s">
        <v>249</v>
      </c>
      <c r="B244" s="7">
        <v>20.086956521739129</v>
      </c>
      <c r="C244" s="7">
        <v>0.95619658119658124</v>
      </c>
      <c r="D244">
        <v>27</v>
      </c>
      <c r="E244">
        <v>9</v>
      </c>
      <c r="F244" s="7">
        <f t="shared" si="6"/>
        <v>223.79292084726868</v>
      </c>
      <c r="G244">
        <f t="shared" si="7"/>
        <v>243</v>
      </c>
    </row>
    <row r="245" spans="1:7" x14ac:dyDescent="0.35">
      <c r="A245" t="s">
        <v>250</v>
      </c>
      <c r="B245" s="7">
        <v>28.071428571428573</v>
      </c>
      <c r="C245" s="7">
        <v>1.7489316239316239</v>
      </c>
      <c r="D245">
        <v>36</v>
      </c>
      <c r="E245">
        <v>10</v>
      </c>
      <c r="F245" s="7">
        <f t="shared" si="6"/>
        <v>310.90499084249086</v>
      </c>
      <c r="G245">
        <f t="shared" si="7"/>
        <v>360</v>
      </c>
    </row>
    <row r="246" spans="1:7" x14ac:dyDescent="0.35">
      <c r="A246" t="s">
        <v>251</v>
      </c>
      <c r="B246" s="7">
        <v>40.527999999999999</v>
      </c>
      <c r="C246" s="7">
        <v>2.7820512820512819</v>
      </c>
      <c r="D246">
        <v>52</v>
      </c>
      <c r="E246">
        <v>32</v>
      </c>
      <c r="F246" s="7">
        <f t="shared" si="6"/>
        <v>1551.2490256410256</v>
      </c>
      <c r="G246">
        <f t="shared" si="7"/>
        <v>1664</v>
      </c>
    </row>
    <row r="247" spans="1:7" x14ac:dyDescent="0.35">
      <c r="A247" t="s">
        <v>252</v>
      </c>
      <c r="B247" s="7">
        <v>35.1171875</v>
      </c>
      <c r="C247" s="7">
        <v>2.6730769230769229</v>
      </c>
      <c r="D247">
        <v>45</v>
      </c>
      <c r="E247">
        <v>15</v>
      </c>
      <c r="F247" s="7">
        <f t="shared" si="6"/>
        <v>581.12905649038464</v>
      </c>
      <c r="G247">
        <f t="shared" si="7"/>
        <v>675</v>
      </c>
    </row>
    <row r="248" spans="1:7" x14ac:dyDescent="0.35">
      <c r="A248" t="s">
        <v>253</v>
      </c>
      <c r="B248" s="7">
        <v>38.588235294117645</v>
      </c>
      <c r="C248" s="7">
        <v>0.70299145299145294</v>
      </c>
      <c r="D248">
        <v>54</v>
      </c>
      <c r="E248">
        <v>11</v>
      </c>
      <c r="F248" s="7">
        <f t="shared" si="6"/>
        <v>566.87280040221219</v>
      </c>
      <c r="G248">
        <f t="shared" si="7"/>
        <v>594</v>
      </c>
    </row>
    <row r="249" spans="1:7" x14ac:dyDescent="0.35">
      <c r="A249" t="s">
        <v>254</v>
      </c>
      <c r="B249" s="7">
        <v>41.310344827586206</v>
      </c>
      <c r="C249" s="7">
        <v>1.7948717948717949</v>
      </c>
      <c r="D249">
        <v>55</v>
      </c>
      <c r="E249">
        <v>30</v>
      </c>
      <c r="F249" s="7">
        <f t="shared" si="6"/>
        <v>1575.8532272325376</v>
      </c>
      <c r="G249">
        <f t="shared" si="7"/>
        <v>1650</v>
      </c>
    </row>
    <row r="250" spans="1:7" x14ac:dyDescent="0.35">
      <c r="A250" t="s">
        <v>255</v>
      </c>
      <c r="B250" s="7">
        <v>42.28235294117647</v>
      </c>
      <c r="C250" s="7">
        <v>1.7489316239316239</v>
      </c>
      <c r="D250">
        <v>52</v>
      </c>
      <c r="E250">
        <v>11</v>
      </c>
      <c r="F250" s="7">
        <f t="shared" si="6"/>
        <v>498.05105580693817</v>
      </c>
      <c r="G250">
        <f t="shared" si="7"/>
        <v>572</v>
      </c>
    </row>
    <row r="251" spans="1:7" x14ac:dyDescent="0.35">
      <c r="A251" t="s">
        <v>256</v>
      </c>
      <c r="B251" s="7">
        <v>42.777777777777779</v>
      </c>
      <c r="C251" s="7">
        <v>0.73397435897435892</v>
      </c>
      <c r="D251">
        <v>53</v>
      </c>
      <c r="E251">
        <v>9</v>
      </c>
      <c r="F251" s="7">
        <f t="shared" si="6"/>
        <v>445.60220797720797</v>
      </c>
      <c r="G251">
        <f t="shared" si="7"/>
        <v>477</v>
      </c>
    </row>
    <row r="252" spans="1:7" x14ac:dyDescent="0.35">
      <c r="A252" t="s">
        <v>257</v>
      </c>
      <c r="B252" s="7">
        <v>45.569444444444443</v>
      </c>
      <c r="C252" s="7">
        <v>1.5021367521367521</v>
      </c>
      <c r="D252">
        <v>57</v>
      </c>
      <c r="E252">
        <v>14</v>
      </c>
      <c r="F252" s="7">
        <f t="shared" si="6"/>
        <v>729.54846272554607</v>
      </c>
      <c r="G252">
        <f t="shared" si="7"/>
        <v>798</v>
      </c>
    </row>
    <row r="253" spans="1:7" x14ac:dyDescent="0.35">
      <c r="A253" t="s">
        <v>258</v>
      </c>
      <c r="B253" s="7">
        <v>39.030303030303031</v>
      </c>
      <c r="C253" s="7">
        <v>0.66132478632478631</v>
      </c>
      <c r="D253">
        <v>46</v>
      </c>
      <c r="E253">
        <v>11</v>
      </c>
      <c r="F253" s="7">
        <f t="shared" si="6"/>
        <v>480.18829318829319</v>
      </c>
      <c r="G253">
        <f t="shared" si="7"/>
        <v>506</v>
      </c>
    </row>
    <row r="254" spans="1:7" x14ac:dyDescent="0.35">
      <c r="A254" t="s">
        <v>259</v>
      </c>
      <c r="B254" s="7">
        <v>24.072164948453608</v>
      </c>
      <c r="C254" s="7">
        <v>2.0235042735042734</v>
      </c>
      <c r="D254">
        <v>34</v>
      </c>
      <c r="E254">
        <v>19</v>
      </c>
      <c r="F254" s="7">
        <f t="shared" si="6"/>
        <v>597.2898713543043</v>
      </c>
      <c r="G254">
        <f t="shared" si="7"/>
        <v>646</v>
      </c>
    </row>
    <row r="255" spans="1:7" x14ac:dyDescent="0.35">
      <c r="A255" t="s">
        <v>260</v>
      </c>
      <c r="B255" s="7">
        <v>35.276315789473685</v>
      </c>
      <c r="C255" s="7">
        <v>1.5726495726495726</v>
      </c>
      <c r="D255">
        <v>43</v>
      </c>
      <c r="E255">
        <v>12</v>
      </c>
      <c r="F255" s="7">
        <f t="shared" si="6"/>
        <v>460.52271704903285</v>
      </c>
      <c r="G255">
        <f t="shared" si="7"/>
        <v>516</v>
      </c>
    </row>
    <row r="256" spans="1:7" x14ac:dyDescent="0.35">
      <c r="A256" t="s">
        <v>261</v>
      </c>
      <c r="B256" s="7">
        <v>33.78125</v>
      </c>
      <c r="C256" s="7">
        <v>1.3568376068376069</v>
      </c>
      <c r="D256">
        <v>43</v>
      </c>
      <c r="E256">
        <v>18</v>
      </c>
      <c r="F256" s="7">
        <f t="shared" si="6"/>
        <v>728.16432959401709</v>
      </c>
      <c r="G256">
        <f t="shared" si="7"/>
        <v>774</v>
      </c>
    </row>
    <row r="257" spans="1:7" x14ac:dyDescent="0.35">
      <c r="A257" t="s">
        <v>262</v>
      </c>
      <c r="B257" s="7">
        <v>94.723214285714292</v>
      </c>
      <c r="C257" s="7">
        <v>2.3311965811965814</v>
      </c>
      <c r="D257">
        <v>114</v>
      </c>
      <c r="E257">
        <v>15</v>
      </c>
      <c r="F257" s="7">
        <f t="shared" si="6"/>
        <v>1489.1815666971916</v>
      </c>
      <c r="G257">
        <f t="shared" si="7"/>
        <v>1710</v>
      </c>
    </row>
    <row r="258" spans="1:7" x14ac:dyDescent="0.35">
      <c r="A258" t="s">
        <v>263</v>
      </c>
      <c r="B258" s="7">
        <v>55.556701030927833</v>
      </c>
      <c r="C258" s="7">
        <v>6.8023504273504276</v>
      </c>
      <c r="D258">
        <v>71</v>
      </c>
      <c r="E258">
        <v>58</v>
      </c>
      <c r="F258" s="7">
        <f t="shared" si="6"/>
        <v>3740.0838510000881</v>
      </c>
      <c r="G258">
        <f t="shared" si="7"/>
        <v>4118</v>
      </c>
    </row>
    <row r="259" spans="1:7" x14ac:dyDescent="0.35">
      <c r="A259" t="s">
        <v>264</v>
      </c>
      <c r="B259" s="7">
        <v>18.763440860215052</v>
      </c>
      <c r="C259" s="7">
        <v>1.9273504273504274</v>
      </c>
      <c r="D259">
        <v>26</v>
      </c>
      <c r="E259">
        <v>12</v>
      </c>
      <c r="F259" s="7">
        <f t="shared" ref="F259:F302" si="8">(E259*D259)-(C259*B259)</f>
        <v>275.83627423950003</v>
      </c>
      <c r="G259">
        <f t="shared" ref="G259:G302" si="9">(C259*B259)+F259</f>
        <v>312</v>
      </c>
    </row>
    <row r="260" spans="1:7" x14ac:dyDescent="0.35">
      <c r="A260" t="s">
        <v>265</v>
      </c>
      <c r="B260" s="7">
        <v>51.652173913043477</v>
      </c>
      <c r="C260" s="7">
        <v>1.4252136752136753</v>
      </c>
      <c r="D260">
        <v>66</v>
      </c>
      <c r="E260">
        <v>17</v>
      </c>
      <c r="F260" s="7">
        <f t="shared" si="8"/>
        <v>1048.3846153846155</v>
      </c>
      <c r="G260">
        <f t="shared" si="9"/>
        <v>1122</v>
      </c>
    </row>
    <row r="261" spans="1:7" x14ac:dyDescent="0.35">
      <c r="A261" t="s">
        <v>266</v>
      </c>
      <c r="B261" s="7">
        <v>50.602409638554214</v>
      </c>
      <c r="C261" s="7">
        <v>1.7286324786324787</v>
      </c>
      <c r="D261">
        <v>63</v>
      </c>
      <c r="E261">
        <v>10</v>
      </c>
      <c r="F261" s="7">
        <f t="shared" si="8"/>
        <v>542.52703120172998</v>
      </c>
      <c r="G261">
        <f t="shared" si="9"/>
        <v>630</v>
      </c>
    </row>
    <row r="262" spans="1:7" x14ac:dyDescent="0.35">
      <c r="A262" t="s">
        <v>267</v>
      </c>
      <c r="B262" s="7">
        <v>27.14457831325301</v>
      </c>
      <c r="C262" s="7">
        <v>1.7350427350427351</v>
      </c>
      <c r="D262">
        <v>37</v>
      </c>
      <c r="E262">
        <v>19</v>
      </c>
      <c r="F262" s="7">
        <f t="shared" si="8"/>
        <v>655.90299660179176</v>
      </c>
      <c r="G262">
        <f t="shared" si="9"/>
        <v>703</v>
      </c>
    </row>
    <row r="263" spans="1:7" x14ac:dyDescent="0.35">
      <c r="A263" t="s">
        <v>268</v>
      </c>
      <c r="B263" s="7">
        <v>31.363013698630137</v>
      </c>
      <c r="C263" s="7">
        <v>3.0566239316239314</v>
      </c>
      <c r="D263">
        <v>43</v>
      </c>
      <c r="E263">
        <v>22</v>
      </c>
      <c r="F263" s="7">
        <f t="shared" si="8"/>
        <v>850.13506176091789</v>
      </c>
      <c r="G263">
        <f t="shared" si="9"/>
        <v>946</v>
      </c>
    </row>
    <row r="264" spans="1:7" x14ac:dyDescent="0.35">
      <c r="A264" t="s">
        <v>269</v>
      </c>
      <c r="B264" s="7">
        <v>37.89473684210526</v>
      </c>
      <c r="C264" s="7">
        <v>2.3493589743589745</v>
      </c>
      <c r="D264">
        <v>48</v>
      </c>
      <c r="E264">
        <v>17</v>
      </c>
      <c r="F264" s="7">
        <f t="shared" si="8"/>
        <v>726.9716599190283</v>
      </c>
      <c r="G264">
        <f t="shared" si="9"/>
        <v>816</v>
      </c>
    </row>
    <row r="265" spans="1:7" x14ac:dyDescent="0.35">
      <c r="A265" t="s">
        <v>270</v>
      </c>
      <c r="B265" s="7">
        <v>93.681818181818187</v>
      </c>
      <c r="C265" s="7">
        <v>0.89209401709401714</v>
      </c>
      <c r="D265">
        <v>108</v>
      </c>
      <c r="E265">
        <v>9</v>
      </c>
      <c r="F265" s="7">
        <f t="shared" si="8"/>
        <v>888.42701048951051</v>
      </c>
      <c r="G265">
        <f t="shared" si="9"/>
        <v>972</v>
      </c>
    </row>
    <row r="266" spans="1:7" x14ac:dyDescent="0.35">
      <c r="A266" t="s">
        <v>271</v>
      </c>
      <c r="B266" s="7">
        <v>34.329670329670328</v>
      </c>
      <c r="C266" s="7">
        <v>1.9059829059829059</v>
      </c>
      <c r="D266">
        <v>43</v>
      </c>
      <c r="E266">
        <v>13</v>
      </c>
      <c r="F266" s="7">
        <f t="shared" si="8"/>
        <v>493.56823518361978</v>
      </c>
      <c r="G266">
        <f t="shared" si="9"/>
        <v>559</v>
      </c>
    </row>
    <row r="267" spans="1:7" x14ac:dyDescent="0.35">
      <c r="A267" t="s">
        <v>272</v>
      </c>
      <c r="B267" s="7">
        <v>27.853503184713375</v>
      </c>
      <c r="C267" s="7">
        <v>3.3814102564102564</v>
      </c>
      <c r="D267">
        <v>39</v>
      </c>
      <c r="E267">
        <v>18</v>
      </c>
      <c r="F267" s="7">
        <f t="shared" si="8"/>
        <v>607.81587865425445</v>
      </c>
      <c r="G267">
        <f t="shared" si="9"/>
        <v>702</v>
      </c>
    </row>
    <row r="268" spans="1:7" x14ac:dyDescent="0.35">
      <c r="A268" t="s">
        <v>273</v>
      </c>
      <c r="B268" s="7">
        <v>60.419689119170982</v>
      </c>
      <c r="C268" s="7">
        <v>5.6987179487179489</v>
      </c>
      <c r="D268">
        <v>72</v>
      </c>
      <c r="E268">
        <v>69</v>
      </c>
      <c r="F268" s="7">
        <f t="shared" si="8"/>
        <v>4623.6852331606215</v>
      </c>
      <c r="G268">
        <f t="shared" si="9"/>
        <v>4968</v>
      </c>
    </row>
    <row r="269" spans="1:7" x14ac:dyDescent="0.35">
      <c r="A269" t="s">
        <v>274</v>
      </c>
      <c r="B269" s="7">
        <v>46.094059405940591</v>
      </c>
      <c r="C269" s="7">
        <v>5.2286324786324787</v>
      </c>
      <c r="D269">
        <v>59</v>
      </c>
      <c r="E269">
        <v>33</v>
      </c>
      <c r="F269" s="7">
        <f t="shared" si="8"/>
        <v>1705.991103918084</v>
      </c>
      <c r="G269">
        <f t="shared" si="9"/>
        <v>1947</v>
      </c>
    </row>
    <row r="270" spans="1:7" x14ac:dyDescent="0.35">
      <c r="A270" t="s">
        <v>275</v>
      </c>
      <c r="B270" s="7">
        <v>42.560283687943262</v>
      </c>
      <c r="C270" s="7">
        <v>3.1292735042735043</v>
      </c>
      <c r="D270">
        <v>53</v>
      </c>
      <c r="E270">
        <v>24</v>
      </c>
      <c r="F270" s="7">
        <f t="shared" si="8"/>
        <v>1138.8172319209552</v>
      </c>
      <c r="G270">
        <f t="shared" si="9"/>
        <v>1272</v>
      </c>
    </row>
    <row r="271" spans="1:7" x14ac:dyDescent="0.35">
      <c r="A271" t="s">
        <v>276</v>
      </c>
      <c r="B271" s="7">
        <v>54.308510638297875</v>
      </c>
      <c r="C271" s="7">
        <v>1.9401709401709402</v>
      </c>
      <c r="D271">
        <v>68</v>
      </c>
      <c r="E271">
        <v>12</v>
      </c>
      <c r="F271" s="7">
        <f t="shared" si="8"/>
        <v>710.6322058556101</v>
      </c>
      <c r="G271">
        <f t="shared" si="9"/>
        <v>816</v>
      </c>
    </row>
    <row r="272" spans="1:7" x14ac:dyDescent="0.35">
      <c r="A272" t="s">
        <v>277</v>
      </c>
      <c r="B272" s="7">
        <v>70.166666666666671</v>
      </c>
      <c r="C272" s="7">
        <v>1.4957264957264957</v>
      </c>
      <c r="D272">
        <v>83</v>
      </c>
      <c r="E272">
        <v>9</v>
      </c>
      <c r="F272" s="7">
        <f t="shared" si="8"/>
        <v>642.04985754985751</v>
      </c>
      <c r="G272">
        <f t="shared" si="9"/>
        <v>747</v>
      </c>
    </row>
    <row r="273" spans="1:7" x14ac:dyDescent="0.35">
      <c r="A273" t="s">
        <v>278</v>
      </c>
      <c r="B273" s="7">
        <v>49.201183431952664</v>
      </c>
      <c r="C273" s="7">
        <v>4.2232905982905979</v>
      </c>
      <c r="D273">
        <v>65</v>
      </c>
      <c r="E273">
        <v>24</v>
      </c>
      <c r="F273" s="7">
        <f t="shared" si="8"/>
        <v>1352.2091045870632</v>
      </c>
      <c r="G273">
        <f t="shared" si="9"/>
        <v>1560</v>
      </c>
    </row>
    <row r="274" spans="1:7" x14ac:dyDescent="0.35">
      <c r="A274" t="s">
        <v>279</v>
      </c>
      <c r="B274" s="7">
        <v>30.993333333333332</v>
      </c>
      <c r="C274" s="7">
        <v>3.4882478632478633</v>
      </c>
      <c r="D274">
        <v>41</v>
      </c>
      <c r="E274">
        <v>26</v>
      </c>
      <c r="F274" s="7">
        <f t="shared" si="8"/>
        <v>957.88757122507127</v>
      </c>
      <c r="G274">
        <f t="shared" si="9"/>
        <v>1066</v>
      </c>
    </row>
    <row r="275" spans="1:7" x14ac:dyDescent="0.35">
      <c r="A275" t="s">
        <v>280</v>
      </c>
      <c r="B275" s="7">
        <v>39.11834319526627</v>
      </c>
      <c r="C275" s="7">
        <v>3.5844017094017095</v>
      </c>
      <c r="D275">
        <v>51</v>
      </c>
      <c r="E275">
        <v>20</v>
      </c>
      <c r="F275" s="7">
        <f t="shared" si="8"/>
        <v>879.78414378192485</v>
      </c>
      <c r="G275">
        <f t="shared" si="9"/>
        <v>1020</v>
      </c>
    </row>
    <row r="276" spans="1:7" x14ac:dyDescent="0.35">
      <c r="A276" t="s">
        <v>281</v>
      </c>
      <c r="B276" s="7">
        <v>46.949367088607595</v>
      </c>
      <c r="C276" s="7">
        <v>1.6239316239316239</v>
      </c>
      <c r="D276">
        <v>61</v>
      </c>
      <c r="E276">
        <v>12</v>
      </c>
      <c r="F276" s="7">
        <f t="shared" si="8"/>
        <v>655.75743806123558</v>
      </c>
      <c r="G276">
        <f t="shared" si="9"/>
        <v>732</v>
      </c>
    </row>
    <row r="277" spans="1:7" x14ac:dyDescent="0.35">
      <c r="A277" t="s">
        <v>282</v>
      </c>
      <c r="B277" s="7">
        <v>41.517241379310342</v>
      </c>
      <c r="C277" s="7">
        <v>1.1912393162393162</v>
      </c>
      <c r="D277">
        <v>54</v>
      </c>
      <c r="E277">
        <v>11</v>
      </c>
      <c r="F277" s="7">
        <f t="shared" si="8"/>
        <v>544.5430297671677</v>
      </c>
      <c r="G277">
        <f t="shared" si="9"/>
        <v>594</v>
      </c>
    </row>
    <row r="278" spans="1:7" x14ac:dyDescent="0.35">
      <c r="A278" t="s">
        <v>283</v>
      </c>
      <c r="B278" s="7">
        <v>48.424999999999997</v>
      </c>
      <c r="C278" s="7">
        <v>2.4850427350427351</v>
      </c>
      <c r="D278">
        <v>60</v>
      </c>
      <c r="E278">
        <v>17</v>
      </c>
      <c r="F278" s="7">
        <f t="shared" si="8"/>
        <v>899.66180555555559</v>
      </c>
      <c r="G278">
        <f t="shared" si="9"/>
        <v>1020</v>
      </c>
    </row>
    <row r="279" spans="1:7" x14ac:dyDescent="0.35">
      <c r="A279" t="s">
        <v>284</v>
      </c>
      <c r="B279" s="7">
        <v>22.063492063492063</v>
      </c>
      <c r="C279" s="7">
        <v>2.6185897435897436</v>
      </c>
      <c r="D279">
        <v>31</v>
      </c>
      <c r="E279">
        <v>21</v>
      </c>
      <c r="F279" s="7">
        <f t="shared" si="8"/>
        <v>593.224765974766</v>
      </c>
      <c r="G279">
        <f t="shared" si="9"/>
        <v>651</v>
      </c>
    </row>
    <row r="280" spans="1:7" x14ac:dyDescent="0.35">
      <c r="A280" t="s">
        <v>285</v>
      </c>
      <c r="B280" s="7">
        <v>33.772727272727273</v>
      </c>
      <c r="C280" s="7">
        <v>0.93055555555555558</v>
      </c>
      <c r="D280">
        <v>39</v>
      </c>
      <c r="E280">
        <v>9</v>
      </c>
      <c r="F280" s="7">
        <f t="shared" si="8"/>
        <v>319.57260101010104</v>
      </c>
      <c r="G280">
        <f t="shared" si="9"/>
        <v>351</v>
      </c>
    </row>
    <row r="281" spans="1:7" x14ac:dyDescent="0.35">
      <c r="A281" t="s">
        <v>286</v>
      </c>
      <c r="B281" s="7">
        <v>55.497297297297294</v>
      </c>
      <c r="C281" s="7">
        <v>4.8739316239316235</v>
      </c>
      <c r="D281">
        <v>70</v>
      </c>
      <c r="E281">
        <v>33</v>
      </c>
      <c r="F281" s="7">
        <f t="shared" si="8"/>
        <v>2039.5099676599677</v>
      </c>
      <c r="G281">
        <f t="shared" si="9"/>
        <v>2310</v>
      </c>
    </row>
    <row r="282" spans="1:7" x14ac:dyDescent="0.35">
      <c r="A282" t="s">
        <v>287</v>
      </c>
      <c r="B282" s="7">
        <v>63.895833333333336</v>
      </c>
      <c r="C282" s="7">
        <v>1.016025641025641</v>
      </c>
      <c r="D282">
        <v>75</v>
      </c>
      <c r="E282">
        <v>8</v>
      </c>
      <c r="F282" s="7">
        <f t="shared" si="8"/>
        <v>535.08019497863245</v>
      </c>
      <c r="G282">
        <f t="shared" si="9"/>
        <v>600</v>
      </c>
    </row>
    <row r="283" spans="1:7" x14ac:dyDescent="0.35">
      <c r="A283" t="s">
        <v>288</v>
      </c>
      <c r="B283" s="7">
        <v>33.365853658536587</v>
      </c>
      <c r="C283" s="7">
        <v>0.83012820512820518</v>
      </c>
      <c r="D283">
        <v>44</v>
      </c>
      <c r="E283">
        <v>13</v>
      </c>
      <c r="F283" s="7">
        <f t="shared" si="8"/>
        <v>544.30206378986861</v>
      </c>
      <c r="G283">
        <f t="shared" si="9"/>
        <v>572</v>
      </c>
    </row>
    <row r="284" spans="1:7" x14ac:dyDescent="0.35">
      <c r="A284" t="s">
        <v>289</v>
      </c>
      <c r="B284" s="7">
        <v>17.942857142857143</v>
      </c>
      <c r="C284" s="7">
        <v>0.69764957264957261</v>
      </c>
      <c r="D284">
        <v>25</v>
      </c>
      <c r="E284">
        <v>7</v>
      </c>
      <c r="F284" s="7">
        <f t="shared" si="8"/>
        <v>162.48217338217339</v>
      </c>
      <c r="G284">
        <f t="shared" si="9"/>
        <v>175</v>
      </c>
    </row>
    <row r="285" spans="1:7" x14ac:dyDescent="0.35">
      <c r="A285" t="s">
        <v>290</v>
      </c>
      <c r="B285" s="7">
        <v>50.22608695652174</v>
      </c>
      <c r="C285" s="7">
        <v>2.3621794871794872</v>
      </c>
      <c r="D285">
        <v>63</v>
      </c>
      <c r="E285">
        <v>17</v>
      </c>
      <c r="F285" s="7">
        <f t="shared" si="8"/>
        <v>952.35696767001116</v>
      </c>
      <c r="G285">
        <f t="shared" si="9"/>
        <v>1071</v>
      </c>
    </row>
    <row r="286" spans="1:7" x14ac:dyDescent="0.35">
      <c r="A286" t="s">
        <v>291</v>
      </c>
      <c r="B286" s="7">
        <v>43.442622950819676</v>
      </c>
      <c r="C286" s="7">
        <v>2.6335470085470085</v>
      </c>
      <c r="D286">
        <v>56</v>
      </c>
      <c r="E286">
        <v>20</v>
      </c>
      <c r="F286" s="7">
        <f t="shared" si="8"/>
        <v>1005.5918102844332</v>
      </c>
      <c r="G286">
        <f t="shared" si="9"/>
        <v>1120</v>
      </c>
    </row>
    <row r="287" spans="1:7" x14ac:dyDescent="0.35">
      <c r="A287" t="s">
        <v>292</v>
      </c>
      <c r="B287" s="7">
        <v>41.204545454545453</v>
      </c>
      <c r="C287" s="7">
        <v>0.86217948717948723</v>
      </c>
      <c r="D287">
        <v>50</v>
      </c>
      <c r="E287">
        <v>12</v>
      </c>
      <c r="F287" s="7">
        <f t="shared" si="8"/>
        <v>564.47428613053614</v>
      </c>
      <c r="G287">
        <f t="shared" si="9"/>
        <v>600</v>
      </c>
    </row>
    <row r="288" spans="1:7" x14ac:dyDescent="0.35">
      <c r="A288" t="s">
        <v>293</v>
      </c>
      <c r="B288" s="7">
        <v>39.612903225806448</v>
      </c>
      <c r="C288" s="7">
        <v>4.299145299145299</v>
      </c>
      <c r="D288">
        <v>55</v>
      </c>
      <c r="E288">
        <v>27</v>
      </c>
      <c r="F288" s="7">
        <f t="shared" si="8"/>
        <v>1314.6983733112766</v>
      </c>
      <c r="G288">
        <f t="shared" si="9"/>
        <v>1485</v>
      </c>
    </row>
    <row r="289" spans="1:7" x14ac:dyDescent="0.35">
      <c r="A289" t="s">
        <v>294</v>
      </c>
      <c r="B289" s="7">
        <v>24.630434782608695</v>
      </c>
      <c r="C289" s="7">
        <v>0.96688034188034189</v>
      </c>
      <c r="D289">
        <v>36</v>
      </c>
      <c r="E289">
        <v>23</v>
      </c>
      <c r="F289" s="7">
        <f t="shared" si="8"/>
        <v>804.18531679672981</v>
      </c>
      <c r="G289">
        <f t="shared" si="9"/>
        <v>828</v>
      </c>
    </row>
    <row r="290" spans="1:7" x14ac:dyDescent="0.35">
      <c r="A290" t="s">
        <v>295</v>
      </c>
      <c r="B290" s="7">
        <v>33.20289855072464</v>
      </c>
      <c r="C290" s="7">
        <v>3.1645299145299144</v>
      </c>
      <c r="D290">
        <v>43</v>
      </c>
      <c r="E290">
        <v>29</v>
      </c>
      <c r="F290" s="7">
        <f t="shared" si="8"/>
        <v>1141.9284342871299</v>
      </c>
      <c r="G290">
        <f t="shared" si="9"/>
        <v>1247</v>
      </c>
    </row>
    <row r="291" spans="1:7" x14ac:dyDescent="0.35">
      <c r="A291" t="s">
        <v>296</v>
      </c>
      <c r="B291" s="7">
        <v>50.676470588235297</v>
      </c>
      <c r="C291" s="7">
        <v>1.4059829059829059</v>
      </c>
      <c r="D291">
        <v>59</v>
      </c>
      <c r="E291">
        <v>29</v>
      </c>
      <c r="F291" s="7">
        <f t="shared" si="8"/>
        <v>1639.7497486173957</v>
      </c>
      <c r="G291">
        <f t="shared" si="9"/>
        <v>1711</v>
      </c>
    </row>
    <row r="292" spans="1:7" x14ac:dyDescent="0.35">
      <c r="A292" t="s">
        <v>297</v>
      </c>
      <c r="B292" s="7">
        <v>48.276315789473685</v>
      </c>
      <c r="C292" s="7">
        <v>1.5747863247863247</v>
      </c>
      <c r="D292">
        <v>59</v>
      </c>
      <c r="E292">
        <v>12</v>
      </c>
      <c r="F292" s="7">
        <f t="shared" si="8"/>
        <v>631.97511808367074</v>
      </c>
      <c r="G292">
        <f t="shared" si="9"/>
        <v>708</v>
      </c>
    </row>
    <row r="293" spans="1:7" x14ac:dyDescent="0.35">
      <c r="A293" t="s">
        <v>298</v>
      </c>
      <c r="B293" s="7">
        <v>51.142857142857146</v>
      </c>
      <c r="C293" s="7">
        <v>0.6891025641025641</v>
      </c>
      <c r="D293">
        <v>60</v>
      </c>
      <c r="E293">
        <v>9</v>
      </c>
      <c r="F293" s="7">
        <f t="shared" si="8"/>
        <v>504.75732600732601</v>
      </c>
      <c r="G293">
        <f t="shared" si="9"/>
        <v>540</v>
      </c>
    </row>
    <row r="294" spans="1:7" x14ac:dyDescent="0.35">
      <c r="A294" t="s">
        <v>299</v>
      </c>
      <c r="B294" s="7">
        <v>43.267605633802816</v>
      </c>
      <c r="C294" s="7">
        <v>1.482905982905983</v>
      </c>
      <c r="D294">
        <v>56</v>
      </c>
      <c r="E294">
        <v>18</v>
      </c>
      <c r="F294" s="7">
        <f t="shared" si="8"/>
        <v>943.83820873961713</v>
      </c>
      <c r="G294">
        <f t="shared" si="9"/>
        <v>1008</v>
      </c>
    </row>
    <row r="295" spans="1:7" x14ac:dyDescent="0.35">
      <c r="A295" t="s">
        <v>300</v>
      </c>
      <c r="B295" s="7">
        <v>107.74050632911393</v>
      </c>
      <c r="C295" s="7">
        <v>3.4722222222222223</v>
      </c>
      <c r="D295">
        <v>131</v>
      </c>
      <c r="E295">
        <v>47</v>
      </c>
      <c r="F295" s="7">
        <f t="shared" si="8"/>
        <v>5782.9010196905765</v>
      </c>
      <c r="G295">
        <f t="shared" si="9"/>
        <v>6157</v>
      </c>
    </row>
    <row r="296" spans="1:7" x14ac:dyDescent="0.35">
      <c r="A296" t="s">
        <v>301</v>
      </c>
      <c r="B296" s="7">
        <v>33.968253968253968</v>
      </c>
      <c r="C296" s="7">
        <v>3.2200854700854702</v>
      </c>
      <c r="D296">
        <v>44</v>
      </c>
      <c r="E296">
        <v>35</v>
      </c>
      <c r="F296" s="7">
        <f t="shared" si="8"/>
        <v>1430.6193189526523</v>
      </c>
      <c r="G296">
        <f t="shared" si="9"/>
        <v>1540</v>
      </c>
    </row>
    <row r="297" spans="1:7" x14ac:dyDescent="0.35">
      <c r="A297" t="s">
        <v>302</v>
      </c>
      <c r="B297" s="7">
        <v>28.842857142857142</v>
      </c>
      <c r="C297" s="7">
        <v>1.4551282051282051</v>
      </c>
      <c r="D297">
        <v>36</v>
      </c>
      <c r="E297">
        <v>18</v>
      </c>
      <c r="F297" s="7">
        <f t="shared" si="8"/>
        <v>606.02994505494507</v>
      </c>
      <c r="G297">
        <f t="shared" si="9"/>
        <v>648</v>
      </c>
    </row>
    <row r="298" spans="1:7" x14ac:dyDescent="0.35">
      <c r="A298" t="s">
        <v>303</v>
      </c>
      <c r="B298" s="7">
        <v>54.392592592592592</v>
      </c>
      <c r="C298" s="7">
        <v>2.924145299145299</v>
      </c>
      <c r="D298">
        <v>67</v>
      </c>
      <c r="E298">
        <v>17</v>
      </c>
      <c r="F298" s="7">
        <f t="shared" si="8"/>
        <v>979.94815606204497</v>
      </c>
      <c r="G298">
        <f t="shared" si="9"/>
        <v>1139</v>
      </c>
    </row>
    <row r="299" spans="1:7" x14ac:dyDescent="0.35">
      <c r="A299" t="s">
        <v>304</v>
      </c>
      <c r="B299" s="7">
        <v>63.05952380952381</v>
      </c>
      <c r="C299" s="7">
        <v>3.7104700854700856</v>
      </c>
      <c r="D299">
        <v>80</v>
      </c>
      <c r="E299">
        <v>20</v>
      </c>
      <c r="F299" s="7">
        <f t="shared" si="8"/>
        <v>1366.0195233007732</v>
      </c>
      <c r="G299">
        <f t="shared" si="9"/>
        <v>1600</v>
      </c>
    </row>
    <row r="300" spans="1:7" x14ac:dyDescent="0.35">
      <c r="A300" t="s">
        <v>305</v>
      </c>
      <c r="B300" s="7">
        <v>40.965986394557824</v>
      </c>
      <c r="C300" s="7">
        <v>3.1559829059829059</v>
      </c>
      <c r="D300">
        <v>52</v>
      </c>
      <c r="E300">
        <v>33</v>
      </c>
      <c r="F300" s="7">
        <f t="shared" si="8"/>
        <v>1586.7120472120473</v>
      </c>
      <c r="G300">
        <f t="shared" si="9"/>
        <v>1716</v>
      </c>
    </row>
    <row r="301" spans="1:7" x14ac:dyDescent="0.35">
      <c r="A301" t="s">
        <v>306</v>
      </c>
      <c r="B301" s="7">
        <v>31.649572649572651</v>
      </c>
      <c r="C301" s="7">
        <v>2.8215811965811968</v>
      </c>
      <c r="D301">
        <v>41</v>
      </c>
      <c r="E301">
        <v>23</v>
      </c>
      <c r="F301" s="7">
        <f t="shared" si="8"/>
        <v>853.69816093213524</v>
      </c>
      <c r="G301">
        <f t="shared" si="9"/>
        <v>943</v>
      </c>
    </row>
    <row r="302" spans="1:7" x14ac:dyDescent="0.35">
      <c r="A302" t="s">
        <v>3</v>
      </c>
      <c r="B302" s="7">
        <v>42.971516213847501</v>
      </c>
      <c r="C302" s="7">
        <v>2.2326994301994301</v>
      </c>
      <c r="D302">
        <v>131</v>
      </c>
      <c r="E302">
        <v>73</v>
      </c>
      <c r="F302" s="7">
        <f t="shared" si="8"/>
        <v>9467.0575202345372</v>
      </c>
      <c r="G302">
        <f t="shared" si="9"/>
        <v>9563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3A22-C101-4B85-9C02-FFE1B985B2A7}">
  <sheetPr>
    <tabColor theme="3" tint="0.749992370372631"/>
  </sheetPr>
  <dimension ref="A1:H162"/>
  <sheetViews>
    <sheetView workbookViewId="0">
      <selection activeCell="C9" sqref="C9"/>
    </sheetView>
  </sheetViews>
  <sheetFormatPr defaultRowHeight="14.5" x14ac:dyDescent="0.35"/>
  <cols>
    <col min="1" max="1" width="16.1796875" bestFit="1" customWidth="1"/>
    <col min="2" max="2" width="14.6328125" style="8" bestFit="1" customWidth="1"/>
    <col min="3" max="3" width="16.1796875" style="8" bestFit="1" customWidth="1"/>
    <col min="4" max="4" width="14.1796875" style="6" bestFit="1" customWidth="1"/>
    <col min="5" max="5" width="24.54296875" style="6" bestFit="1" customWidth="1"/>
    <col min="6" max="6" width="16.1796875" bestFit="1" customWidth="1"/>
    <col min="7" max="7" width="13.36328125" bestFit="1" customWidth="1"/>
    <col min="8" max="8" width="18" bestFit="1" customWidth="1"/>
  </cols>
  <sheetData>
    <row r="1" spans="1:8" x14ac:dyDescent="0.35">
      <c r="A1" s="1" t="s">
        <v>372</v>
      </c>
      <c r="B1" t="s" vm="3">
        <v>308</v>
      </c>
      <c r="D1"/>
      <c r="E1"/>
      <c r="F1" s="1" t="s">
        <v>372</v>
      </c>
      <c r="G1" t="s" vm="3">
        <v>308</v>
      </c>
    </row>
    <row r="2" spans="1:8" x14ac:dyDescent="0.35">
      <c r="D2"/>
      <c r="E2"/>
    </row>
    <row r="3" spans="1:8" x14ac:dyDescent="0.35">
      <c r="A3" s="1" t="s">
        <v>368</v>
      </c>
      <c r="B3" s="6" t="s">
        <v>369</v>
      </c>
      <c r="C3" s="6" t="s">
        <v>371</v>
      </c>
      <c r="D3" t="s">
        <v>382</v>
      </c>
      <c r="E3"/>
      <c r="F3" s="1" t="s">
        <v>368</v>
      </c>
      <c r="G3" t="s">
        <v>367</v>
      </c>
      <c r="H3" t="s">
        <v>370</v>
      </c>
    </row>
    <row r="4" spans="1:8" x14ac:dyDescent="0.35">
      <c r="A4" s="2" t="s">
        <v>326</v>
      </c>
      <c r="B4" s="6">
        <v>0.98074677378439046</v>
      </c>
      <c r="C4" s="6">
        <v>0.5781487101669196</v>
      </c>
      <c r="D4" s="3">
        <v>300</v>
      </c>
      <c r="E4"/>
      <c r="F4" s="2" t="s">
        <v>326</v>
      </c>
      <c r="G4" s="3">
        <v>3</v>
      </c>
      <c r="H4" s="3">
        <v>3</v>
      </c>
    </row>
    <row r="5" spans="1:8" x14ac:dyDescent="0.35">
      <c r="A5" s="2" t="s">
        <v>327</v>
      </c>
      <c r="B5" s="6">
        <v>0.96865461302268141</v>
      </c>
      <c r="C5" s="6">
        <v>0.28178243774574052</v>
      </c>
      <c r="D5" s="3">
        <v>300</v>
      </c>
      <c r="E5"/>
      <c r="F5" s="2" t="s">
        <v>327</v>
      </c>
      <c r="G5" s="3">
        <v>14</v>
      </c>
      <c r="H5" s="3">
        <v>10</v>
      </c>
    </row>
    <row r="6" spans="1:8" x14ac:dyDescent="0.35">
      <c r="A6" s="2" t="s">
        <v>328</v>
      </c>
      <c r="B6" s="6">
        <v>0.96117635140230517</v>
      </c>
      <c r="C6" s="6">
        <v>0.33017377567140599</v>
      </c>
      <c r="D6" s="3">
        <v>300</v>
      </c>
      <c r="E6"/>
      <c r="F6" s="2" t="s">
        <v>328</v>
      </c>
      <c r="G6" s="3">
        <v>11</v>
      </c>
      <c r="H6" s="3">
        <v>6</v>
      </c>
    </row>
    <row r="7" spans="1:8" x14ac:dyDescent="0.35">
      <c r="A7" s="2" t="s">
        <v>329</v>
      </c>
      <c r="B7" s="6">
        <v>0.98184950045930441</v>
      </c>
      <c r="C7" s="6">
        <v>0.56495468277945615</v>
      </c>
      <c r="D7" s="3">
        <v>300</v>
      </c>
      <c r="E7"/>
      <c r="F7" s="2" t="s">
        <v>329</v>
      </c>
      <c r="G7" s="3">
        <v>6</v>
      </c>
      <c r="H7" s="3">
        <v>6</v>
      </c>
    </row>
    <row r="8" spans="1:8" x14ac:dyDescent="0.35">
      <c r="A8" s="2" t="s">
        <v>330</v>
      </c>
      <c r="B8" s="6">
        <v>0.96405450624236733</v>
      </c>
      <c r="C8" s="6">
        <v>0.33715596330275227</v>
      </c>
      <c r="D8" s="3">
        <v>300</v>
      </c>
      <c r="E8"/>
      <c r="F8" s="2" t="s">
        <v>330</v>
      </c>
      <c r="G8" s="3">
        <v>1</v>
      </c>
      <c r="H8" s="3">
        <v>1</v>
      </c>
    </row>
    <row r="9" spans="1:8" x14ac:dyDescent="0.35">
      <c r="A9" s="2" t="s">
        <v>331</v>
      </c>
      <c r="B9" s="6">
        <v>0.9640663588027284</v>
      </c>
      <c r="C9" s="6">
        <v>0.31386861313868614</v>
      </c>
      <c r="D9" s="3">
        <v>300</v>
      </c>
      <c r="E9"/>
      <c r="F9" s="2" t="s">
        <v>331</v>
      </c>
      <c r="G9" s="3">
        <v>19</v>
      </c>
      <c r="H9" s="3">
        <v>18</v>
      </c>
    </row>
    <row r="10" spans="1:8" x14ac:dyDescent="0.35">
      <c r="A10" s="2" t="s">
        <v>332</v>
      </c>
      <c r="B10" s="6">
        <v>0.98160510526788458</v>
      </c>
      <c r="C10" s="6">
        <v>0.53188929001203367</v>
      </c>
      <c r="D10" s="3">
        <v>300</v>
      </c>
      <c r="E10"/>
      <c r="F10" s="2" t="s">
        <v>332</v>
      </c>
      <c r="G10" s="3">
        <v>2</v>
      </c>
      <c r="H10" s="3">
        <v>2</v>
      </c>
    </row>
    <row r="11" spans="1:8" x14ac:dyDescent="0.35">
      <c r="A11" s="2" t="s">
        <v>333</v>
      </c>
      <c r="B11" s="6">
        <v>0.97907896048884613</v>
      </c>
      <c r="C11" s="6">
        <v>0.5604770017035775</v>
      </c>
      <c r="D11" s="3">
        <v>300</v>
      </c>
      <c r="E11"/>
      <c r="F11" s="2" t="s">
        <v>333</v>
      </c>
      <c r="G11" s="3">
        <v>10</v>
      </c>
      <c r="H11" s="3">
        <v>9</v>
      </c>
    </row>
    <row r="12" spans="1:8" x14ac:dyDescent="0.35">
      <c r="A12" s="2" t="s">
        <v>334</v>
      </c>
      <c r="B12" s="6">
        <v>0.96780766385104799</v>
      </c>
      <c r="C12" s="6">
        <v>0.30200308166409862</v>
      </c>
      <c r="D12" s="3">
        <v>300</v>
      </c>
      <c r="E12"/>
      <c r="F12" s="2" t="s">
        <v>334</v>
      </c>
      <c r="G12" s="3">
        <v>16</v>
      </c>
      <c r="H12" s="3">
        <v>11</v>
      </c>
    </row>
    <row r="13" spans="1:8" x14ac:dyDescent="0.35">
      <c r="A13" s="2" t="s">
        <v>335</v>
      </c>
      <c r="B13" s="6">
        <v>0.9806062486837942</v>
      </c>
      <c r="C13" s="6">
        <v>0.56774193548387097</v>
      </c>
      <c r="D13" s="3">
        <v>300</v>
      </c>
      <c r="E13"/>
      <c r="F13" s="2" t="s">
        <v>335</v>
      </c>
      <c r="G13" s="3">
        <v>8</v>
      </c>
      <c r="H13" s="3">
        <v>8</v>
      </c>
    </row>
    <row r="14" spans="1:8" x14ac:dyDescent="0.35">
      <c r="A14" s="2" t="s">
        <v>336</v>
      </c>
      <c r="B14" s="6">
        <v>0.98097331433732549</v>
      </c>
      <c r="C14" s="6">
        <v>0.57876106194690269</v>
      </c>
      <c r="D14" s="3">
        <v>300</v>
      </c>
      <c r="E14"/>
      <c r="F14" s="2" t="s">
        <v>336</v>
      </c>
      <c r="G14" s="3">
        <v>7</v>
      </c>
      <c r="H14" s="3">
        <v>7</v>
      </c>
    </row>
    <row r="15" spans="1:8" x14ac:dyDescent="0.35">
      <c r="A15" s="2" t="s">
        <v>337</v>
      </c>
      <c r="B15" s="6">
        <v>0.98697583844296721</v>
      </c>
      <c r="C15" s="6">
        <v>0.58211521926053311</v>
      </c>
      <c r="D15" s="3">
        <v>300</v>
      </c>
      <c r="E15"/>
      <c r="F15" s="2" t="s">
        <v>337</v>
      </c>
      <c r="G15" s="3">
        <v>8</v>
      </c>
      <c r="H15" s="3">
        <v>8</v>
      </c>
    </row>
    <row r="16" spans="1:8" x14ac:dyDescent="0.35">
      <c r="A16" s="2" t="s">
        <v>338</v>
      </c>
      <c r="B16" s="6">
        <v>0.9662979120077293</v>
      </c>
      <c r="C16" s="6">
        <v>0.31401384083044981</v>
      </c>
      <c r="D16" s="3">
        <v>300</v>
      </c>
      <c r="E16"/>
      <c r="F16" s="2" t="s">
        <v>338</v>
      </c>
      <c r="G16" s="3">
        <v>19</v>
      </c>
      <c r="H16" s="3">
        <v>19</v>
      </c>
    </row>
    <row r="17" spans="1:8" x14ac:dyDescent="0.35">
      <c r="A17" s="2" t="s">
        <v>339</v>
      </c>
      <c r="B17" s="6">
        <v>0.96779026450746863</v>
      </c>
      <c r="C17" s="6">
        <v>0.30842230130486359</v>
      </c>
      <c r="D17" s="3">
        <v>300</v>
      </c>
      <c r="E17"/>
      <c r="F17" s="2" t="s">
        <v>339</v>
      </c>
      <c r="G17" s="3">
        <v>11</v>
      </c>
      <c r="H17" s="3">
        <v>11</v>
      </c>
    </row>
    <row r="18" spans="1:8" x14ac:dyDescent="0.35">
      <c r="A18" s="2" t="s">
        <v>340</v>
      </c>
      <c r="B18" s="6">
        <v>0.96984078251675809</v>
      </c>
      <c r="C18" s="6">
        <v>0.29782082324455206</v>
      </c>
      <c r="D18" s="3">
        <v>300</v>
      </c>
      <c r="E18"/>
      <c r="F18" s="2" t="s">
        <v>340</v>
      </c>
      <c r="G18" s="3">
        <v>6</v>
      </c>
      <c r="H18" s="3">
        <v>6</v>
      </c>
    </row>
    <row r="19" spans="1:8" x14ac:dyDescent="0.35">
      <c r="A19" s="2" t="s">
        <v>341</v>
      </c>
      <c r="B19" s="6">
        <v>0.96288783498147534</v>
      </c>
      <c r="C19" s="6">
        <v>0.33506493506493507</v>
      </c>
      <c r="D19" s="3">
        <v>300</v>
      </c>
      <c r="E19"/>
      <c r="F19" s="2" t="s">
        <v>341</v>
      </c>
      <c r="G19" s="3">
        <v>12</v>
      </c>
      <c r="H19" s="3">
        <v>6</v>
      </c>
    </row>
    <row r="20" spans="1:8" x14ac:dyDescent="0.35">
      <c r="A20" s="2" t="s">
        <v>342</v>
      </c>
      <c r="B20" s="6">
        <v>0.97740475765631851</v>
      </c>
      <c r="C20" s="6">
        <v>0.58728943338437978</v>
      </c>
      <c r="D20" s="3">
        <v>300</v>
      </c>
      <c r="E20"/>
      <c r="F20" s="2" t="s">
        <v>342</v>
      </c>
      <c r="G20" s="3">
        <v>14</v>
      </c>
      <c r="H20" s="3">
        <v>11</v>
      </c>
    </row>
    <row r="21" spans="1:8" x14ac:dyDescent="0.35">
      <c r="A21" s="2" t="s">
        <v>343</v>
      </c>
      <c r="B21" s="6">
        <v>0.96849429795557551</v>
      </c>
      <c r="C21" s="6">
        <v>0.32289950576606258</v>
      </c>
      <c r="D21" s="3">
        <v>300</v>
      </c>
      <c r="E21"/>
      <c r="F21" s="2" t="s">
        <v>343</v>
      </c>
      <c r="G21" s="3">
        <v>11</v>
      </c>
      <c r="H21" s="3">
        <v>11</v>
      </c>
    </row>
    <row r="22" spans="1:8" x14ac:dyDescent="0.35">
      <c r="A22" s="2" t="s">
        <v>344</v>
      </c>
      <c r="B22" s="6">
        <v>0.98165109205564582</v>
      </c>
      <c r="C22" s="6">
        <v>0.56295224312590453</v>
      </c>
      <c r="D22" s="3">
        <v>300</v>
      </c>
      <c r="E22"/>
      <c r="F22" s="2" t="s">
        <v>344</v>
      </c>
      <c r="G22" s="3">
        <v>10</v>
      </c>
      <c r="H22" s="3">
        <v>9</v>
      </c>
    </row>
    <row r="23" spans="1:8" x14ac:dyDescent="0.35">
      <c r="A23" s="2" t="s">
        <v>345</v>
      </c>
      <c r="B23" s="6">
        <v>0.98323938132610234</v>
      </c>
      <c r="C23" s="6">
        <v>0.60277136258660513</v>
      </c>
      <c r="D23" s="3">
        <v>300</v>
      </c>
      <c r="E23"/>
      <c r="F23" s="2" t="s">
        <v>345</v>
      </c>
      <c r="G23" s="3">
        <v>5</v>
      </c>
      <c r="H23" s="3">
        <v>5</v>
      </c>
    </row>
    <row r="24" spans="1:8" x14ac:dyDescent="0.35">
      <c r="A24" s="2" t="s">
        <v>346</v>
      </c>
      <c r="B24" s="6">
        <v>0.95960728070712142</v>
      </c>
      <c r="C24" s="6">
        <v>0.29827915869980881</v>
      </c>
      <c r="D24" s="3">
        <v>300</v>
      </c>
      <c r="E24"/>
      <c r="F24" s="2" t="s">
        <v>346</v>
      </c>
      <c r="G24" s="3">
        <v>10</v>
      </c>
      <c r="H24" s="3">
        <v>8</v>
      </c>
    </row>
    <row r="25" spans="1:8" x14ac:dyDescent="0.35">
      <c r="A25" s="2" t="s">
        <v>347</v>
      </c>
      <c r="B25" s="6">
        <v>0.97802187667188389</v>
      </c>
      <c r="C25" s="6">
        <v>0.55068493150684927</v>
      </c>
      <c r="D25" s="3">
        <v>300</v>
      </c>
      <c r="E25"/>
      <c r="F25" s="2" t="s">
        <v>347</v>
      </c>
      <c r="G25" s="3">
        <v>7</v>
      </c>
      <c r="H25" s="3">
        <v>6</v>
      </c>
    </row>
    <row r="26" spans="1:8" x14ac:dyDescent="0.35">
      <c r="A26" s="2" t="s">
        <v>348</v>
      </c>
      <c r="B26" s="6">
        <v>0.96186111507540084</v>
      </c>
      <c r="C26" s="6">
        <v>0.26428571428571429</v>
      </c>
      <c r="D26" s="3">
        <v>300</v>
      </c>
      <c r="E26"/>
      <c r="F26" s="2" t="s">
        <v>348</v>
      </c>
      <c r="G26" s="3">
        <v>7</v>
      </c>
      <c r="H26" s="3">
        <v>7</v>
      </c>
    </row>
    <row r="27" spans="1:8" x14ac:dyDescent="0.35">
      <c r="A27" s="2" t="s">
        <v>349</v>
      </c>
      <c r="B27" s="6">
        <v>0.96527681287069267</v>
      </c>
      <c r="C27" s="6">
        <v>0.3215590742996346</v>
      </c>
      <c r="D27" s="3">
        <v>300</v>
      </c>
      <c r="E27"/>
      <c r="F27" s="2" t="s">
        <v>349</v>
      </c>
      <c r="G27" s="3">
        <v>16</v>
      </c>
      <c r="H27" s="3">
        <v>16</v>
      </c>
    </row>
    <row r="28" spans="1:8" x14ac:dyDescent="0.35">
      <c r="A28" s="2" t="s">
        <v>350</v>
      </c>
      <c r="B28" s="6">
        <v>0.96222528982356881</v>
      </c>
      <c r="C28" s="6">
        <v>0.30939226519337015</v>
      </c>
      <c r="D28" s="3">
        <v>300</v>
      </c>
      <c r="E28"/>
      <c r="F28" s="2" t="s">
        <v>350</v>
      </c>
      <c r="G28" s="3">
        <v>11</v>
      </c>
      <c r="H28" s="3">
        <v>7</v>
      </c>
    </row>
    <row r="29" spans="1:8" x14ac:dyDescent="0.35">
      <c r="A29" s="2" t="s">
        <v>351</v>
      </c>
      <c r="B29" s="6">
        <v>0.96510732479587658</v>
      </c>
      <c r="C29" s="6">
        <v>0.29411764705882354</v>
      </c>
      <c r="D29" s="3">
        <v>300</v>
      </c>
      <c r="E29"/>
      <c r="F29" s="2" t="s">
        <v>351</v>
      </c>
      <c r="G29" s="3">
        <v>10</v>
      </c>
      <c r="H29" s="3">
        <v>10</v>
      </c>
    </row>
    <row r="30" spans="1:8" x14ac:dyDescent="0.35">
      <c r="A30" s="2" t="s">
        <v>352</v>
      </c>
      <c r="B30" s="6">
        <v>0.96652666262200793</v>
      </c>
      <c r="C30" s="6">
        <v>0.31578947368421051</v>
      </c>
      <c r="D30" s="3">
        <v>300</v>
      </c>
      <c r="E30"/>
      <c r="F30" s="2" t="s">
        <v>352</v>
      </c>
      <c r="G30" s="3">
        <v>29</v>
      </c>
      <c r="H30" s="3">
        <v>24</v>
      </c>
    </row>
    <row r="31" spans="1:8" x14ac:dyDescent="0.35">
      <c r="A31" s="2" t="s">
        <v>353</v>
      </c>
      <c r="B31" s="6">
        <v>0.98054878616750929</v>
      </c>
      <c r="C31" s="6">
        <v>0.58890290037831017</v>
      </c>
      <c r="D31" s="3">
        <v>300</v>
      </c>
      <c r="E31"/>
      <c r="F31" s="2" t="s">
        <v>353</v>
      </c>
      <c r="G31" s="3">
        <v>10</v>
      </c>
      <c r="H31" s="3">
        <v>9</v>
      </c>
    </row>
    <row r="32" spans="1:8" x14ac:dyDescent="0.35">
      <c r="A32" s="2" t="s">
        <v>354</v>
      </c>
      <c r="B32" s="6">
        <v>0.98099160399605156</v>
      </c>
      <c r="C32" s="6">
        <v>0.57309941520467833</v>
      </c>
      <c r="D32" s="3">
        <v>300</v>
      </c>
      <c r="E32"/>
      <c r="F32" s="2" t="s">
        <v>354</v>
      </c>
      <c r="G32" s="3">
        <v>7</v>
      </c>
      <c r="H32" s="3">
        <v>7</v>
      </c>
    </row>
    <row r="33" spans="1:8" x14ac:dyDescent="0.35">
      <c r="A33" s="2" t="s">
        <v>355</v>
      </c>
      <c r="B33" s="6">
        <v>0.98031171549829532</v>
      </c>
      <c r="C33" s="6">
        <v>0.57899231426131514</v>
      </c>
      <c r="D33" s="3">
        <v>300</v>
      </c>
      <c r="E33"/>
      <c r="F33" s="2" t="s">
        <v>355</v>
      </c>
      <c r="G33" s="3">
        <v>14</v>
      </c>
      <c r="H33" s="3">
        <v>13</v>
      </c>
    </row>
    <row r="34" spans="1:8" x14ac:dyDescent="0.35">
      <c r="A34" s="2" t="s">
        <v>356</v>
      </c>
      <c r="B34" s="6">
        <v>0.97719691926888907</v>
      </c>
      <c r="C34" s="6">
        <v>0.55666251556662516</v>
      </c>
      <c r="D34" s="3">
        <v>300</v>
      </c>
      <c r="E34"/>
      <c r="F34" s="2" t="s">
        <v>356</v>
      </c>
      <c r="G34" s="3">
        <v>4</v>
      </c>
      <c r="H34" s="3">
        <v>4</v>
      </c>
    </row>
    <row r="35" spans="1:8" x14ac:dyDescent="0.35">
      <c r="A35" s="2" t="s">
        <v>357</v>
      </c>
      <c r="B35" s="6">
        <v>0.98627430264150151</v>
      </c>
      <c r="C35" s="6">
        <v>0.61224489795918369</v>
      </c>
      <c r="D35" s="3">
        <v>300</v>
      </c>
      <c r="E35"/>
      <c r="F35" s="2" t="s">
        <v>357</v>
      </c>
      <c r="G35" s="3">
        <v>8</v>
      </c>
      <c r="H35" s="3">
        <v>5</v>
      </c>
    </row>
    <row r="36" spans="1:8" x14ac:dyDescent="0.35">
      <c r="A36" s="2" t="s">
        <v>358</v>
      </c>
      <c r="B36" s="6">
        <v>0.94199415332640046</v>
      </c>
      <c r="C36" s="6">
        <v>3.6450079239302692E-2</v>
      </c>
      <c r="D36" s="3">
        <v>300</v>
      </c>
      <c r="E36"/>
      <c r="F36" s="2" t="s">
        <v>358</v>
      </c>
      <c r="G36" s="3">
        <v>15</v>
      </c>
      <c r="H36" s="3">
        <v>11</v>
      </c>
    </row>
    <row r="37" spans="1:8" x14ac:dyDescent="0.35">
      <c r="A37" s="2" t="s">
        <v>359</v>
      </c>
      <c r="B37" s="6">
        <v>0.98159494627804678</v>
      </c>
      <c r="C37" s="6">
        <v>0.55536332179930792</v>
      </c>
      <c r="D37" s="3">
        <v>300</v>
      </c>
      <c r="E37"/>
      <c r="F37" s="2" t="s">
        <v>359</v>
      </c>
      <c r="G37" s="3">
        <v>13</v>
      </c>
      <c r="H37" s="3">
        <v>10</v>
      </c>
    </row>
    <row r="38" spans="1:8" x14ac:dyDescent="0.35">
      <c r="A38" s="2" t="s">
        <v>360</v>
      </c>
      <c r="B38" s="6">
        <v>0.98104579334374686</v>
      </c>
      <c r="C38" s="6">
        <v>0.5622317596566524</v>
      </c>
      <c r="D38" s="3">
        <v>300</v>
      </c>
      <c r="E38"/>
      <c r="F38" s="2" t="s">
        <v>360</v>
      </c>
      <c r="G38" s="3">
        <v>15</v>
      </c>
      <c r="H38" s="3">
        <v>3</v>
      </c>
    </row>
    <row r="39" spans="1:8" x14ac:dyDescent="0.35">
      <c r="A39" s="2" t="s">
        <v>361</v>
      </c>
      <c r="B39" s="6">
        <v>0.98065212050499706</v>
      </c>
      <c r="C39" s="6">
        <v>0.57857142857142863</v>
      </c>
      <c r="D39" s="3">
        <v>300</v>
      </c>
      <c r="E39"/>
      <c r="F39" s="2" t="s">
        <v>361</v>
      </c>
      <c r="G39" s="3">
        <v>18</v>
      </c>
      <c r="H39" s="3">
        <v>7</v>
      </c>
    </row>
    <row r="40" spans="1:8" x14ac:dyDescent="0.35">
      <c r="A40" s="2" t="s">
        <v>362</v>
      </c>
      <c r="B40" s="6">
        <v>0.97333014184629041</v>
      </c>
      <c r="C40" s="6">
        <v>0.55819477434679332</v>
      </c>
      <c r="D40" s="3">
        <v>300</v>
      </c>
      <c r="E40"/>
      <c r="F40" s="2" t="s">
        <v>362</v>
      </c>
      <c r="G40" s="3">
        <v>12</v>
      </c>
      <c r="H40" s="3">
        <v>12</v>
      </c>
    </row>
    <row r="41" spans="1:8" x14ac:dyDescent="0.35">
      <c r="A41" s="2" t="s">
        <v>363</v>
      </c>
      <c r="B41" s="6">
        <v>0.96574338137628368</v>
      </c>
      <c r="C41" s="6">
        <v>0.32574974146845914</v>
      </c>
      <c r="D41" s="3">
        <v>300</v>
      </c>
      <c r="E41"/>
      <c r="F41" s="2" t="s">
        <v>363</v>
      </c>
      <c r="G41" s="3">
        <v>26</v>
      </c>
      <c r="H41" s="3">
        <v>15</v>
      </c>
    </row>
    <row r="42" spans="1:8" x14ac:dyDescent="0.35">
      <c r="A42" s="2" t="s">
        <v>364</v>
      </c>
      <c r="B42" s="6">
        <v>0.9632437648616935</v>
      </c>
      <c r="C42" s="6">
        <v>0.29738562091503268</v>
      </c>
      <c r="D42" s="3">
        <v>300</v>
      </c>
      <c r="E42"/>
      <c r="F42" s="2" t="s">
        <v>364</v>
      </c>
      <c r="G42" s="3">
        <v>5</v>
      </c>
      <c r="H42" s="3">
        <v>5</v>
      </c>
    </row>
    <row r="43" spans="1:8" x14ac:dyDescent="0.35">
      <c r="A43" s="2" t="s">
        <v>365</v>
      </c>
      <c r="B43" s="6">
        <v>0.96108873671143014</v>
      </c>
      <c r="C43" s="6">
        <v>0.33744855967078191</v>
      </c>
      <c r="D43" s="3">
        <v>300</v>
      </c>
      <c r="F43" s="2" t="s">
        <v>365</v>
      </c>
      <c r="G43" s="3">
        <v>26</v>
      </c>
      <c r="H43" s="3">
        <v>22</v>
      </c>
    </row>
    <row r="44" spans="1:8" x14ac:dyDescent="0.35">
      <c r="A44" s="2" t="s">
        <v>3</v>
      </c>
      <c r="B44" s="6">
        <v>0.97258674680341295</v>
      </c>
      <c r="C44" s="6">
        <v>0.44151553967504886</v>
      </c>
      <c r="D44" s="3">
        <v>300</v>
      </c>
      <c r="F44" s="2" t="s">
        <v>3</v>
      </c>
      <c r="G44" s="3">
        <v>456</v>
      </c>
      <c r="H44" s="3">
        <v>368</v>
      </c>
    </row>
    <row r="45" spans="1:8" x14ac:dyDescent="0.35">
      <c r="D45"/>
    </row>
    <row r="46" spans="1:8" x14ac:dyDescent="0.35">
      <c r="D46"/>
    </row>
    <row r="47" spans="1:8" x14ac:dyDescent="0.35">
      <c r="D47"/>
    </row>
    <row r="48" spans="1:8" x14ac:dyDescent="0.35">
      <c r="D48"/>
    </row>
    <row r="49" spans="4:4" x14ac:dyDescent="0.35">
      <c r="D49"/>
    </row>
    <row r="50" spans="4:4" x14ac:dyDescent="0.35">
      <c r="D50"/>
    </row>
    <row r="51" spans="4:4" x14ac:dyDescent="0.35">
      <c r="D51"/>
    </row>
    <row r="52" spans="4:4" x14ac:dyDescent="0.35">
      <c r="D52"/>
    </row>
    <row r="53" spans="4:4" x14ac:dyDescent="0.35">
      <c r="D53"/>
    </row>
    <row r="54" spans="4:4" x14ac:dyDescent="0.35">
      <c r="D54"/>
    </row>
    <row r="55" spans="4:4" x14ac:dyDescent="0.35">
      <c r="D55"/>
    </row>
    <row r="56" spans="4:4" x14ac:dyDescent="0.35">
      <c r="D56"/>
    </row>
    <row r="57" spans="4:4" x14ac:dyDescent="0.35">
      <c r="D57"/>
    </row>
    <row r="58" spans="4:4" x14ac:dyDescent="0.35">
      <c r="D58"/>
    </row>
    <row r="59" spans="4:4" x14ac:dyDescent="0.35">
      <c r="D59"/>
    </row>
    <row r="60" spans="4:4" x14ac:dyDescent="0.35">
      <c r="D60"/>
    </row>
    <row r="61" spans="4:4" x14ac:dyDescent="0.35">
      <c r="D61"/>
    </row>
    <row r="62" spans="4:4" x14ac:dyDescent="0.35">
      <c r="D62"/>
    </row>
    <row r="63" spans="4:4" x14ac:dyDescent="0.35">
      <c r="D63"/>
    </row>
    <row r="64" spans="4:4" x14ac:dyDescent="0.35">
      <c r="D64"/>
    </row>
    <row r="65" spans="4:4" x14ac:dyDescent="0.35">
      <c r="D65"/>
    </row>
    <row r="66" spans="4:4" x14ac:dyDescent="0.35">
      <c r="D66"/>
    </row>
    <row r="67" spans="4:4" x14ac:dyDescent="0.35">
      <c r="D67"/>
    </row>
    <row r="68" spans="4:4" x14ac:dyDescent="0.35">
      <c r="D68"/>
    </row>
    <row r="69" spans="4:4" x14ac:dyDescent="0.35">
      <c r="D69"/>
    </row>
    <row r="70" spans="4:4" x14ac:dyDescent="0.35">
      <c r="D70"/>
    </row>
    <row r="71" spans="4:4" x14ac:dyDescent="0.35">
      <c r="D71"/>
    </row>
    <row r="72" spans="4:4" x14ac:dyDescent="0.35">
      <c r="D72"/>
    </row>
    <row r="73" spans="4:4" x14ac:dyDescent="0.35">
      <c r="D73"/>
    </row>
    <row r="74" spans="4:4" x14ac:dyDescent="0.35">
      <c r="D74"/>
    </row>
    <row r="75" spans="4:4" x14ac:dyDescent="0.35">
      <c r="D75"/>
    </row>
    <row r="76" spans="4:4" x14ac:dyDescent="0.35">
      <c r="D76"/>
    </row>
    <row r="77" spans="4:4" x14ac:dyDescent="0.35">
      <c r="D77"/>
    </row>
    <row r="78" spans="4:4" x14ac:dyDescent="0.35">
      <c r="D78"/>
    </row>
    <row r="79" spans="4:4" x14ac:dyDescent="0.35">
      <c r="D79"/>
    </row>
    <row r="80" spans="4:4" x14ac:dyDescent="0.35">
      <c r="D80"/>
    </row>
    <row r="81" spans="4:4" x14ac:dyDescent="0.35">
      <c r="D81"/>
    </row>
    <row r="82" spans="4:4" x14ac:dyDescent="0.35">
      <c r="D82"/>
    </row>
    <row r="83" spans="4:4" x14ac:dyDescent="0.35">
      <c r="D83"/>
    </row>
    <row r="84" spans="4:4" x14ac:dyDescent="0.35">
      <c r="D84"/>
    </row>
    <row r="85" spans="4:4" x14ac:dyDescent="0.35">
      <c r="D85"/>
    </row>
    <row r="86" spans="4:4" x14ac:dyDescent="0.35">
      <c r="D86"/>
    </row>
    <row r="87" spans="4:4" x14ac:dyDescent="0.35">
      <c r="D87"/>
    </row>
    <row r="88" spans="4:4" x14ac:dyDescent="0.35">
      <c r="D88"/>
    </row>
    <row r="89" spans="4:4" x14ac:dyDescent="0.35">
      <c r="D89"/>
    </row>
    <row r="90" spans="4:4" x14ac:dyDescent="0.35">
      <c r="D90"/>
    </row>
    <row r="91" spans="4:4" x14ac:dyDescent="0.35">
      <c r="D91"/>
    </row>
    <row r="92" spans="4:4" x14ac:dyDescent="0.35">
      <c r="D92"/>
    </row>
    <row r="93" spans="4:4" x14ac:dyDescent="0.35">
      <c r="D93"/>
    </row>
    <row r="94" spans="4:4" x14ac:dyDescent="0.35">
      <c r="D94"/>
    </row>
    <row r="95" spans="4:4" x14ac:dyDescent="0.35">
      <c r="D95"/>
    </row>
    <row r="96" spans="4:4" x14ac:dyDescent="0.35">
      <c r="D96"/>
    </row>
    <row r="97" spans="4:4" x14ac:dyDescent="0.35">
      <c r="D97"/>
    </row>
    <row r="98" spans="4:4" x14ac:dyDescent="0.35">
      <c r="D98"/>
    </row>
    <row r="99" spans="4:4" x14ac:dyDescent="0.35">
      <c r="D99"/>
    </row>
    <row r="100" spans="4:4" x14ac:dyDescent="0.35">
      <c r="D100"/>
    </row>
    <row r="101" spans="4:4" x14ac:dyDescent="0.35">
      <c r="D101"/>
    </row>
    <row r="102" spans="4:4" x14ac:dyDescent="0.35">
      <c r="D102"/>
    </row>
    <row r="103" spans="4:4" x14ac:dyDescent="0.35">
      <c r="D103"/>
    </row>
    <row r="104" spans="4:4" x14ac:dyDescent="0.35">
      <c r="D104"/>
    </row>
    <row r="105" spans="4:4" x14ac:dyDescent="0.35">
      <c r="D105"/>
    </row>
    <row r="106" spans="4:4" x14ac:dyDescent="0.35">
      <c r="D106"/>
    </row>
    <row r="107" spans="4:4" x14ac:dyDescent="0.35">
      <c r="D107"/>
    </row>
    <row r="108" spans="4:4" x14ac:dyDescent="0.35">
      <c r="D108"/>
    </row>
    <row r="109" spans="4:4" x14ac:dyDescent="0.35">
      <c r="D109"/>
    </row>
    <row r="110" spans="4:4" x14ac:dyDescent="0.35">
      <c r="D110"/>
    </row>
    <row r="111" spans="4:4" x14ac:dyDescent="0.35">
      <c r="D111"/>
    </row>
    <row r="112" spans="4:4" x14ac:dyDescent="0.35">
      <c r="D112"/>
    </row>
    <row r="113" spans="4:4" x14ac:dyDescent="0.35">
      <c r="D113"/>
    </row>
    <row r="114" spans="4:4" x14ac:dyDescent="0.35">
      <c r="D114"/>
    </row>
    <row r="115" spans="4:4" x14ac:dyDescent="0.35">
      <c r="D115"/>
    </row>
    <row r="116" spans="4:4" x14ac:dyDescent="0.35">
      <c r="D116"/>
    </row>
    <row r="117" spans="4:4" x14ac:dyDescent="0.35">
      <c r="D117"/>
    </row>
    <row r="118" spans="4:4" x14ac:dyDescent="0.35">
      <c r="D118"/>
    </row>
    <row r="119" spans="4:4" x14ac:dyDescent="0.35">
      <c r="D119"/>
    </row>
    <row r="120" spans="4:4" x14ac:dyDescent="0.35">
      <c r="D120"/>
    </row>
    <row r="121" spans="4:4" x14ac:dyDescent="0.35">
      <c r="D121"/>
    </row>
    <row r="122" spans="4:4" x14ac:dyDescent="0.35">
      <c r="D122"/>
    </row>
    <row r="123" spans="4:4" x14ac:dyDescent="0.35">
      <c r="D123"/>
    </row>
    <row r="124" spans="4:4" x14ac:dyDescent="0.35">
      <c r="D124"/>
    </row>
    <row r="125" spans="4:4" x14ac:dyDescent="0.35">
      <c r="D125"/>
    </row>
    <row r="126" spans="4:4" x14ac:dyDescent="0.35">
      <c r="D126"/>
    </row>
    <row r="127" spans="4:4" x14ac:dyDescent="0.35">
      <c r="D127"/>
    </row>
    <row r="128" spans="4:4" x14ac:dyDescent="0.35">
      <c r="D128"/>
    </row>
    <row r="129" spans="4:4" x14ac:dyDescent="0.35">
      <c r="D129"/>
    </row>
    <row r="130" spans="4:4" x14ac:dyDescent="0.35">
      <c r="D130"/>
    </row>
    <row r="131" spans="4:4" x14ac:dyDescent="0.35">
      <c r="D131"/>
    </row>
    <row r="132" spans="4:4" x14ac:dyDescent="0.35">
      <c r="D132"/>
    </row>
    <row r="133" spans="4:4" x14ac:dyDescent="0.35">
      <c r="D133"/>
    </row>
    <row r="134" spans="4:4" x14ac:dyDescent="0.35">
      <c r="D134"/>
    </row>
    <row r="135" spans="4:4" x14ac:dyDescent="0.35">
      <c r="D135"/>
    </row>
    <row r="136" spans="4:4" x14ac:dyDescent="0.35">
      <c r="D136"/>
    </row>
    <row r="137" spans="4:4" x14ac:dyDescent="0.35">
      <c r="D137"/>
    </row>
    <row r="138" spans="4:4" x14ac:dyDescent="0.35">
      <c r="D138"/>
    </row>
    <row r="139" spans="4:4" x14ac:dyDescent="0.35">
      <c r="D139"/>
    </row>
    <row r="140" spans="4:4" x14ac:dyDescent="0.35">
      <c r="D140"/>
    </row>
    <row r="141" spans="4:4" x14ac:dyDescent="0.35">
      <c r="D141"/>
    </row>
    <row r="142" spans="4:4" x14ac:dyDescent="0.35">
      <c r="D142"/>
    </row>
    <row r="143" spans="4:4" x14ac:dyDescent="0.35">
      <c r="D143"/>
    </row>
    <row r="144" spans="4:4" x14ac:dyDescent="0.35">
      <c r="D144"/>
    </row>
    <row r="145" spans="4:4" x14ac:dyDescent="0.35">
      <c r="D145"/>
    </row>
    <row r="146" spans="4:4" x14ac:dyDescent="0.35">
      <c r="D146"/>
    </row>
    <row r="147" spans="4:4" x14ac:dyDescent="0.35">
      <c r="D147"/>
    </row>
    <row r="148" spans="4:4" x14ac:dyDescent="0.35">
      <c r="D148"/>
    </row>
    <row r="149" spans="4:4" x14ac:dyDescent="0.35">
      <c r="D149"/>
    </row>
    <row r="150" spans="4:4" x14ac:dyDescent="0.35">
      <c r="D150"/>
    </row>
    <row r="151" spans="4:4" x14ac:dyDescent="0.35">
      <c r="D151"/>
    </row>
    <row r="152" spans="4:4" x14ac:dyDescent="0.35">
      <c r="D152"/>
    </row>
    <row r="153" spans="4:4" x14ac:dyDescent="0.35">
      <c r="D153"/>
    </row>
    <row r="154" spans="4:4" x14ac:dyDescent="0.35">
      <c r="D154"/>
    </row>
    <row r="155" spans="4:4" x14ac:dyDescent="0.35">
      <c r="D155"/>
    </row>
    <row r="156" spans="4:4" x14ac:dyDescent="0.35">
      <c r="D156"/>
    </row>
    <row r="157" spans="4:4" x14ac:dyDescent="0.35">
      <c r="D157"/>
    </row>
    <row r="158" spans="4:4" x14ac:dyDescent="0.35">
      <c r="D158"/>
    </row>
    <row r="159" spans="4:4" x14ac:dyDescent="0.35">
      <c r="D159"/>
    </row>
    <row r="160" spans="4:4" x14ac:dyDescent="0.35">
      <c r="D160"/>
    </row>
    <row r="161" spans="4:4" x14ac:dyDescent="0.35">
      <c r="D161"/>
    </row>
    <row r="162" spans="4:4" x14ac:dyDescent="0.35">
      <c r="D16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336C-9867-474E-98C5-A420DA5927E3}">
  <sheetPr>
    <tabColor theme="3" tint="0.749992370372631"/>
  </sheetPr>
  <dimension ref="A1:E345"/>
  <sheetViews>
    <sheetView workbookViewId="0">
      <selection activeCell="C17" sqref="C17"/>
    </sheetView>
  </sheetViews>
  <sheetFormatPr defaultRowHeight="14.5" x14ac:dyDescent="0.35"/>
  <cols>
    <col min="1" max="1" width="16.1796875" bestFit="1" customWidth="1"/>
    <col min="2" max="2" width="30.6328125" style="6" bestFit="1" customWidth="1"/>
    <col min="3" max="3" width="14.6328125" style="8" bestFit="1" customWidth="1"/>
    <col min="4" max="4" width="24.08984375" bestFit="1" customWidth="1"/>
  </cols>
  <sheetData>
    <row r="1" spans="1:5" x14ac:dyDescent="0.35">
      <c r="B1"/>
    </row>
    <row r="2" spans="1:5" x14ac:dyDescent="0.35">
      <c r="A2" s="1" t="s">
        <v>372</v>
      </c>
      <c r="B2" s="6" t="s" vm="4">
        <v>373</v>
      </c>
      <c r="D2" s="13" t="s">
        <v>383</v>
      </c>
      <c r="E2" s="13">
        <f>COUNT(B6:B12)</f>
        <v>6</v>
      </c>
    </row>
    <row r="3" spans="1:5" x14ac:dyDescent="0.35">
      <c r="B3"/>
      <c r="C3"/>
      <c r="D3" s="13" t="s">
        <v>384</v>
      </c>
      <c r="E3" s="13">
        <f>COUNT(B6:B157)</f>
        <v>134</v>
      </c>
    </row>
    <row r="4" spans="1:5" x14ac:dyDescent="0.35">
      <c r="A4" s="1" t="s">
        <v>368</v>
      </c>
      <c r="B4" s="6" t="s">
        <v>380</v>
      </c>
      <c r="C4" s="6" t="s">
        <v>381</v>
      </c>
      <c r="D4" s="13" t="s">
        <v>385</v>
      </c>
      <c r="E4" s="13">
        <f>COUNT(B6:B183)</f>
        <v>135</v>
      </c>
    </row>
    <row r="5" spans="1:5" x14ac:dyDescent="0.35">
      <c r="A5" s="2" t="s">
        <v>327</v>
      </c>
      <c r="C5" s="6"/>
    </row>
    <row r="6" spans="1:5" x14ac:dyDescent="0.35">
      <c r="A6" s="5" t="s">
        <v>12</v>
      </c>
      <c r="B6" s="6">
        <v>2.3937823834196892</v>
      </c>
      <c r="C6" s="6">
        <v>0.25388601036269431</v>
      </c>
    </row>
    <row r="7" spans="1:5" x14ac:dyDescent="0.35">
      <c r="A7" s="5" t="s">
        <v>177</v>
      </c>
      <c r="B7" s="6">
        <v>2.3684210526315788</v>
      </c>
      <c r="C7" s="6">
        <v>0.31578947368421051</v>
      </c>
    </row>
    <row r="8" spans="1:5" x14ac:dyDescent="0.35">
      <c r="A8" s="5" t="s">
        <v>197</v>
      </c>
      <c r="B8" s="6">
        <v>1.968</v>
      </c>
      <c r="C8" s="6">
        <v>0.312</v>
      </c>
    </row>
    <row r="9" spans="1:5" x14ac:dyDescent="0.35">
      <c r="A9" s="5" t="s">
        <v>237</v>
      </c>
      <c r="B9" s="6">
        <v>2.1351351351351351</v>
      </c>
      <c r="C9" s="6">
        <v>0.2810810810810811</v>
      </c>
    </row>
    <row r="10" spans="1:5" x14ac:dyDescent="0.35">
      <c r="A10" s="5" t="s">
        <v>296</v>
      </c>
      <c r="B10" s="6">
        <v>1.8529411764705883</v>
      </c>
      <c r="C10" s="6">
        <v>0.3235294117647059</v>
      </c>
    </row>
    <row r="11" spans="1:5" x14ac:dyDescent="0.35">
      <c r="A11" s="5" t="s">
        <v>303</v>
      </c>
      <c r="B11" s="6">
        <v>2.585185185185185</v>
      </c>
      <c r="C11" s="6">
        <v>0.25925925925925924</v>
      </c>
    </row>
    <row r="12" spans="1:5" x14ac:dyDescent="0.35">
      <c r="A12" s="2" t="s">
        <v>328</v>
      </c>
      <c r="C12" s="6"/>
    </row>
    <row r="13" spans="1:5" x14ac:dyDescent="0.35">
      <c r="A13" s="5" t="s">
        <v>103</v>
      </c>
      <c r="B13" s="6">
        <v>2.0769230769230771</v>
      </c>
      <c r="C13" s="6">
        <v>0.28205128205128205</v>
      </c>
    </row>
    <row r="14" spans="1:5" x14ac:dyDescent="0.35">
      <c r="A14" s="5" t="s">
        <v>206</v>
      </c>
      <c r="B14" s="6">
        <v>1.962962962962963</v>
      </c>
      <c r="C14" s="6">
        <v>0.40740740740740738</v>
      </c>
    </row>
    <row r="15" spans="1:5" x14ac:dyDescent="0.35">
      <c r="A15" s="5" t="s">
        <v>252</v>
      </c>
      <c r="B15" s="6">
        <v>1.859375</v>
      </c>
      <c r="C15" s="6">
        <v>0.359375</v>
      </c>
    </row>
    <row r="16" spans="1:5" x14ac:dyDescent="0.35">
      <c r="A16" s="5" t="s">
        <v>286</v>
      </c>
      <c r="B16" s="6">
        <v>1.7837837837837838</v>
      </c>
      <c r="C16" s="6">
        <v>0.31891891891891894</v>
      </c>
    </row>
    <row r="17" spans="1:3" x14ac:dyDescent="0.35">
      <c r="A17" s="5" t="s">
        <v>288</v>
      </c>
      <c r="B17" s="6">
        <v>1.8292682926829269</v>
      </c>
      <c r="C17" s="6">
        <v>0.36585365853658536</v>
      </c>
    </row>
    <row r="18" spans="1:3" x14ac:dyDescent="0.35">
      <c r="A18" s="5" t="s">
        <v>305</v>
      </c>
      <c r="B18" s="6">
        <v>2.0476190476190474</v>
      </c>
      <c r="C18" s="6">
        <v>0.30612244897959184</v>
      </c>
    </row>
    <row r="19" spans="1:3" x14ac:dyDescent="0.35">
      <c r="A19" s="2" t="s">
        <v>330</v>
      </c>
      <c r="C19" s="6"/>
    </row>
    <row r="20" spans="1:3" x14ac:dyDescent="0.35">
      <c r="A20" s="5" t="s">
        <v>151</v>
      </c>
      <c r="B20" s="6">
        <v>2.40625</v>
      </c>
      <c r="C20" s="6">
        <v>0.34375</v>
      </c>
    </row>
    <row r="21" spans="1:3" x14ac:dyDescent="0.35">
      <c r="A21" s="5" t="s">
        <v>188</v>
      </c>
      <c r="B21" s="6">
        <v>1.8028169014084507</v>
      </c>
      <c r="C21" s="6">
        <v>0.323943661971831</v>
      </c>
    </row>
    <row r="22" spans="1:3" x14ac:dyDescent="0.35">
      <c r="A22" s="5" t="s">
        <v>189</v>
      </c>
      <c r="B22" s="6">
        <v>1.8653846153846154</v>
      </c>
      <c r="C22" s="6">
        <v>0.32692307692307693</v>
      </c>
    </row>
    <row r="23" spans="1:3" x14ac:dyDescent="0.35">
      <c r="A23" s="5" t="s">
        <v>218</v>
      </c>
      <c r="B23" s="6">
        <v>1.875</v>
      </c>
      <c r="C23" s="6">
        <v>0.35416666666666669</v>
      </c>
    </row>
    <row r="24" spans="1:3" x14ac:dyDescent="0.35">
      <c r="A24" s="5" t="s">
        <v>239</v>
      </c>
      <c r="B24" s="6">
        <v>1.7317073170731707</v>
      </c>
      <c r="C24" s="6">
        <v>0.3902439024390244</v>
      </c>
    </row>
    <row r="25" spans="1:3" x14ac:dyDescent="0.35">
      <c r="A25" s="5" t="s">
        <v>243</v>
      </c>
      <c r="B25" s="6">
        <v>2.3272727272727272</v>
      </c>
      <c r="C25" s="6">
        <v>0.23636363636363636</v>
      </c>
    </row>
    <row r="26" spans="1:3" x14ac:dyDescent="0.35">
      <c r="A26" s="2" t="s">
        <v>331</v>
      </c>
      <c r="C26" s="6"/>
    </row>
    <row r="27" spans="1:3" x14ac:dyDescent="0.35">
      <c r="A27" s="5" t="s">
        <v>37</v>
      </c>
      <c r="B27" s="6">
        <v>1.735632183908046</v>
      </c>
      <c r="C27" s="6">
        <v>0.40229885057471265</v>
      </c>
    </row>
    <row r="28" spans="1:3" x14ac:dyDescent="0.35">
      <c r="A28" s="5" t="s">
        <v>54</v>
      </c>
      <c r="B28" s="6">
        <v>2.6623376623376624</v>
      </c>
      <c r="C28" s="6">
        <v>0.25974025974025972</v>
      </c>
    </row>
    <row r="29" spans="1:3" x14ac:dyDescent="0.35">
      <c r="A29" s="5" t="s">
        <v>59</v>
      </c>
      <c r="B29" s="6">
        <v>2.5142857142857142</v>
      </c>
      <c r="C29" s="6">
        <v>0.34285714285714286</v>
      </c>
    </row>
    <row r="30" spans="1:3" x14ac:dyDescent="0.35">
      <c r="A30" s="5" t="s">
        <v>78</v>
      </c>
      <c r="B30" s="6">
        <v>2.375</v>
      </c>
      <c r="C30" s="6">
        <v>0.24038461538461539</v>
      </c>
    </row>
    <row r="31" spans="1:3" x14ac:dyDescent="0.35">
      <c r="A31" s="5" t="s">
        <v>82</v>
      </c>
      <c r="B31" s="6">
        <v>2.0674157303370788</v>
      </c>
      <c r="C31" s="6">
        <v>0.3146067415730337</v>
      </c>
    </row>
    <row r="32" spans="1:3" x14ac:dyDescent="0.35">
      <c r="A32" s="5" t="s">
        <v>181</v>
      </c>
      <c r="B32" s="6">
        <v>1.6632653061224489</v>
      </c>
      <c r="C32" s="6">
        <v>0.35204081632653061</v>
      </c>
    </row>
    <row r="33" spans="1:3" x14ac:dyDescent="0.35">
      <c r="A33" s="5" t="s">
        <v>184</v>
      </c>
      <c r="B33" s="6">
        <v>1.9624060150375939</v>
      </c>
      <c r="C33" s="6">
        <v>0.35338345864661652</v>
      </c>
    </row>
    <row r="34" spans="1:3" x14ac:dyDescent="0.35">
      <c r="A34" s="5" t="s">
        <v>208</v>
      </c>
      <c r="B34" s="6">
        <v>2.7222222222222223</v>
      </c>
      <c r="C34" s="6">
        <v>0.19444444444444445</v>
      </c>
    </row>
    <row r="35" spans="1:3" x14ac:dyDescent="0.35">
      <c r="A35" s="5" t="s">
        <v>276</v>
      </c>
      <c r="B35" s="6">
        <v>2.0425531914893615</v>
      </c>
      <c r="C35" s="6">
        <v>0.30851063829787234</v>
      </c>
    </row>
    <row r="36" spans="1:3" x14ac:dyDescent="0.35">
      <c r="A36" s="5" t="s">
        <v>304</v>
      </c>
      <c r="B36" s="6">
        <v>2.1428571428571428</v>
      </c>
      <c r="C36" s="6">
        <v>0.30952380952380953</v>
      </c>
    </row>
    <row r="37" spans="1:3" x14ac:dyDescent="0.35">
      <c r="A37" s="2" t="s">
        <v>334</v>
      </c>
      <c r="C37" s="6"/>
    </row>
    <row r="38" spans="1:3" x14ac:dyDescent="0.35">
      <c r="A38" s="5" t="s">
        <v>90</v>
      </c>
      <c r="B38" s="6">
        <v>2.2933333333333334</v>
      </c>
      <c r="C38" s="6">
        <v>0.25333333333333335</v>
      </c>
    </row>
    <row r="39" spans="1:3" x14ac:dyDescent="0.35">
      <c r="A39" s="5" t="s">
        <v>168</v>
      </c>
      <c r="B39" s="6">
        <v>2</v>
      </c>
      <c r="C39" s="6">
        <v>0.33333333333333331</v>
      </c>
    </row>
    <row r="40" spans="1:3" x14ac:dyDescent="0.35">
      <c r="A40" s="5" t="s">
        <v>215</v>
      </c>
      <c r="B40" s="6">
        <v>1.5975609756097562</v>
      </c>
      <c r="C40" s="6">
        <v>0.31707317073170732</v>
      </c>
    </row>
    <row r="41" spans="1:3" x14ac:dyDescent="0.35">
      <c r="A41" s="5" t="s">
        <v>251</v>
      </c>
      <c r="B41" s="6">
        <v>1.8160000000000001</v>
      </c>
      <c r="C41" s="6">
        <v>0.35199999999999998</v>
      </c>
    </row>
    <row r="42" spans="1:3" x14ac:dyDescent="0.35">
      <c r="A42" s="5" t="s">
        <v>273</v>
      </c>
      <c r="B42" s="6">
        <v>1.8186528497409327</v>
      </c>
      <c r="C42" s="6">
        <v>0.28497409326424872</v>
      </c>
    </row>
    <row r="43" spans="1:3" x14ac:dyDescent="0.35">
      <c r="A43" s="2" t="s">
        <v>338</v>
      </c>
      <c r="C43" s="6"/>
    </row>
    <row r="44" spans="1:3" x14ac:dyDescent="0.35">
      <c r="A44" s="5" t="s">
        <v>26</v>
      </c>
      <c r="B44" s="6">
        <v>1.9047619047619047</v>
      </c>
      <c r="C44" s="6">
        <v>0.23809523809523808</v>
      </c>
    </row>
    <row r="45" spans="1:3" x14ac:dyDescent="0.35">
      <c r="A45" s="5" t="s">
        <v>57</v>
      </c>
      <c r="B45" s="6">
        <v>2.4285714285714284</v>
      </c>
      <c r="C45" s="6">
        <v>0.19047619047619047</v>
      </c>
    </row>
    <row r="46" spans="1:3" x14ac:dyDescent="0.35">
      <c r="A46" s="5" t="s">
        <v>63</v>
      </c>
      <c r="B46" s="6">
        <v>2</v>
      </c>
      <c r="C46" s="6">
        <v>0.3522012578616352</v>
      </c>
    </row>
    <row r="47" spans="1:3" x14ac:dyDescent="0.35">
      <c r="A47" s="5" t="s">
        <v>101</v>
      </c>
      <c r="B47" s="6">
        <v>1.6629213483146068</v>
      </c>
      <c r="C47" s="6">
        <v>0.38202247191011235</v>
      </c>
    </row>
    <row r="48" spans="1:3" x14ac:dyDescent="0.35">
      <c r="A48" s="5" t="s">
        <v>104</v>
      </c>
      <c r="B48" s="6">
        <v>1.8727272727272728</v>
      </c>
      <c r="C48" s="6">
        <v>0.29090909090909089</v>
      </c>
    </row>
    <row r="49" spans="1:3" x14ac:dyDescent="0.35">
      <c r="A49" s="5" t="s">
        <v>126</v>
      </c>
      <c r="B49" s="6">
        <v>1.8993288590604027</v>
      </c>
      <c r="C49" s="6">
        <v>0.32885906040268459</v>
      </c>
    </row>
    <row r="50" spans="1:3" x14ac:dyDescent="0.35">
      <c r="A50" s="5" t="s">
        <v>141</v>
      </c>
      <c r="B50" s="6">
        <v>1.7428571428571429</v>
      </c>
      <c r="C50" s="6">
        <v>0.37142857142857144</v>
      </c>
    </row>
    <row r="51" spans="1:3" x14ac:dyDescent="0.35">
      <c r="A51" s="5" t="s">
        <v>161</v>
      </c>
      <c r="B51" s="6">
        <v>2.46</v>
      </c>
      <c r="C51" s="6">
        <v>0.22</v>
      </c>
    </row>
    <row r="52" spans="1:3" x14ac:dyDescent="0.35">
      <c r="A52" s="5" t="s">
        <v>245</v>
      </c>
      <c r="B52" s="6">
        <v>2.0482758620689654</v>
      </c>
      <c r="C52" s="6">
        <v>0.28965517241379313</v>
      </c>
    </row>
    <row r="53" spans="1:3" x14ac:dyDescent="0.35">
      <c r="A53" s="5" t="s">
        <v>246</v>
      </c>
      <c r="B53" s="6">
        <v>2.1304347826086958</v>
      </c>
      <c r="C53" s="6">
        <v>0.30434782608695654</v>
      </c>
    </row>
    <row r="54" spans="1:3" x14ac:dyDescent="0.35">
      <c r="A54" s="5" t="s">
        <v>257</v>
      </c>
      <c r="B54" s="6">
        <v>2.2361111111111112</v>
      </c>
      <c r="C54" s="6">
        <v>0.33333333333333331</v>
      </c>
    </row>
    <row r="55" spans="1:3" x14ac:dyDescent="0.35">
      <c r="A55" s="5" t="s">
        <v>266</v>
      </c>
      <c r="B55" s="6">
        <v>2.3975903614457832</v>
      </c>
      <c r="C55" s="6">
        <v>0.25301204819277107</v>
      </c>
    </row>
    <row r="56" spans="1:3" x14ac:dyDescent="0.35">
      <c r="A56" s="5" t="s">
        <v>283</v>
      </c>
      <c r="B56" s="6">
        <v>1.925</v>
      </c>
      <c r="C56" s="6">
        <v>0.36666666666666664</v>
      </c>
    </row>
    <row r="57" spans="1:3" x14ac:dyDescent="0.35">
      <c r="A57" s="2" t="s">
        <v>339</v>
      </c>
      <c r="C57" s="6"/>
    </row>
    <row r="58" spans="1:3" x14ac:dyDescent="0.35">
      <c r="A58" s="5" t="s">
        <v>43</v>
      </c>
      <c r="B58" s="6">
        <v>2.1176470588235294</v>
      </c>
      <c r="C58" s="6">
        <v>0.26470588235294118</v>
      </c>
    </row>
    <row r="59" spans="1:3" x14ac:dyDescent="0.35">
      <c r="A59" s="5" t="s">
        <v>48</v>
      </c>
      <c r="B59" s="6">
        <v>2.0330578512396693</v>
      </c>
      <c r="C59" s="6">
        <v>0.32231404958677684</v>
      </c>
    </row>
    <row r="60" spans="1:3" x14ac:dyDescent="0.35">
      <c r="A60" s="5" t="s">
        <v>66</v>
      </c>
      <c r="B60" s="6">
        <v>2.0297029702970297</v>
      </c>
      <c r="C60" s="6">
        <v>0.29702970297029702</v>
      </c>
    </row>
    <row r="61" spans="1:3" x14ac:dyDescent="0.35">
      <c r="A61" s="5" t="s">
        <v>125</v>
      </c>
      <c r="B61" s="6">
        <v>2.0303030303030303</v>
      </c>
      <c r="C61" s="6">
        <v>0.24242424242424243</v>
      </c>
    </row>
    <row r="62" spans="1:3" x14ac:dyDescent="0.35">
      <c r="A62" s="5" t="s">
        <v>134</v>
      </c>
      <c r="B62" s="6">
        <v>2.0863309352517985</v>
      </c>
      <c r="C62" s="6">
        <v>0.32374100719424459</v>
      </c>
    </row>
    <row r="63" spans="1:3" x14ac:dyDescent="0.35">
      <c r="A63" s="5" t="s">
        <v>178</v>
      </c>
      <c r="B63" s="6">
        <v>2.4545454545454546</v>
      </c>
      <c r="C63" s="6">
        <v>0.36363636363636365</v>
      </c>
    </row>
    <row r="64" spans="1:3" x14ac:dyDescent="0.35">
      <c r="A64" s="5" t="s">
        <v>281</v>
      </c>
      <c r="B64" s="6">
        <v>2.2911392405063293</v>
      </c>
      <c r="C64" s="6">
        <v>0.31645569620253167</v>
      </c>
    </row>
    <row r="65" spans="1:3" x14ac:dyDescent="0.35">
      <c r="A65" s="5" t="s">
        <v>297</v>
      </c>
      <c r="B65" s="6">
        <v>1.9605263157894737</v>
      </c>
      <c r="C65" s="6">
        <v>0.27631578947368424</v>
      </c>
    </row>
    <row r="66" spans="1:3" x14ac:dyDescent="0.35">
      <c r="A66" s="5" t="s">
        <v>301</v>
      </c>
      <c r="B66" s="6">
        <v>2.0555555555555554</v>
      </c>
      <c r="C66" s="6">
        <v>0.32539682539682541</v>
      </c>
    </row>
    <row r="67" spans="1:3" x14ac:dyDescent="0.35">
      <c r="A67" s="2" t="s">
        <v>340</v>
      </c>
      <c r="C67" s="6"/>
    </row>
    <row r="68" spans="1:3" x14ac:dyDescent="0.35">
      <c r="A68" s="5" t="s">
        <v>27</v>
      </c>
      <c r="B68" s="6">
        <v>1.6</v>
      </c>
      <c r="C68" s="6">
        <v>0.37777777777777777</v>
      </c>
    </row>
    <row r="69" spans="1:3" x14ac:dyDescent="0.35">
      <c r="A69" s="5" t="s">
        <v>30</v>
      </c>
      <c r="B69" s="6">
        <v>2.8444444444444446</v>
      </c>
      <c r="C69" s="6">
        <v>0.13333333333333333</v>
      </c>
    </row>
    <row r="70" spans="1:3" x14ac:dyDescent="0.35">
      <c r="A70" s="5" t="s">
        <v>119</v>
      </c>
      <c r="B70" s="6">
        <v>2.1481481481481484</v>
      </c>
      <c r="C70" s="6">
        <v>0.18518518518518517</v>
      </c>
    </row>
    <row r="71" spans="1:3" x14ac:dyDescent="0.35">
      <c r="A71" s="5" t="s">
        <v>165</v>
      </c>
      <c r="B71" s="6">
        <v>2.2803030303030303</v>
      </c>
      <c r="C71" s="6">
        <v>0.28030303030303028</v>
      </c>
    </row>
    <row r="72" spans="1:3" x14ac:dyDescent="0.35">
      <c r="A72" s="5" t="s">
        <v>175</v>
      </c>
      <c r="B72" s="6">
        <v>2.4361702127659575</v>
      </c>
      <c r="C72" s="6">
        <v>0.30851063829787234</v>
      </c>
    </row>
    <row r="73" spans="1:3" x14ac:dyDescent="0.35">
      <c r="A73" s="5" t="s">
        <v>253</v>
      </c>
      <c r="B73" s="6">
        <v>0.82352941176470584</v>
      </c>
      <c r="C73" s="6">
        <v>0.58823529411764708</v>
      </c>
    </row>
    <row r="74" spans="1:3" x14ac:dyDescent="0.35">
      <c r="A74" s="5" t="s">
        <v>256</v>
      </c>
      <c r="B74" s="6">
        <v>2.6388888888888888</v>
      </c>
      <c r="C74" s="6">
        <v>0.25</v>
      </c>
    </row>
    <row r="75" spans="1:3" x14ac:dyDescent="0.35">
      <c r="A75" s="2" t="s">
        <v>341</v>
      </c>
      <c r="C75" s="6"/>
    </row>
    <row r="76" spans="1:3" x14ac:dyDescent="0.35">
      <c r="A76" s="5" t="s">
        <v>33</v>
      </c>
      <c r="B76" s="6">
        <v>2.2384615384615385</v>
      </c>
      <c r="C76" s="6">
        <v>0.2846153846153846</v>
      </c>
    </row>
    <row r="77" spans="1:3" x14ac:dyDescent="0.35">
      <c r="A77" s="5" t="s">
        <v>108</v>
      </c>
      <c r="B77" s="6">
        <v>1.7115384615384615</v>
      </c>
      <c r="C77" s="6">
        <v>0.32692307692307693</v>
      </c>
    </row>
    <row r="78" spans="1:3" x14ac:dyDescent="0.35">
      <c r="A78" s="5" t="s">
        <v>190</v>
      </c>
      <c r="B78" s="6">
        <v>1.8582089552238805</v>
      </c>
      <c r="C78" s="6">
        <v>0.36567164179104478</v>
      </c>
    </row>
    <row r="79" spans="1:3" x14ac:dyDescent="0.35">
      <c r="A79" s="5" t="s">
        <v>265</v>
      </c>
      <c r="B79" s="6">
        <v>2.0144927536231885</v>
      </c>
      <c r="C79" s="6">
        <v>0.37681159420289856</v>
      </c>
    </row>
    <row r="80" spans="1:3" x14ac:dyDescent="0.35">
      <c r="A80" s="2" t="s">
        <v>343</v>
      </c>
      <c r="C80" s="6"/>
    </row>
    <row r="81" spans="1:3" x14ac:dyDescent="0.35">
      <c r="A81" s="5" t="s">
        <v>14</v>
      </c>
      <c r="B81" s="6">
        <v>1.8410596026490067</v>
      </c>
      <c r="C81" s="6">
        <v>0.33774834437086093</v>
      </c>
    </row>
    <row r="82" spans="1:3" x14ac:dyDescent="0.35">
      <c r="A82" s="5" t="s">
        <v>52</v>
      </c>
      <c r="B82" s="6">
        <v>1.7852760736196318</v>
      </c>
      <c r="C82" s="6">
        <v>0.30674846625766872</v>
      </c>
    </row>
    <row r="83" spans="1:3" x14ac:dyDescent="0.35">
      <c r="A83" s="5" t="s">
        <v>109</v>
      </c>
      <c r="B83" s="6">
        <v>1.9602649006622517</v>
      </c>
      <c r="C83" s="6">
        <v>0.32450331125827814</v>
      </c>
    </row>
    <row r="84" spans="1:3" x14ac:dyDescent="0.35">
      <c r="A84" s="5" t="s">
        <v>120</v>
      </c>
      <c r="B84" s="6">
        <v>2.3404255319148937</v>
      </c>
      <c r="C84" s="6">
        <v>0.25531914893617019</v>
      </c>
    </row>
    <row r="85" spans="1:3" x14ac:dyDescent="0.35">
      <c r="A85" s="5" t="s">
        <v>131</v>
      </c>
      <c r="B85" s="6">
        <v>1.0196078431372548</v>
      </c>
      <c r="C85" s="6">
        <v>0.43137254901960786</v>
      </c>
    </row>
    <row r="86" spans="1:3" x14ac:dyDescent="0.35">
      <c r="A86" s="5" t="s">
        <v>292</v>
      </c>
      <c r="B86" s="6">
        <v>2.6136363636363638</v>
      </c>
      <c r="C86" s="6">
        <v>0.27272727272727271</v>
      </c>
    </row>
    <row r="87" spans="1:3" x14ac:dyDescent="0.35">
      <c r="A87" s="2" t="s">
        <v>346</v>
      </c>
      <c r="C87" s="6"/>
    </row>
    <row r="88" spans="1:3" x14ac:dyDescent="0.35">
      <c r="A88" s="5" t="s">
        <v>40</v>
      </c>
      <c r="B88" s="6">
        <v>2.4615384615384617</v>
      </c>
      <c r="C88" s="6">
        <v>0.23076923076923078</v>
      </c>
    </row>
    <row r="89" spans="1:3" x14ac:dyDescent="0.35">
      <c r="A89" s="5" t="s">
        <v>107</v>
      </c>
      <c r="B89" s="6">
        <v>2.0591133004926108</v>
      </c>
      <c r="C89" s="6">
        <v>0.3251231527093596</v>
      </c>
    </row>
    <row r="90" spans="1:3" x14ac:dyDescent="0.35">
      <c r="A90" s="5" t="s">
        <v>225</v>
      </c>
      <c r="B90" s="6">
        <v>2.4901960784313726</v>
      </c>
      <c r="C90" s="6">
        <v>0.25490196078431371</v>
      </c>
    </row>
    <row r="91" spans="1:3" x14ac:dyDescent="0.35">
      <c r="A91" s="5" t="s">
        <v>228</v>
      </c>
      <c r="B91" s="6">
        <v>1.8151260504201681</v>
      </c>
      <c r="C91" s="6">
        <v>0.31092436974789917</v>
      </c>
    </row>
    <row r="92" spans="1:3" x14ac:dyDescent="0.35">
      <c r="A92" s="5" t="s">
        <v>238</v>
      </c>
      <c r="B92" s="6">
        <v>2.3783783783783785</v>
      </c>
      <c r="C92" s="6">
        <v>0.24324324324324326</v>
      </c>
    </row>
    <row r="93" spans="1:3" x14ac:dyDescent="0.35">
      <c r="A93" s="5" t="s">
        <v>287</v>
      </c>
      <c r="B93" s="6">
        <v>1.625</v>
      </c>
      <c r="C93" s="6">
        <v>0.33333333333333331</v>
      </c>
    </row>
    <row r="94" spans="1:3" x14ac:dyDescent="0.35">
      <c r="A94" s="2" t="s">
        <v>348</v>
      </c>
      <c r="C94" s="6"/>
    </row>
    <row r="95" spans="1:3" x14ac:dyDescent="0.35">
      <c r="A95" s="5" t="s">
        <v>36</v>
      </c>
      <c r="B95" s="6">
        <v>2.3465346534653464</v>
      </c>
      <c r="C95" s="6">
        <v>0.24752475247524752</v>
      </c>
    </row>
    <row r="96" spans="1:3" x14ac:dyDescent="0.35">
      <c r="A96" s="5" t="s">
        <v>173</v>
      </c>
      <c r="B96" s="6">
        <v>1.8309859154929577</v>
      </c>
      <c r="C96" s="6">
        <v>0.3380281690140845</v>
      </c>
    </row>
    <row r="97" spans="1:3" x14ac:dyDescent="0.35">
      <c r="A97" s="5" t="s">
        <v>226</v>
      </c>
      <c r="B97" s="6">
        <v>3.0277777777777777</v>
      </c>
      <c r="C97" s="6">
        <v>0.25</v>
      </c>
    </row>
    <row r="98" spans="1:3" x14ac:dyDescent="0.35">
      <c r="A98" s="5" t="s">
        <v>277</v>
      </c>
      <c r="B98" s="6">
        <v>2.5972222222222223</v>
      </c>
      <c r="C98" s="6">
        <v>0.22222222222222221</v>
      </c>
    </row>
    <row r="99" spans="1:3" x14ac:dyDescent="0.35">
      <c r="A99" s="2" t="s">
        <v>349</v>
      </c>
      <c r="C99" s="6"/>
    </row>
    <row r="100" spans="1:3" x14ac:dyDescent="0.35">
      <c r="A100" s="5" t="s">
        <v>11</v>
      </c>
      <c r="B100" s="6">
        <v>1.855072463768116</v>
      </c>
      <c r="C100" s="6">
        <v>0.3188405797101449</v>
      </c>
    </row>
    <row r="101" spans="1:3" x14ac:dyDescent="0.35">
      <c r="A101" s="5" t="s">
        <v>39</v>
      </c>
      <c r="B101" s="6">
        <v>2.1568627450980391</v>
      </c>
      <c r="C101" s="6">
        <v>0.3235294117647059</v>
      </c>
    </row>
    <row r="102" spans="1:3" x14ac:dyDescent="0.35">
      <c r="A102" s="5" t="s">
        <v>97</v>
      </c>
      <c r="B102" s="6">
        <v>1.9338842975206612</v>
      </c>
      <c r="C102" s="6">
        <v>0.33884297520661155</v>
      </c>
    </row>
    <row r="103" spans="1:3" x14ac:dyDescent="0.35">
      <c r="A103" s="5" t="s">
        <v>164</v>
      </c>
      <c r="B103" s="6">
        <v>2.2162162162162162</v>
      </c>
      <c r="C103" s="6">
        <v>0.35135135135135137</v>
      </c>
    </row>
    <row r="104" spans="1:3" x14ac:dyDescent="0.35">
      <c r="A104" s="5" t="s">
        <v>209</v>
      </c>
      <c r="B104" s="6">
        <v>2.5153374233128836</v>
      </c>
      <c r="C104" s="6">
        <v>0.25153374233128833</v>
      </c>
    </row>
    <row r="105" spans="1:3" x14ac:dyDescent="0.35">
      <c r="A105" s="5" t="s">
        <v>221</v>
      </c>
      <c r="B105" s="6">
        <v>1.5128205128205128</v>
      </c>
      <c r="C105" s="6">
        <v>0.37606837606837606</v>
      </c>
    </row>
    <row r="106" spans="1:3" x14ac:dyDescent="0.35">
      <c r="A106" s="2" t="s">
        <v>350</v>
      </c>
      <c r="C106" s="6"/>
    </row>
    <row r="107" spans="1:3" x14ac:dyDescent="0.35">
      <c r="A107" s="5" t="s">
        <v>98</v>
      </c>
      <c r="B107" s="6">
        <v>2.6666666666666665</v>
      </c>
      <c r="C107" s="6">
        <v>0.22222222222222221</v>
      </c>
    </row>
    <row r="108" spans="1:3" x14ac:dyDescent="0.35">
      <c r="A108" s="5" t="s">
        <v>118</v>
      </c>
      <c r="B108" s="6">
        <v>1.9381443298969072</v>
      </c>
      <c r="C108" s="6">
        <v>0.31958762886597936</v>
      </c>
    </row>
    <row r="109" spans="1:3" x14ac:dyDescent="0.35">
      <c r="A109" s="5" t="s">
        <v>157</v>
      </c>
      <c r="B109" s="6">
        <v>1.8426966292134832</v>
      </c>
      <c r="C109" s="6">
        <v>0.3707865168539326</v>
      </c>
    </row>
    <row r="110" spans="1:3" x14ac:dyDescent="0.35">
      <c r="A110" s="5" t="s">
        <v>187</v>
      </c>
      <c r="B110" s="6">
        <v>2.153225806451613</v>
      </c>
      <c r="C110" s="6">
        <v>0.29032258064516131</v>
      </c>
    </row>
    <row r="111" spans="1:3" x14ac:dyDescent="0.35">
      <c r="A111" s="5" t="s">
        <v>200</v>
      </c>
      <c r="B111" s="6">
        <v>1.8461538461538463</v>
      </c>
      <c r="C111" s="6">
        <v>0.33566433566433568</v>
      </c>
    </row>
    <row r="112" spans="1:3" x14ac:dyDescent="0.35">
      <c r="A112" s="2" t="s">
        <v>351</v>
      </c>
      <c r="C112" s="6"/>
    </row>
    <row r="113" spans="1:3" x14ac:dyDescent="0.35">
      <c r="A113" s="5" t="s">
        <v>46</v>
      </c>
      <c r="B113" s="6">
        <v>2.2291666666666665</v>
      </c>
      <c r="C113" s="6">
        <v>0.31944444444444442</v>
      </c>
    </row>
    <row r="114" spans="1:3" x14ac:dyDescent="0.35">
      <c r="A114" s="5" t="s">
        <v>102</v>
      </c>
      <c r="B114" s="6">
        <v>1.7</v>
      </c>
      <c r="C114" s="6">
        <v>0.32500000000000001</v>
      </c>
    </row>
    <row r="115" spans="1:3" x14ac:dyDescent="0.35">
      <c r="A115" s="5" t="s">
        <v>132</v>
      </c>
      <c r="B115" s="6">
        <v>2.3823529411764706</v>
      </c>
      <c r="C115" s="6">
        <v>0.27941176470588236</v>
      </c>
    </row>
    <row r="116" spans="1:3" x14ac:dyDescent="0.35">
      <c r="A116" s="5" t="s">
        <v>153</v>
      </c>
      <c r="B116" s="6">
        <v>1.8555555555555556</v>
      </c>
      <c r="C116" s="6">
        <v>0.32222222222222224</v>
      </c>
    </row>
    <row r="117" spans="1:3" x14ac:dyDescent="0.35">
      <c r="A117" s="5" t="s">
        <v>158</v>
      </c>
      <c r="B117" s="6">
        <v>1.5757575757575757</v>
      </c>
      <c r="C117" s="6">
        <v>0.39393939393939392</v>
      </c>
    </row>
    <row r="118" spans="1:3" x14ac:dyDescent="0.35">
      <c r="A118" s="5" t="s">
        <v>159</v>
      </c>
      <c r="B118" s="6">
        <v>2.2596153846153846</v>
      </c>
      <c r="C118" s="6">
        <v>0.25</v>
      </c>
    </row>
    <row r="119" spans="1:3" x14ac:dyDescent="0.35">
      <c r="A119" s="5" t="s">
        <v>205</v>
      </c>
      <c r="B119" s="6">
        <v>2.3034825870646767</v>
      </c>
      <c r="C119" s="6">
        <v>0.26865671641791045</v>
      </c>
    </row>
    <row r="120" spans="1:3" x14ac:dyDescent="0.35">
      <c r="A120" s="2" t="s">
        <v>352</v>
      </c>
      <c r="C120" s="6"/>
    </row>
    <row r="121" spans="1:3" x14ac:dyDescent="0.35">
      <c r="A121" s="5" t="s">
        <v>24</v>
      </c>
      <c r="B121" s="6">
        <v>1.9310344827586208</v>
      </c>
      <c r="C121" s="6">
        <v>0.30541871921182268</v>
      </c>
    </row>
    <row r="122" spans="1:3" x14ac:dyDescent="0.35">
      <c r="A122" s="5" t="s">
        <v>58</v>
      </c>
      <c r="B122" s="6">
        <v>1.4655172413793103</v>
      </c>
      <c r="C122" s="6">
        <v>0.39655172413793105</v>
      </c>
    </row>
    <row r="123" spans="1:3" x14ac:dyDescent="0.35">
      <c r="A123" s="5" t="s">
        <v>60</v>
      </c>
      <c r="B123" s="6">
        <v>2.4358974358974357</v>
      </c>
      <c r="C123" s="6">
        <v>0.27350427350427353</v>
      </c>
    </row>
    <row r="124" spans="1:3" x14ac:dyDescent="0.35">
      <c r="A124" s="5" t="s">
        <v>62</v>
      </c>
      <c r="B124" s="6">
        <v>1.7448979591836735</v>
      </c>
      <c r="C124" s="6">
        <v>0.37755102040816324</v>
      </c>
    </row>
    <row r="125" spans="1:3" x14ac:dyDescent="0.35">
      <c r="A125" s="5" t="s">
        <v>76</v>
      </c>
      <c r="B125" s="6">
        <v>2.53125</v>
      </c>
      <c r="C125" s="6">
        <v>0.2578125</v>
      </c>
    </row>
    <row r="126" spans="1:3" x14ac:dyDescent="0.35">
      <c r="A126" s="5" t="s">
        <v>86</v>
      </c>
      <c r="B126" s="6">
        <v>2.0734463276836159</v>
      </c>
      <c r="C126" s="6">
        <v>0.29378531073446329</v>
      </c>
    </row>
    <row r="127" spans="1:3" x14ac:dyDescent="0.35">
      <c r="A127" s="5" t="s">
        <v>169</v>
      </c>
      <c r="B127" s="6">
        <v>1.8321678321678321</v>
      </c>
      <c r="C127" s="6">
        <v>0.35664335664335667</v>
      </c>
    </row>
    <row r="128" spans="1:3" x14ac:dyDescent="0.35">
      <c r="A128" s="5" t="s">
        <v>216</v>
      </c>
      <c r="B128" s="6">
        <v>1.4444444444444444</v>
      </c>
      <c r="C128" s="6">
        <v>0.41666666666666669</v>
      </c>
    </row>
    <row r="129" spans="1:3" x14ac:dyDescent="0.35">
      <c r="A129" s="5" t="s">
        <v>232</v>
      </c>
      <c r="B129" s="6">
        <v>2.4794520547945207</v>
      </c>
      <c r="C129" s="6">
        <v>0.21917808219178081</v>
      </c>
    </row>
    <row r="130" spans="1:3" x14ac:dyDescent="0.35">
      <c r="A130" s="5" t="s">
        <v>254</v>
      </c>
      <c r="B130" s="6">
        <v>2.2183908045977012</v>
      </c>
      <c r="C130" s="6">
        <v>0.27586206896551724</v>
      </c>
    </row>
    <row r="131" spans="1:3" x14ac:dyDescent="0.35">
      <c r="A131" s="5" t="s">
        <v>298</v>
      </c>
      <c r="B131" s="6">
        <v>2.1142857142857143</v>
      </c>
      <c r="C131" s="6">
        <v>0.25714285714285712</v>
      </c>
    </row>
    <row r="132" spans="1:3" x14ac:dyDescent="0.35">
      <c r="A132" s="2" t="s">
        <v>363</v>
      </c>
      <c r="C132" s="6"/>
    </row>
    <row r="133" spans="1:3" x14ac:dyDescent="0.35">
      <c r="A133" s="5" t="s">
        <v>28</v>
      </c>
      <c r="B133" s="6">
        <v>2.2727272727272729</v>
      </c>
      <c r="C133" s="6">
        <v>0.36363636363636365</v>
      </c>
    </row>
    <row r="134" spans="1:3" x14ac:dyDescent="0.35">
      <c r="A134" s="5" t="s">
        <v>71</v>
      </c>
      <c r="B134" s="6">
        <v>1.8970588235294117</v>
      </c>
      <c r="C134" s="6">
        <v>0.30882352941176472</v>
      </c>
    </row>
    <row r="135" spans="1:3" x14ac:dyDescent="0.35">
      <c r="A135" s="5" t="s">
        <v>122</v>
      </c>
      <c r="B135" s="6">
        <v>1.5773809523809523</v>
      </c>
      <c r="C135" s="6">
        <v>0.38690476190476192</v>
      </c>
    </row>
    <row r="136" spans="1:3" x14ac:dyDescent="0.35">
      <c r="A136" s="5" t="s">
        <v>143</v>
      </c>
      <c r="B136" s="6">
        <v>2.0392156862745097</v>
      </c>
      <c r="C136" s="6">
        <v>0.30065359477124182</v>
      </c>
    </row>
    <row r="137" spans="1:3" x14ac:dyDescent="0.35">
      <c r="A137" s="5" t="s">
        <v>195</v>
      </c>
      <c r="B137" s="6">
        <v>1.903225806451613</v>
      </c>
      <c r="C137" s="6">
        <v>0.29838709677419356</v>
      </c>
    </row>
    <row r="138" spans="1:3" x14ac:dyDescent="0.35">
      <c r="A138" s="5" t="s">
        <v>202</v>
      </c>
      <c r="B138" s="6">
        <v>2.0259740259740258</v>
      </c>
      <c r="C138" s="6">
        <v>0.29870129870129869</v>
      </c>
    </row>
    <row r="139" spans="1:3" x14ac:dyDescent="0.35">
      <c r="A139" s="5" t="s">
        <v>207</v>
      </c>
      <c r="B139" s="6">
        <v>2.08</v>
      </c>
      <c r="C139" s="6">
        <v>0.32</v>
      </c>
    </row>
    <row r="140" spans="1:3" x14ac:dyDescent="0.35">
      <c r="A140" s="5" t="s">
        <v>263</v>
      </c>
      <c r="B140" s="6">
        <v>2.036082474226804</v>
      </c>
      <c r="C140" s="6">
        <v>0.32474226804123713</v>
      </c>
    </row>
    <row r="141" spans="1:3" x14ac:dyDescent="0.35">
      <c r="A141" s="2" t="s">
        <v>364</v>
      </c>
      <c r="C141" s="6"/>
    </row>
    <row r="142" spans="1:3" x14ac:dyDescent="0.35">
      <c r="A142" s="5" t="s">
        <v>91</v>
      </c>
      <c r="B142" s="6">
        <v>2.1309523809523809</v>
      </c>
      <c r="C142" s="6">
        <v>0.35714285714285715</v>
      </c>
    </row>
    <row r="143" spans="1:3" x14ac:dyDescent="0.35">
      <c r="A143" s="5" t="s">
        <v>96</v>
      </c>
      <c r="B143" s="6">
        <v>1.838235294117647</v>
      </c>
      <c r="C143" s="6">
        <v>0.33823529411764708</v>
      </c>
    </row>
    <row r="144" spans="1:3" x14ac:dyDescent="0.35">
      <c r="A144" s="5" t="s">
        <v>117</v>
      </c>
      <c r="B144" s="6">
        <v>2.3857142857142857</v>
      </c>
      <c r="C144" s="6">
        <v>0.24285714285714285</v>
      </c>
    </row>
    <row r="145" spans="1:3" x14ac:dyDescent="0.35">
      <c r="A145" s="5" t="s">
        <v>139</v>
      </c>
      <c r="B145" s="6">
        <v>2.3333333333333335</v>
      </c>
      <c r="C145" s="6">
        <v>0.25</v>
      </c>
    </row>
    <row r="146" spans="1:3" x14ac:dyDescent="0.35">
      <c r="A146" s="2" t="s">
        <v>365</v>
      </c>
      <c r="C146" s="6"/>
    </row>
    <row r="147" spans="1:3" x14ac:dyDescent="0.35">
      <c r="A147" s="5" t="s">
        <v>9</v>
      </c>
      <c r="B147" s="6">
        <v>1.66875</v>
      </c>
      <c r="C147" s="6">
        <v>0.35625000000000001</v>
      </c>
    </row>
    <row r="148" spans="1:3" x14ac:dyDescent="0.35">
      <c r="A148" s="5" t="s">
        <v>13</v>
      </c>
      <c r="B148" s="6">
        <v>1.9181818181818182</v>
      </c>
      <c r="C148" s="6">
        <v>0.36363636363636365</v>
      </c>
    </row>
    <row r="149" spans="1:3" x14ac:dyDescent="0.35">
      <c r="A149" s="5" t="s">
        <v>20</v>
      </c>
      <c r="B149" s="6">
        <v>1.6363636363636365</v>
      </c>
      <c r="C149" s="6">
        <v>0.34343434343434343</v>
      </c>
    </row>
    <row r="150" spans="1:3" x14ac:dyDescent="0.35">
      <c r="A150" s="5" t="s">
        <v>106</v>
      </c>
      <c r="B150" s="6">
        <v>1.8383233532934131</v>
      </c>
      <c r="C150" s="6">
        <v>0.33532934131736525</v>
      </c>
    </row>
    <row r="151" spans="1:3" x14ac:dyDescent="0.35">
      <c r="A151" s="5" t="s">
        <v>144</v>
      </c>
      <c r="B151" s="6">
        <v>2.1717171717171717</v>
      </c>
      <c r="C151" s="6">
        <v>0.33333333333333331</v>
      </c>
    </row>
    <row r="152" spans="1:3" x14ac:dyDescent="0.35">
      <c r="A152" s="5" t="s">
        <v>147</v>
      </c>
      <c r="B152" s="6">
        <v>2</v>
      </c>
      <c r="C152" s="6">
        <v>0.29838709677419356</v>
      </c>
    </row>
    <row r="153" spans="1:3" x14ac:dyDescent="0.35">
      <c r="A153" s="5" t="s">
        <v>192</v>
      </c>
      <c r="B153" s="6">
        <v>1.6265060240963856</v>
      </c>
      <c r="C153" s="6">
        <v>0.33734939759036142</v>
      </c>
    </row>
    <row r="154" spans="1:3" x14ac:dyDescent="0.35">
      <c r="A154" s="5" t="s">
        <v>204</v>
      </c>
      <c r="B154" s="6">
        <v>1.3801652892561984</v>
      </c>
      <c r="C154" s="6">
        <v>0.38842975206611569</v>
      </c>
    </row>
    <row r="155" spans="1:3" x14ac:dyDescent="0.35">
      <c r="A155" s="5" t="s">
        <v>234</v>
      </c>
      <c r="B155" s="6">
        <v>2.5116279069767442</v>
      </c>
      <c r="C155" s="6">
        <v>0.23255813953488372</v>
      </c>
    </row>
    <row r="156" spans="1:3" x14ac:dyDescent="0.35">
      <c r="A156" s="5" t="s">
        <v>236</v>
      </c>
      <c r="B156" s="6">
        <v>1.5866666666666667</v>
      </c>
      <c r="C156" s="6">
        <v>0.42666666666666669</v>
      </c>
    </row>
    <row r="157" spans="1:3" x14ac:dyDescent="0.35">
      <c r="A157" s="5" t="s">
        <v>244</v>
      </c>
      <c r="B157" s="6">
        <v>2.4626865671641789</v>
      </c>
      <c r="C157" s="6">
        <v>0.26865671641791045</v>
      </c>
    </row>
    <row r="158" spans="1:3" x14ac:dyDescent="0.35">
      <c r="A158" s="2" t="s">
        <v>3</v>
      </c>
      <c r="B158" s="6">
        <v>2.0350774198282822</v>
      </c>
      <c r="C158" s="6">
        <v>0.31364203419681513</v>
      </c>
    </row>
    <row r="159" spans="1:3" x14ac:dyDescent="0.35">
      <c r="B159"/>
      <c r="C159"/>
    </row>
    <row r="160" spans="1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  <row r="234" spans="2:3" x14ac:dyDescent="0.35">
      <c r="B234"/>
      <c r="C234"/>
    </row>
    <row r="235" spans="2:3" x14ac:dyDescent="0.35">
      <c r="B235"/>
      <c r="C235"/>
    </row>
    <row r="236" spans="2:3" x14ac:dyDescent="0.35">
      <c r="B236"/>
      <c r="C236"/>
    </row>
    <row r="237" spans="2:3" x14ac:dyDescent="0.35">
      <c r="B237"/>
      <c r="C237"/>
    </row>
    <row r="238" spans="2:3" x14ac:dyDescent="0.35">
      <c r="B238"/>
      <c r="C238"/>
    </row>
    <row r="239" spans="2:3" x14ac:dyDescent="0.35">
      <c r="B239"/>
      <c r="C239"/>
    </row>
    <row r="240" spans="2:3" x14ac:dyDescent="0.35">
      <c r="B240"/>
      <c r="C240"/>
    </row>
    <row r="241" spans="2:3" x14ac:dyDescent="0.35">
      <c r="B241"/>
      <c r="C241"/>
    </row>
    <row r="242" spans="2:3" x14ac:dyDescent="0.35">
      <c r="B242"/>
      <c r="C242"/>
    </row>
    <row r="243" spans="2:3" x14ac:dyDescent="0.35">
      <c r="B243"/>
      <c r="C243"/>
    </row>
    <row r="244" spans="2:3" x14ac:dyDescent="0.35">
      <c r="B244"/>
      <c r="C244"/>
    </row>
    <row r="245" spans="2:3" x14ac:dyDescent="0.35">
      <c r="B245"/>
      <c r="C245"/>
    </row>
    <row r="246" spans="2:3" x14ac:dyDescent="0.35">
      <c r="B246"/>
      <c r="C246"/>
    </row>
    <row r="247" spans="2:3" x14ac:dyDescent="0.35">
      <c r="B247"/>
      <c r="C247"/>
    </row>
    <row r="248" spans="2:3" x14ac:dyDescent="0.35">
      <c r="B248"/>
      <c r="C248"/>
    </row>
    <row r="249" spans="2:3" x14ac:dyDescent="0.35">
      <c r="B249"/>
      <c r="C249"/>
    </row>
    <row r="250" spans="2:3" x14ac:dyDescent="0.35">
      <c r="B250"/>
      <c r="C250"/>
    </row>
    <row r="251" spans="2:3" x14ac:dyDescent="0.35">
      <c r="B251"/>
      <c r="C251"/>
    </row>
    <row r="252" spans="2:3" x14ac:dyDescent="0.35">
      <c r="B252"/>
      <c r="C252"/>
    </row>
    <row r="253" spans="2:3" x14ac:dyDescent="0.35">
      <c r="B253"/>
      <c r="C253"/>
    </row>
    <row r="254" spans="2:3" x14ac:dyDescent="0.35">
      <c r="B254"/>
      <c r="C254"/>
    </row>
    <row r="255" spans="2:3" x14ac:dyDescent="0.35">
      <c r="B255"/>
      <c r="C255"/>
    </row>
    <row r="256" spans="2:3" x14ac:dyDescent="0.35">
      <c r="B256"/>
      <c r="C256"/>
    </row>
    <row r="257" spans="2:3" x14ac:dyDescent="0.35">
      <c r="B257"/>
      <c r="C257"/>
    </row>
    <row r="258" spans="2:3" x14ac:dyDescent="0.35">
      <c r="B258"/>
      <c r="C258"/>
    </row>
    <row r="259" spans="2:3" x14ac:dyDescent="0.35">
      <c r="B259"/>
      <c r="C259"/>
    </row>
    <row r="260" spans="2:3" x14ac:dyDescent="0.35">
      <c r="B260"/>
      <c r="C260"/>
    </row>
    <row r="261" spans="2:3" x14ac:dyDescent="0.35">
      <c r="B261"/>
      <c r="C261"/>
    </row>
    <row r="262" spans="2:3" x14ac:dyDescent="0.35">
      <c r="B262"/>
      <c r="C262"/>
    </row>
    <row r="263" spans="2:3" x14ac:dyDescent="0.35">
      <c r="B263"/>
      <c r="C263"/>
    </row>
    <row r="264" spans="2:3" x14ac:dyDescent="0.35">
      <c r="B264"/>
      <c r="C264"/>
    </row>
    <row r="265" spans="2:3" x14ac:dyDescent="0.35">
      <c r="B265"/>
      <c r="C265"/>
    </row>
    <row r="266" spans="2:3" x14ac:dyDescent="0.35">
      <c r="B266"/>
      <c r="C266"/>
    </row>
    <row r="267" spans="2:3" x14ac:dyDescent="0.35">
      <c r="B267"/>
      <c r="C267"/>
    </row>
    <row r="268" spans="2:3" x14ac:dyDescent="0.35">
      <c r="B268"/>
      <c r="C268"/>
    </row>
    <row r="269" spans="2:3" x14ac:dyDescent="0.35">
      <c r="B269"/>
      <c r="C269"/>
    </row>
    <row r="270" spans="2:3" x14ac:dyDescent="0.35">
      <c r="B270"/>
      <c r="C270"/>
    </row>
    <row r="271" spans="2:3" x14ac:dyDescent="0.35">
      <c r="B271"/>
      <c r="C271"/>
    </row>
    <row r="272" spans="2:3" x14ac:dyDescent="0.35">
      <c r="B272"/>
      <c r="C272"/>
    </row>
    <row r="273" spans="2:3" x14ac:dyDescent="0.35">
      <c r="B273"/>
      <c r="C273"/>
    </row>
    <row r="274" spans="2:3" x14ac:dyDescent="0.35">
      <c r="B274"/>
      <c r="C274"/>
    </row>
    <row r="275" spans="2:3" x14ac:dyDescent="0.35">
      <c r="B275"/>
      <c r="C275"/>
    </row>
    <row r="276" spans="2:3" x14ac:dyDescent="0.35">
      <c r="B276"/>
      <c r="C276"/>
    </row>
    <row r="277" spans="2:3" x14ac:dyDescent="0.35">
      <c r="B277"/>
      <c r="C277"/>
    </row>
    <row r="278" spans="2:3" x14ac:dyDescent="0.35">
      <c r="B278"/>
      <c r="C278"/>
    </row>
    <row r="279" spans="2:3" x14ac:dyDescent="0.35">
      <c r="B279"/>
      <c r="C279"/>
    </row>
    <row r="280" spans="2:3" x14ac:dyDescent="0.35">
      <c r="B280"/>
      <c r="C280"/>
    </row>
    <row r="281" spans="2:3" x14ac:dyDescent="0.35">
      <c r="B281"/>
      <c r="C281"/>
    </row>
    <row r="282" spans="2:3" x14ac:dyDescent="0.35">
      <c r="B282"/>
      <c r="C282"/>
    </row>
    <row r="283" spans="2:3" x14ac:dyDescent="0.35">
      <c r="B283"/>
      <c r="C283"/>
    </row>
    <row r="284" spans="2:3" x14ac:dyDescent="0.35">
      <c r="B284"/>
      <c r="C284"/>
    </row>
    <row r="285" spans="2:3" x14ac:dyDescent="0.35">
      <c r="B285"/>
      <c r="C285"/>
    </row>
    <row r="286" spans="2:3" x14ac:dyDescent="0.35">
      <c r="B286"/>
      <c r="C286"/>
    </row>
    <row r="287" spans="2:3" x14ac:dyDescent="0.35">
      <c r="B287"/>
      <c r="C287"/>
    </row>
    <row r="288" spans="2:3" x14ac:dyDescent="0.35">
      <c r="B288"/>
      <c r="C288"/>
    </row>
    <row r="289" spans="2:3" x14ac:dyDescent="0.35">
      <c r="B289"/>
      <c r="C289"/>
    </row>
    <row r="290" spans="2:3" x14ac:dyDescent="0.35">
      <c r="B290"/>
      <c r="C290"/>
    </row>
    <row r="291" spans="2:3" x14ac:dyDescent="0.35">
      <c r="B291"/>
      <c r="C291"/>
    </row>
    <row r="292" spans="2:3" x14ac:dyDescent="0.35">
      <c r="B292"/>
      <c r="C292"/>
    </row>
    <row r="293" spans="2:3" x14ac:dyDescent="0.35">
      <c r="B293"/>
      <c r="C293"/>
    </row>
    <row r="294" spans="2:3" x14ac:dyDescent="0.35">
      <c r="B294"/>
      <c r="C294"/>
    </row>
    <row r="295" spans="2:3" x14ac:dyDescent="0.35">
      <c r="B295"/>
      <c r="C295"/>
    </row>
    <row r="296" spans="2:3" x14ac:dyDescent="0.35">
      <c r="B296"/>
      <c r="C296"/>
    </row>
    <row r="297" spans="2:3" x14ac:dyDescent="0.35">
      <c r="B297"/>
      <c r="C297"/>
    </row>
    <row r="298" spans="2:3" x14ac:dyDescent="0.35">
      <c r="B298"/>
      <c r="C298"/>
    </row>
    <row r="299" spans="2:3" x14ac:dyDescent="0.35">
      <c r="B299"/>
      <c r="C299"/>
    </row>
    <row r="300" spans="2:3" x14ac:dyDescent="0.35">
      <c r="B300"/>
      <c r="C300"/>
    </row>
    <row r="301" spans="2:3" x14ac:dyDescent="0.35">
      <c r="B301"/>
      <c r="C301"/>
    </row>
    <row r="302" spans="2:3" x14ac:dyDescent="0.35">
      <c r="B302"/>
      <c r="C302"/>
    </row>
    <row r="303" spans="2:3" x14ac:dyDescent="0.35">
      <c r="B303"/>
      <c r="C303"/>
    </row>
    <row r="304" spans="2:3" x14ac:dyDescent="0.35">
      <c r="B304"/>
      <c r="C304"/>
    </row>
    <row r="305" spans="2:3" x14ac:dyDescent="0.35">
      <c r="B305"/>
      <c r="C305"/>
    </row>
    <row r="306" spans="2:3" x14ac:dyDescent="0.35">
      <c r="B306"/>
      <c r="C306"/>
    </row>
    <row r="307" spans="2:3" x14ac:dyDescent="0.35">
      <c r="B307"/>
      <c r="C307"/>
    </row>
    <row r="308" spans="2:3" x14ac:dyDescent="0.35">
      <c r="B308"/>
      <c r="C308"/>
    </row>
    <row r="309" spans="2:3" x14ac:dyDescent="0.35">
      <c r="B309"/>
      <c r="C309"/>
    </row>
    <row r="310" spans="2:3" x14ac:dyDescent="0.35">
      <c r="B310"/>
      <c r="C310"/>
    </row>
    <row r="311" spans="2:3" x14ac:dyDescent="0.35">
      <c r="B311"/>
      <c r="C311"/>
    </row>
    <row r="312" spans="2:3" x14ac:dyDescent="0.35">
      <c r="B312"/>
      <c r="C312"/>
    </row>
    <row r="313" spans="2:3" x14ac:dyDescent="0.35">
      <c r="B313"/>
      <c r="C313"/>
    </row>
    <row r="314" spans="2:3" x14ac:dyDescent="0.35">
      <c r="B314"/>
      <c r="C314"/>
    </row>
    <row r="315" spans="2:3" x14ac:dyDescent="0.35">
      <c r="B315"/>
      <c r="C315"/>
    </row>
    <row r="316" spans="2:3" x14ac:dyDescent="0.35">
      <c r="B316"/>
      <c r="C316"/>
    </row>
    <row r="317" spans="2:3" x14ac:dyDescent="0.35">
      <c r="B317"/>
      <c r="C317"/>
    </row>
    <row r="318" spans="2:3" x14ac:dyDescent="0.35">
      <c r="B318"/>
      <c r="C318"/>
    </row>
    <row r="319" spans="2:3" x14ac:dyDescent="0.35">
      <c r="B319"/>
      <c r="C319"/>
    </row>
    <row r="320" spans="2:3" x14ac:dyDescent="0.35">
      <c r="B320"/>
      <c r="C320"/>
    </row>
    <row r="321" spans="2:3" x14ac:dyDescent="0.35">
      <c r="B321"/>
      <c r="C321"/>
    </row>
    <row r="322" spans="2:3" x14ac:dyDescent="0.35">
      <c r="B322"/>
      <c r="C322"/>
    </row>
    <row r="323" spans="2:3" x14ac:dyDescent="0.35">
      <c r="B323"/>
      <c r="C323"/>
    </row>
    <row r="324" spans="2:3" x14ac:dyDescent="0.35">
      <c r="B324"/>
      <c r="C324"/>
    </row>
    <row r="325" spans="2:3" x14ac:dyDescent="0.35">
      <c r="B325"/>
      <c r="C325"/>
    </row>
    <row r="326" spans="2:3" x14ac:dyDescent="0.35">
      <c r="B326"/>
      <c r="C326"/>
    </row>
    <row r="327" spans="2:3" x14ac:dyDescent="0.35">
      <c r="B327"/>
      <c r="C327"/>
    </row>
    <row r="328" spans="2:3" x14ac:dyDescent="0.35">
      <c r="B328"/>
      <c r="C328"/>
    </row>
    <row r="329" spans="2:3" x14ac:dyDescent="0.35">
      <c r="B329"/>
      <c r="C329"/>
    </row>
    <row r="330" spans="2:3" x14ac:dyDescent="0.35">
      <c r="B330"/>
      <c r="C330"/>
    </row>
    <row r="331" spans="2:3" x14ac:dyDescent="0.35">
      <c r="B331"/>
      <c r="C331"/>
    </row>
    <row r="332" spans="2:3" x14ac:dyDescent="0.35">
      <c r="B332"/>
      <c r="C332"/>
    </row>
    <row r="333" spans="2:3" x14ac:dyDescent="0.35">
      <c r="B333"/>
      <c r="C333"/>
    </row>
    <row r="334" spans="2:3" x14ac:dyDescent="0.35">
      <c r="B334"/>
      <c r="C334"/>
    </row>
    <row r="335" spans="2:3" x14ac:dyDescent="0.35">
      <c r="B335"/>
      <c r="C335"/>
    </row>
    <row r="336" spans="2:3" x14ac:dyDescent="0.35">
      <c r="B336"/>
      <c r="C336"/>
    </row>
    <row r="337" spans="2:3" x14ac:dyDescent="0.35">
      <c r="B337"/>
      <c r="C337"/>
    </row>
    <row r="338" spans="2:3" x14ac:dyDescent="0.35">
      <c r="B338"/>
      <c r="C338"/>
    </row>
    <row r="339" spans="2:3" x14ac:dyDescent="0.35">
      <c r="B339"/>
      <c r="C339"/>
    </row>
    <row r="340" spans="2:3" x14ac:dyDescent="0.35">
      <c r="B340"/>
      <c r="C340"/>
    </row>
    <row r="341" spans="2:3" x14ac:dyDescent="0.35">
      <c r="B341"/>
      <c r="C341"/>
    </row>
    <row r="342" spans="2:3" x14ac:dyDescent="0.35">
      <c r="B342"/>
      <c r="C342"/>
    </row>
    <row r="343" spans="2:3" x14ac:dyDescent="0.35">
      <c r="B343"/>
      <c r="C343"/>
    </row>
    <row r="344" spans="2:3" x14ac:dyDescent="0.35">
      <c r="B344"/>
      <c r="C344"/>
    </row>
    <row r="345" spans="2:3" x14ac:dyDescent="0.35">
      <c r="B345"/>
      <c r="C34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9F17-072F-40EE-A3C1-ACBD3836939B}">
  <sheetPr>
    <tabColor theme="3" tint="0.749992370372631"/>
  </sheetPr>
  <dimension ref="A1:D304"/>
  <sheetViews>
    <sheetView workbookViewId="0">
      <selection activeCell="H12" sqref="H12"/>
    </sheetView>
  </sheetViews>
  <sheetFormatPr defaultRowHeight="14.5" x14ac:dyDescent="0.35"/>
  <cols>
    <col min="1" max="1" width="13.54296875" bestFit="1" customWidth="1"/>
    <col min="2" max="2" width="17.81640625" style="6" bestFit="1" customWidth="1"/>
    <col min="3" max="3" width="21.81640625" style="6" bestFit="1" customWidth="1"/>
    <col min="4" max="4" width="17" bestFit="1" customWidth="1"/>
  </cols>
  <sheetData>
    <row r="1" spans="1:4" x14ac:dyDescent="0.35">
      <c r="A1" s="1" t="s">
        <v>307</v>
      </c>
      <c r="B1" s="6" t="s" vm="1">
        <v>308</v>
      </c>
    </row>
    <row r="3" spans="1:4" x14ac:dyDescent="0.35">
      <c r="A3" s="1" t="s">
        <v>312</v>
      </c>
      <c r="B3" s="6" t="s">
        <v>377</v>
      </c>
      <c r="C3" s="6" t="s">
        <v>378</v>
      </c>
      <c r="D3" t="s">
        <v>374</v>
      </c>
    </row>
    <row r="4" spans="1:4" x14ac:dyDescent="0.35">
      <c r="A4" s="2" t="s">
        <v>7</v>
      </c>
      <c r="B4" s="6">
        <v>13050</v>
      </c>
      <c r="C4" s="6">
        <v>1686</v>
      </c>
      <c r="D4" s="3">
        <v>735</v>
      </c>
    </row>
    <row r="5" spans="1:4" x14ac:dyDescent="0.35">
      <c r="A5" s="2" t="s">
        <v>8</v>
      </c>
      <c r="B5" s="6">
        <v>38944</v>
      </c>
      <c r="C5" s="6">
        <v>6055</v>
      </c>
      <c r="D5" s="3"/>
    </row>
    <row r="6" spans="1:4" x14ac:dyDescent="0.35">
      <c r="A6" s="2" t="s">
        <v>9</v>
      </c>
      <c r="B6" s="6">
        <v>50730</v>
      </c>
      <c r="C6" s="6">
        <v>3554</v>
      </c>
      <c r="D6" s="3"/>
    </row>
    <row r="7" spans="1:4" x14ac:dyDescent="0.35">
      <c r="A7" s="2" t="s">
        <v>10</v>
      </c>
      <c r="B7" s="6">
        <v>7971</v>
      </c>
      <c r="C7" s="6">
        <v>653</v>
      </c>
      <c r="D7" s="3"/>
    </row>
    <row r="8" spans="1:4" x14ac:dyDescent="0.35">
      <c r="A8" s="2" t="s">
        <v>11</v>
      </c>
      <c r="B8" s="6">
        <v>121561</v>
      </c>
      <c r="C8" s="6">
        <v>6553</v>
      </c>
      <c r="D8" s="3"/>
    </row>
    <row r="9" spans="1:4" x14ac:dyDescent="0.35">
      <c r="A9" s="2" t="s">
        <v>12</v>
      </c>
      <c r="B9" s="6">
        <v>109813</v>
      </c>
      <c r="C9" s="6">
        <v>5160</v>
      </c>
      <c r="D9" s="3"/>
    </row>
    <row r="10" spans="1:4" x14ac:dyDescent="0.35">
      <c r="A10" s="2" t="s">
        <v>13</v>
      </c>
      <c r="B10" s="6">
        <v>36385</v>
      </c>
      <c r="C10" s="6">
        <v>2143</v>
      </c>
      <c r="D10" s="3"/>
    </row>
    <row r="11" spans="1:4" x14ac:dyDescent="0.35">
      <c r="A11" s="2" t="s">
        <v>14</v>
      </c>
      <c r="B11" s="6">
        <v>45913</v>
      </c>
      <c r="C11" s="6">
        <v>3252</v>
      </c>
      <c r="D11" s="3"/>
    </row>
    <row r="12" spans="1:4" x14ac:dyDescent="0.35">
      <c r="A12" s="2" t="s">
        <v>15</v>
      </c>
      <c r="B12" s="6">
        <v>6031</v>
      </c>
      <c r="C12" s="6">
        <v>897</v>
      </c>
      <c r="D12" s="3"/>
    </row>
    <row r="13" spans="1:4" x14ac:dyDescent="0.35">
      <c r="A13" s="2" t="s">
        <v>16</v>
      </c>
      <c r="B13" s="6">
        <v>17858</v>
      </c>
      <c r="C13" s="6">
        <v>2176</v>
      </c>
      <c r="D13" s="3"/>
    </row>
    <row r="14" spans="1:4" x14ac:dyDescent="0.35">
      <c r="A14" s="2" t="s">
        <v>17</v>
      </c>
      <c r="B14" s="6">
        <v>27746</v>
      </c>
      <c r="C14" s="6">
        <v>2865</v>
      </c>
      <c r="D14" s="3"/>
    </row>
    <row r="15" spans="1:4" x14ac:dyDescent="0.35">
      <c r="A15" s="2" t="s">
        <v>18</v>
      </c>
      <c r="B15" s="6">
        <v>8255</v>
      </c>
      <c r="C15" s="6">
        <v>735</v>
      </c>
      <c r="D15" s="3"/>
    </row>
    <row r="16" spans="1:4" x14ac:dyDescent="0.35">
      <c r="A16" s="2" t="s">
        <v>19</v>
      </c>
      <c r="B16" s="6">
        <v>5112</v>
      </c>
      <c r="C16" s="6">
        <v>430</v>
      </c>
      <c r="D16" s="3"/>
    </row>
    <row r="17" spans="1:4" x14ac:dyDescent="0.35">
      <c r="A17" s="2" t="s">
        <v>20</v>
      </c>
      <c r="B17" s="6">
        <v>27502</v>
      </c>
      <c r="C17" s="6">
        <v>1921</v>
      </c>
      <c r="D17" s="3"/>
    </row>
    <row r="18" spans="1:4" x14ac:dyDescent="0.35">
      <c r="A18" s="2" t="s">
        <v>21</v>
      </c>
      <c r="B18" s="6">
        <v>4986</v>
      </c>
      <c r="C18" s="6">
        <v>418</v>
      </c>
      <c r="D18" s="3"/>
    </row>
    <row r="19" spans="1:4" x14ac:dyDescent="0.35">
      <c r="A19" s="2" t="s">
        <v>22</v>
      </c>
      <c r="B19" s="6">
        <v>7026</v>
      </c>
      <c r="C19" s="6">
        <v>2179</v>
      </c>
      <c r="D19" s="3"/>
    </row>
    <row r="20" spans="1:4" x14ac:dyDescent="0.35">
      <c r="A20" s="2" t="s">
        <v>23</v>
      </c>
      <c r="B20" s="6">
        <v>25020</v>
      </c>
      <c r="C20" s="6">
        <v>1616</v>
      </c>
      <c r="D20" s="3"/>
    </row>
    <row r="21" spans="1:4" x14ac:dyDescent="0.35">
      <c r="A21" s="2" t="s">
        <v>24</v>
      </c>
      <c r="B21" s="6">
        <v>66971</v>
      </c>
      <c r="C21" s="6">
        <v>5339</v>
      </c>
      <c r="D21" s="3"/>
    </row>
    <row r="22" spans="1:4" x14ac:dyDescent="0.35">
      <c r="A22" s="2" t="s">
        <v>25</v>
      </c>
      <c r="B22" s="6">
        <v>22838</v>
      </c>
      <c r="C22" s="6">
        <v>2320</v>
      </c>
      <c r="D22" s="3"/>
    </row>
    <row r="23" spans="1:4" x14ac:dyDescent="0.35">
      <c r="A23" s="2" t="s">
        <v>26</v>
      </c>
      <c r="B23" s="6">
        <v>11546</v>
      </c>
      <c r="C23" s="6">
        <v>823</v>
      </c>
      <c r="D23" s="3">
        <v>950</v>
      </c>
    </row>
    <row r="24" spans="1:4" x14ac:dyDescent="0.35">
      <c r="A24" s="2" t="s">
        <v>27</v>
      </c>
      <c r="B24" s="6">
        <v>12140</v>
      </c>
      <c r="C24" s="6">
        <v>874</v>
      </c>
      <c r="D24" s="3">
        <v>709</v>
      </c>
    </row>
    <row r="25" spans="1:4" x14ac:dyDescent="0.35">
      <c r="A25" s="2" t="s">
        <v>28</v>
      </c>
      <c r="B25" s="6">
        <v>11561</v>
      </c>
      <c r="C25" s="6">
        <v>572</v>
      </c>
      <c r="D25" s="3"/>
    </row>
    <row r="26" spans="1:4" x14ac:dyDescent="0.35">
      <c r="A26" s="2" t="s">
        <v>29</v>
      </c>
      <c r="B26" s="6">
        <v>13465</v>
      </c>
      <c r="C26" s="6">
        <v>877</v>
      </c>
      <c r="D26" s="3"/>
    </row>
    <row r="27" spans="1:4" x14ac:dyDescent="0.35">
      <c r="A27" s="2" t="s">
        <v>30</v>
      </c>
      <c r="B27" s="6">
        <v>15305</v>
      </c>
      <c r="C27" s="6">
        <v>877</v>
      </c>
      <c r="D27" s="3"/>
    </row>
    <row r="28" spans="1:4" x14ac:dyDescent="0.35">
      <c r="A28" s="2" t="s">
        <v>31</v>
      </c>
      <c r="B28" s="6">
        <v>29308</v>
      </c>
      <c r="C28" s="6">
        <v>3709</v>
      </c>
      <c r="D28" s="3"/>
    </row>
    <row r="29" spans="1:4" x14ac:dyDescent="0.35">
      <c r="A29" s="2" t="s">
        <v>32</v>
      </c>
      <c r="B29" s="6">
        <v>24778</v>
      </c>
      <c r="C29" s="6">
        <v>3027</v>
      </c>
      <c r="D29" s="3"/>
    </row>
    <row r="30" spans="1:4" x14ac:dyDescent="0.35">
      <c r="A30" s="2" t="s">
        <v>33</v>
      </c>
      <c r="B30" s="6">
        <v>42429</v>
      </c>
      <c r="C30" s="6">
        <v>2932</v>
      </c>
      <c r="D30" s="3"/>
    </row>
    <row r="31" spans="1:4" x14ac:dyDescent="0.35">
      <c r="A31" s="2" t="s">
        <v>34</v>
      </c>
      <c r="B31" s="6">
        <v>10022</v>
      </c>
      <c r="C31" s="6">
        <v>1603</v>
      </c>
      <c r="D31" s="3"/>
    </row>
    <row r="32" spans="1:4" x14ac:dyDescent="0.35">
      <c r="A32" s="2" t="s">
        <v>35</v>
      </c>
      <c r="B32" s="6">
        <v>9878</v>
      </c>
      <c r="C32" s="6">
        <v>802</v>
      </c>
      <c r="D32" s="3"/>
    </row>
    <row r="33" spans="1:4" x14ac:dyDescent="0.35">
      <c r="A33" s="2" t="s">
        <v>36</v>
      </c>
      <c r="B33" s="6">
        <v>27775</v>
      </c>
      <c r="C33" s="6">
        <v>1974</v>
      </c>
      <c r="D33" s="3"/>
    </row>
    <row r="34" spans="1:4" x14ac:dyDescent="0.35">
      <c r="A34" s="2" t="s">
        <v>37</v>
      </c>
      <c r="B34" s="6">
        <v>27971</v>
      </c>
      <c r="C34" s="6">
        <v>1698</v>
      </c>
      <c r="D34" s="3"/>
    </row>
    <row r="35" spans="1:4" x14ac:dyDescent="0.35">
      <c r="A35" s="2" t="s">
        <v>38</v>
      </c>
      <c r="B35" s="6">
        <v>7925</v>
      </c>
      <c r="C35" s="6">
        <v>1037</v>
      </c>
      <c r="D35" s="3"/>
    </row>
    <row r="36" spans="1:4" x14ac:dyDescent="0.35">
      <c r="A36" s="2" t="s">
        <v>39</v>
      </c>
      <c r="B36" s="6">
        <v>28831</v>
      </c>
      <c r="C36" s="6">
        <v>2030</v>
      </c>
      <c r="D36" s="3"/>
    </row>
    <row r="37" spans="1:4" x14ac:dyDescent="0.35">
      <c r="A37" s="2" t="s">
        <v>40</v>
      </c>
      <c r="B37" s="6">
        <v>21040</v>
      </c>
      <c r="C37" s="6">
        <v>1283</v>
      </c>
      <c r="D37" s="3"/>
    </row>
    <row r="38" spans="1:4" x14ac:dyDescent="0.35">
      <c r="A38" s="2" t="s">
        <v>41</v>
      </c>
      <c r="B38" s="6">
        <v>9916</v>
      </c>
      <c r="C38" s="6">
        <v>657</v>
      </c>
      <c r="D38" s="3"/>
    </row>
    <row r="39" spans="1:4" x14ac:dyDescent="0.35">
      <c r="A39" s="2" t="s">
        <v>42</v>
      </c>
      <c r="B39" s="6">
        <v>24857</v>
      </c>
      <c r="C39" s="6">
        <v>2510</v>
      </c>
      <c r="D39" s="3"/>
    </row>
    <row r="40" spans="1:4" x14ac:dyDescent="0.35">
      <c r="A40" s="2" t="s">
        <v>43</v>
      </c>
      <c r="B40" s="6">
        <v>9338</v>
      </c>
      <c r="C40" s="6">
        <v>660</v>
      </c>
      <c r="D40" s="3">
        <v>530</v>
      </c>
    </row>
    <row r="41" spans="1:4" x14ac:dyDescent="0.35">
      <c r="A41" s="2" t="s">
        <v>44</v>
      </c>
      <c r="B41" s="6">
        <v>13087</v>
      </c>
      <c r="C41" s="6">
        <v>2928</v>
      </c>
      <c r="D41" s="3"/>
    </row>
    <row r="42" spans="1:4" x14ac:dyDescent="0.35">
      <c r="A42" s="2" t="s">
        <v>45</v>
      </c>
      <c r="B42" s="6">
        <v>14949</v>
      </c>
      <c r="C42" s="6">
        <v>2375</v>
      </c>
      <c r="D42" s="3"/>
    </row>
    <row r="43" spans="1:4" x14ac:dyDescent="0.35">
      <c r="A43" s="2" t="s">
        <v>46</v>
      </c>
      <c r="B43" s="6">
        <v>54659</v>
      </c>
      <c r="C43" s="6">
        <v>2892</v>
      </c>
      <c r="D43" s="3"/>
    </row>
    <row r="44" spans="1:4" x14ac:dyDescent="0.35">
      <c r="A44" s="2" t="s">
        <v>47</v>
      </c>
      <c r="B44" s="6">
        <v>11876</v>
      </c>
      <c r="C44" s="6">
        <v>2527</v>
      </c>
      <c r="D44" s="3"/>
    </row>
    <row r="45" spans="1:4" x14ac:dyDescent="0.35">
      <c r="A45" s="2" t="s">
        <v>48</v>
      </c>
      <c r="B45" s="6">
        <v>35016</v>
      </c>
      <c r="C45" s="6">
        <v>2417</v>
      </c>
      <c r="D45" s="3"/>
    </row>
    <row r="46" spans="1:4" x14ac:dyDescent="0.35">
      <c r="A46" s="2" t="s">
        <v>49</v>
      </c>
      <c r="B46" s="6">
        <v>3535</v>
      </c>
      <c r="C46" s="6">
        <v>850</v>
      </c>
      <c r="D46" s="3">
        <v>500</v>
      </c>
    </row>
    <row r="47" spans="1:4" x14ac:dyDescent="0.35">
      <c r="A47" s="2" t="s">
        <v>50</v>
      </c>
      <c r="B47" s="6">
        <v>12699</v>
      </c>
      <c r="C47" s="6">
        <v>1622</v>
      </c>
      <c r="D47" s="3"/>
    </row>
    <row r="48" spans="1:4" x14ac:dyDescent="0.35">
      <c r="A48" s="2" t="s">
        <v>51</v>
      </c>
      <c r="B48" s="6">
        <v>14794</v>
      </c>
      <c r="C48" s="6">
        <v>1956</v>
      </c>
      <c r="D48" s="3"/>
    </row>
    <row r="49" spans="1:4" x14ac:dyDescent="0.35">
      <c r="A49" s="2" t="s">
        <v>52</v>
      </c>
      <c r="B49" s="6">
        <v>50387</v>
      </c>
      <c r="C49" s="6">
        <v>3366</v>
      </c>
      <c r="D49" s="3"/>
    </row>
    <row r="50" spans="1:4" x14ac:dyDescent="0.35">
      <c r="A50" s="2" t="s">
        <v>53</v>
      </c>
      <c r="B50" s="6">
        <v>15759</v>
      </c>
      <c r="C50" s="6">
        <v>1369</v>
      </c>
      <c r="D50" s="3"/>
    </row>
    <row r="51" spans="1:4" x14ac:dyDescent="0.35">
      <c r="A51" s="2" t="s">
        <v>54</v>
      </c>
      <c r="B51" s="6">
        <v>59148</v>
      </c>
      <c r="C51" s="6">
        <v>3128</v>
      </c>
      <c r="D51" s="3"/>
    </row>
    <row r="52" spans="1:4" x14ac:dyDescent="0.35">
      <c r="A52" s="2" t="s">
        <v>55</v>
      </c>
      <c r="B52" s="6">
        <v>13978</v>
      </c>
      <c r="C52" s="6">
        <v>931</v>
      </c>
      <c r="D52" s="3"/>
    </row>
    <row r="53" spans="1:4" x14ac:dyDescent="0.35">
      <c r="A53" s="2" t="s">
        <v>56</v>
      </c>
      <c r="B53" s="6">
        <v>10629</v>
      </c>
      <c r="C53" s="6">
        <v>1297</v>
      </c>
      <c r="D53" s="3"/>
    </row>
    <row r="54" spans="1:4" x14ac:dyDescent="0.35">
      <c r="A54" s="2" t="s">
        <v>57</v>
      </c>
      <c r="B54" s="6">
        <v>14944</v>
      </c>
      <c r="C54" s="6">
        <v>839</v>
      </c>
      <c r="D54" s="3"/>
    </row>
    <row r="55" spans="1:4" x14ac:dyDescent="0.35">
      <c r="A55" s="2" t="s">
        <v>58</v>
      </c>
      <c r="B55" s="6">
        <v>17984</v>
      </c>
      <c r="C55" s="6">
        <v>2281</v>
      </c>
      <c r="D55" s="3"/>
    </row>
    <row r="56" spans="1:4" x14ac:dyDescent="0.35">
      <c r="A56" s="2" t="s">
        <v>59</v>
      </c>
      <c r="B56" s="6">
        <v>12450</v>
      </c>
      <c r="C56" s="6">
        <v>658</v>
      </c>
      <c r="D56" s="3"/>
    </row>
    <row r="57" spans="1:4" x14ac:dyDescent="0.35">
      <c r="A57" s="2" t="s">
        <v>60</v>
      </c>
      <c r="B57" s="6">
        <v>28197</v>
      </c>
      <c r="C57" s="6">
        <v>2304</v>
      </c>
      <c r="D57" s="3"/>
    </row>
    <row r="58" spans="1:4" x14ac:dyDescent="0.35">
      <c r="A58" s="2" t="s">
        <v>61</v>
      </c>
      <c r="B58" s="6">
        <v>8430</v>
      </c>
      <c r="C58" s="6">
        <v>693</v>
      </c>
      <c r="D58" s="3"/>
    </row>
    <row r="59" spans="1:4" x14ac:dyDescent="0.35">
      <c r="A59" s="2" t="s">
        <v>62</v>
      </c>
      <c r="B59" s="6">
        <v>87285</v>
      </c>
      <c r="C59" s="6">
        <v>5073</v>
      </c>
      <c r="D59" s="3"/>
    </row>
    <row r="60" spans="1:4" x14ac:dyDescent="0.35">
      <c r="A60" s="2" t="s">
        <v>63</v>
      </c>
      <c r="B60" s="6">
        <v>57560</v>
      </c>
      <c r="C60" s="6">
        <v>3459</v>
      </c>
      <c r="D60" s="3"/>
    </row>
    <row r="61" spans="1:4" x14ac:dyDescent="0.35">
      <c r="A61" s="2" t="s">
        <v>64</v>
      </c>
      <c r="B61" s="6">
        <v>20934</v>
      </c>
      <c r="C61" s="6">
        <v>1737</v>
      </c>
      <c r="D61" s="3">
        <v>842</v>
      </c>
    </row>
    <row r="62" spans="1:4" x14ac:dyDescent="0.35">
      <c r="A62" s="2" t="s">
        <v>65</v>
      </c>
      <c r="B62" s="6">
        <v>58787</v>
      </c>
      <c r="C62" s="6">
        <v>4916</v>
      </c>
      <c r="D62" s="3"/>
    </row>
    <row r="63" spans="1:4" x14ac:dyDescent="0.35">
      <c r="A63" s="2" t="s">
        <v>66</v>
      </c>
      <c r="B63" s="6">
        <v>86855</v>
      </c>
      <c r="C63" s="6">
        <v>6126</v>
      </c>
      <c r="D63" s="3"/>
    </row>
    <row r="64" spans="1:4" x14ac:dyDescent="0.35">
      <c r="A64" s="2" t="s">
        <v>67</v>
      </c>
      <c r="B64" s="6">
        <v>30892</v>
      </c>
      <c r="C64" s="6">
        <v>1033</v>
      </c>
      <c r="D64" s="3"/>
    </row>
    <row r="65" spans="1:4" x14ac:dyDescent="0.35">
      <c r="A65" s="2" t="s">
        <v>68</v>
      </c>
      <c r="B65" s="6">
        <v>1858</v>
      </c>
      <c r="C65" s="6">
        <v>297</v>
      </c>
      <c r="D65" s="3"/>
    </row>
    <row r="66" spans="1:4" x14ac:dyDescent="0.35">
      <c r="A66" s="2" t="s">
        <v>69</v>
      </c>
      <c r="B66" s="6">
        <v>23392</v>
      </c>
      <c r="C66" s="6">
        <v>2901</v>
      </c>
      <c r="D66" s="3"/>
    </row>
    <row r="67" spans="1:4" x14ac:dyDescent="0.35">
      <c r="A67" s="2" t="s">
        <v>70</v>
      </c>
      <c r="B67" s="6">
        <v>14869</v>
      </c>
      <c r="C67" s="6">
        <v>1924</v>
      </c>
      <c r="D67" s="3"/>
    </row>
    <row r="68" spans="1:4" x14ac:dyDescent="0.35">
      <c r="A68" s="2" t="s">
        <v>71</v>
      </c>
      <c r="B68" s="6">
        <v>19510</v>
      </c>
      <c r="C68" s="6">
        <v>1361</v>
      </c>
      <c r="D68" s="3"/>
    </row>
    <row r="69" spans="1:4" x14ac:dyDescent="0.35">
      <c r="A69" s="2" t="s">
        <v>72</v>
      </c>
      <c r="B69" s="6">
        <v>10928</v>
      </c>
      <c r="C69" s="6">
        <v>1322</v>
      </c>
      <c r="D69" s="3"/>
    </row>
    <row r="70" spans="1:4" x14ac:dyDescent="0.35">
      <c r="A70" s="2" t="s">
        <v>73</v>
      </c>
      <c r="B70" s="6">
        <v>14276</v>
      </c>
      <c r="C70" s="6">
        <v>2288</v>
      </c>
      <c r="D70" s="3"/>
    </row>
    <row r="71" spans="1:4" x14ac:dyDescent="0.35">
      <c r="A71" s="2" t="s">
        <v>74</v>
      </c>
      <c r="B71" s="6">
        <v>12092</v>
      </c>
      <c r="C71" s="6">
        <v>2672</v>
      </c>
      <c r="D71" s="3"/>
    </row>
    <row r="72" spans="1:4" x14ac:dyDescent="0.35">
      <c r="A72" s="2" t="s">
        <v>75</v>
      </c>
      <c r="B72" s="6">
        <v>15768</v>
      </c>
      <c r="C72" s="6">
        <v>1261</v>
      </c>
      <c r="D72" s="3"/>
    </row>
    <row r="73" spans="1:4" x14ac:dyDescent="0.35">
      <c r="A73" s="2" t="s">
        <v>76</v>
      </c>
      <c r="B73" s="6">
        <v>20202</v>
      </c>
      <c r="C73" s="6">
        <v>2550</v>
      </c>
      <c r="D73" s="3">
        <v>887</v>
      </c>
    </row>
    <row r="74" spans="1:4" x14ac:dyDescent="0.35">
      <c r="A74" s="2" t="s">
        <v>77</v>
      </c>
      <c r="B74" s="6">
        <v>23550</v>
      </c>
      <c r="C74" s="6">
        <v>2345</v>
      </c>
      <c r="D74" s="3"/>
    </row>
    <row r="75" spans="1:4" x14ac:dyDescent="0.35">
      <c r="A75" s="2" t="s">
        <v>78</v>
      </c>
      <c r="B75" s="6">
        <v>40274</v>
      </c>
      <c r="C75" s="6">
        <v>2018</v>
      </c>
      <c r="D75" s="3"/>
    </row>
    <row r="76" spans="1:4" x14ac:dyDescent="0.35">
      <c r="A76" s="2" t="s">
        <v>79</v>
      </c>
      <c r="B76" s="6">
        <v>12978</v>
      </c>
      <c r="C76" s="6">
        <v>1053</v>
      </c>
      <c r="D76" s="3"/>
    </row>
    <row r="77" spans="1:4" x14ac:dyDescent="0.35">
      <c r="A77" s="2" t="s">
        <v>80</v>
      </c>
      <c r="B77" s="6">
        <v>4671</v>
      </c>
      <c r="C77" s="6">
        <v>703</v>
      </c>
      <c r="D77" s="3">
        <v>1049</v>
      </c>
    </row>
    <row r="78" spans="1:4" x14ac:dyDescent="0.35">
      <c r="A78" s="2" t="s">
        <v>81</v>
      </c>
      <c r="B78" s="6">
        <v>13514</v>
      </c>
      <c r="C78" s="6">
        <v>1135</v>
      </c>
      <c r="D78" s="3"/>
    </row>
    <row r="79" spans="1:4" x14ac:dyDescent="0.35">
      <c r="A79" s="2" t="s">
        <v>82</v>
      </c>
      <c r="B79" s="6">
        <v>28998</v>
      </c>
      <c r="C79" s="6">
        <v>1737</v>
      </c>
      <c r="D79" s="3"/>
    </row>
    <row r="80" spans="1:4" x14ac:dyDescent="0.35">
      <c r="A80" s="2" t="s">
        <v>83</v>
      </c>
      <c r="B80" s="6">
        <v>22793</v>
      </c>
      <c r="C80" s="6">
        <v>2294</v>
      </c>
      <c r="D80" s="3"/>
    </row>
    <row r="81" spans="1:4" x14ac:dyDescent="0.35">
      <c r="A81" s="2" t="s">
        <v>84</v>
      </c>
      <c r="B81" s="6">
        <v>9787</v>
      </c>
      <c r="C81" s="6">
        <v>2314</v>
      </c>
      <c r="D81" s="3">
        <v>795</v>
      </c>
    </row>
    <row r="82" spans="1:4" x14ac:dyDescent="0.35">
      <c r="A82" s="2" t="s">
        <v>85</v>
      </c>
      <c r="B82" s="6">
        <v>10437</v>
      </c>
      <c r="C82" s="6">
        <v>2327</v>
      </c>
      <c r="D82" s="3"/>
    </row>
    <row r="83" spans="1:4" x14ac:dyDescent="0.35">
      <c r="A83" s="2" t="s">
        <v>86</v>
      </c>
      <c r="B83" s="6">
        <v>67885</v>
      </c>
      <c r="C83" s="6">
        <v>4037</v>
      </c>
      <c r="D83" s="3"/>
    </row>
    <row r="84" spans="1:4" x14ac:dyDescent="0.35">
      <c r="A84" s="2" t="s">
        <v>87</v>
      </c>
      <c r="B84" s="6">
        <v>9361</v>
      </c>
      <c r="C84" s="6">
        <v>1688</v>
      </c>
      <c r="D84" s="3"/>
    </row>
    <row r="85" spans="1:4" x14ac:dyDescent="0.35">
      <c r="A85" s="2" t="s">
        <v>88</v>
      </c>
      <c r="B85" s="6">
        <v>15912</v>
      </c>
      <c r="C85" s="6">
        <v>2003</v>
      </c>
      <c r="D85" s="3"/>
    </row>
    <row r="86" spans="1:4" x14ac:dyDescent="0.35">
      <c r="A86" s="2" t="s">
        <v>89</v>
      </c>
      <c r="B86" s="6">
        <v>25268</v>
      </c>
      <c r="C86" s="6">
        <v>3129</v>
      </c>
      <c r="D86" s="3"/>
    </row>
    <row r="87" spans="1:4" x14ac:dyDescent="0.35">
      <c r="A87" s="2" t="s">
        <v>90</v>
      </c>
      <c r="B87" s="6">
        <v>59053</v>
      </c>
      <c r="C87" s="6">
        <v>3010</v>
      </c>
      <c r="D87" s="3"/>
    </row>
    <row r="88" spans="1:4" x14ac:dyDescent="0.35">
      <c r="A88" s="2" t="s">
        <v>91</v>
      </c>
      <c r="B88" s="6">
        <v>34912</v>
      </c>
      <c r="C88" s="6">
        <v>1651</v>
      </c>
      <c r="D88" s="3"/>
    </row>
    <row r="89" spans="1:4" x14ac:dyDescent="0.35">
      <c r="A89" s="2" t="s">
        <v>92</v>
      </c>
      <c r="B89" s="6">
        <v>46810</v>
      </c>
      <c r="C89" s="6">
        <v>4634</v>
      </c>
      <c r="D89" s="3"/>
    </row>
    <row r="90" spans="1:4" x14ac:dyDescent="0.35">
      <c r="A90" s="2" t="s">
        <v>93</v>
      </c>
      <c r="B90" s="6">
        <v>5723</v>
      </c>
      <c r="C90" s="6">
        <v>1114</v>
      </c>
      <c r="D90" s="3"/>
    </row>
    <row r="91" spans="1:4" x14ac:dyDescent="0.35">
      <c r="A91" s="2" t="s">
        <v>94</v>
      </c>
      <c r="B91" s="6">
        <v>21629</v>
      </c>
      <c r="C91" s="6">
        <v>2209</v>
      </c>
      <c r="D91" s="3"/>
    </row>
    <row r="92" spans="1:4" x14ac:dyDescent="0.35">
      <c r="A92" s="2" t="s">
        <v>95</v>
      </c>
      <c r="B92" s="6">
        <v>29304</v>
      </c>
      <c r="C92" s="6">
        <v>2475</v>
      </c>
      <c r="D92" s="3"/>
    </row>
    <row r="93" spans="1:4" x14ac:dyDescent="0.35">
      <c r="A93" s="2" t="s">
        <v>96</v>
      </c>
      <c r="B93" s="6">
        <v>15653</v>
      </c>
      <c r="C93" s="6">
        <v>1321</v>
      </c>
      <c r="D93" s="3"/>
    </row>
    <row r="94" spans="1:4" x14ac:dyDescent="0.35">
      <c r="A94" s="2" t="s">
        <v>97</v>
      </c>
      <c r="B94" s="6">
        <v>30116</v>
      </c>
      <c r="C94" s="6">
        <v>2403</v>
      </c>
      <c r="D94" s="3"/>
    </row>
    <row r="95" spans="1:4" x14ac:dyDescent="0.35">
      <c r="A95" s="2" t="s">
        <v>98</v>
      </c>
      <c r="B95" s="6">
        <v>24817</v>
      </c>
      <c r="C95" s="6">
        <v>1768</v>
      </c>
      <c r="D95" s="3"/>
    </row>
    <row r="96" spans="1:4" x14ac:dyDescent="0.35">
      <c r="A96" s="2" t="s">
        <v>99</v>
      </c>
      <c r="B96" s="6">
        <v>12970</v>
      </c>
      <c r="C96" s="6">
        <v>1351</v>
      </c>
      <c r="D96" s="3"/>
    </row>
    <row r="97" spans="1:4" x14ac:dyDescent="0.35">
      <c r="A97" s="2" t="s">
        <v>100</v>
      </c>
      <c r="B97" s="6">
        <v>16202</v>
      </c>
      <c r="C97" s="6">
        <v>2065</v>
      </c>
      <c r="D97" s="3"/>
    </row>
    <row r="98" spans="1:4" x14ac:dyDescent="0.35">
      <c r="A98" s="2" t="s">
        <v>101</v>
      </c>
      <c r="B98" s="6">
        <v>28619</v>
      </c>
      <c r="C98" s="6">
        <v>1747</v>
      </c>
      <c r="D98" s="3"/>
    </row>
    <row r="99" spans="1:4" x14ac:dyDescent="0.35">
      <c r="A99" s="2" t="s">
        <v>102</v>
      </c>
      <c r="B99" s="6">
        <v>15525</v>
      </c>
      <c r="C99" s="6">
        <v>754</v>
      </c>
      <c r="D99" s="3"/>
    </row>
    <row r="100" spans="1:4" x14ac:dyDescent="0.35">
      <c r="A100" s="2" t="s">
        <v>103</v>
      </c>
      <c r="B100" s="6">
        <v>21033</v>
      </c>
      <c r="C100" s="6">
        <v>1501</v>
      </c>
      <c r="D100" s="3"/>
    </row>
    <row r="101" spans="1:4" x14ac:dyDescent="0.35">
      <c r="A101" s="2" t="s">
        <v>104</v>
      </c>
      <c r="B101" s="6">
        <v>12903</v>
      </c>
      <c r="C101" s="6">
        <v>1085</v>
      </c>
      <c r="D101" s="3"/>
    </row>
    <row r="102" spans="1:4" x14ac:dyDescent="0.35">
      <c r="A102" s="2" t="s">
        <v>105</v>
      </c>
      <c r="B102" s="6">
        <v>7751</v>
      </c>
      <c r="C102" s="6">
        <v>591</v>
      </c>
      <c r="D102" s="3"/>
    </row>
    <row r="103" spans="1:4" x14ac:dyDescent="0.35">
      <c r="A103" s="2" t="s">
        <v>106</v>
      </c>
      <c r="B103" s="6">
        <v>42868</v>
      </c>
      <c r="C103" s="6">
        <v>3420</v>
      </c>
      <c r="D103" s="3"/>
    </row>
    <row r="104" spans="1:4" x14ac:dyDescent="0.35">
      <c r="A104" s="2" t="s">
        <v>107</v>
      </c>
      <c r="B104" s="6">
        <v>120402</v>
      </c>
      <c r="C104" s="6">
        <v>6407</v>
      </c>
      <c r="D104" s="3"/>
    </row>
    <row r="105" spans="1:4" x14ac:dyDescent="0.35">
      <c r="A105" s="2" t="s">
        <v>108</v>
      </c>
      <c r="B105" s="6">
        <v>7342</v>
      </c>
      <c r="C105" s="6">
        <v>1003</v>
      </c>
      <c r="D105" s="3"/>
    </row>
    <row r="106" spans="1:4" x14ac:dyDescent="0.35">
      <c r="A106" s="2" t="s">
        <v>109</v>
      </c>
      <c r="B106" s="6">
        <v>39142</v>
      </c>
      <c r="C106" s="6">
        <v>3212</v>
      </c>
      <c r="D106" s="3"/>
    </row>
    <row r="107" spans="1:4" x14ac:dyDescent="0.35">
      <c r="A107" s="2" t="s">
        <v>110</v>
      </c>
      <c r="B107" s="6">
        <v>11473</v>
      </c>
      <c r="C107" s="6">
        <v>1865</v>
      </c>
      <c r="D107" s="3"/>
    </row>
    <row r="108" spans="1:4" x14ac:dyDescent="0.35">
      <c r="A108" s="2" t="s">
        <v>111</v>
      </c>
      <c r="B108" s="6">
        <v>4866</v>
      </c>
      <c r="C108" s="6">
        <v>1089</v>
      </c>
      <c r="D108" s="3"/>
    </row>
    <row r="109" spans="1:4" x14ac:dyDescent="0.35">
      <c r="A109" s="2" t="s">
        <v>112</v>
      </c>
      <c r="B109" s="6">
        <v>14752</v>
      </c>
      <c r="C109" s="6">
        <v>1305</v>
      </c>
      <c r="D109" s="3"/>
    </row>
    <row r="110" spans="1:4" x14ac:dyDescent="0.35">
      <c r="A110" s="2" t="s">
        <v>113</v>
      </c>
      <c r="B110" s="6">
        <v>11315</v>
      </c>
      <c r="C110" s="6">
        <v>1194</v>
      </c>
      <c r="D110" s="3"/>
    </row>
    <row r="111" spans="1:4" x14ac:dyDescent="0.35">
      <c r="A111" s="2" t="s">
        <v>114</v>
      </c>
      <c r="B111" s="6">
        <v>55900</v>
      </c>
      <c r="C111" s="6">
        <v>6508</v>
      </c>
      <c r="D111" s="3"/>
    </row>
    <row r="112" spans="1:4" x14ac:dyDescent="0.35">
      <c r="A112" s="2" t="s">
        <v>115</v>
      </c>
      <c r="B112" s="6">
        <v>19404</v>
      </c>
      <c r="C112" s="6">
        <v>1383</v>
      </c>
      <c r="D112" s="3"/>
    </row>
    <row r="113" spans="1:4" x14ac:dyDescent="0.35">
      <c r="A113" s="2" t="s">
        <v>116</v>
      </c>
      <c r="B113" s="6">
        <v>14438</v>
      </c>
      <c r="C113" s="6">
        <v>942</v>
      </c>
      <c r="D113" s="3"/>
    </row>
    <row r="114" spans="1:4" x14ac:dyDescent="0.35">
      <c r="A114" s="2" t="s">
        <v>117</v>
      </c>
      <c r="B114" s="6">
        <v>28527</v>
      </c>
      <c r="C114" s="6">
        <v>1355</v>
      </c>
      <c r="D114" s="3"/>
    </row>
    <row r="115" spans="1:4" x14ac:dyDescent="0.35">
      <c r="A115" s="2" t="s">
        <v>118</v>
      </c>
      <c r="B115" s="6">
        <v>28065</v>
      </c>
      <c r="C115" s="6">
        <v>1934</v>
      </c>
      <c r="D115" s="3">
        <v>728</v>
      </c>
    </row>
    <row r="116" spans="1:4" x14ac:dyDescent="0.35">
      <c r="A116" s="2" t="s">
        <v>119</v>
      </c>
      <c r="B116" s="6">
        <v>8902</v>
      </c>
      <c r="C116" s="6">
        <v>439</v>
      </c>
      <c r="D116" s="3"/>
    </row>
    <row r="117" spans="1:4" x14ac:dyDescent="0.35">
      <c r="A117" s="2" t="s">
        <v>120</v>
      </c>
      <c r="B117" s="6">
        <v>10311</v>
      </c>
      <c r="C117" s="6">
        <v>916</v>
      </c>
      <c r="D117" s="3"/>
    </row>
    <row r="118" spans="1:4" x14ac:dyDescent="0.35">
      <c r="A118" s="2" t="s">
        <v>121</v>
      </c>
      <c r="B118" s="6">
        <v>59853</v>
      </c>
      <c r="C118" s="6">
        <v>4873</v>
      </c>
      <c r="D118" s="3"/>
    </row>
    <row r="119" spans="1:4" x14ac:dyDescent="0.35">
      <c r="A119" s="2" t="s">
        <v>122</v>
      </c>
      <c r="B119" s="6">
        <v>84879</v>
      </c>
      <c r="C119" s="6">
        <v>4372</v>
      </c>
      <c r="D119" s="3"/>
    </row>
    <row r="120" spans="1:4" x14ac:dyDescent="0.35">
      <c r="A120" s="2" t="s">
        <v>123</v>
      </c>
      <c r="B120" s="6">
        <v>16907</v>
      </c>
      <c r="C120" s="6">
        <v>1200</v>
      </c>
      <c r="D120" s="3"/>
    </row>
    <row r="121" spans="1:4" x14ac:dyDescent="0.35">
      <c r="A121" s="2" t="s">
        <v>124</v>
      </c>
      <c r="B121" s="6">
        <v>13035</v>
      </c>
      <c r="C121" s="6">
        <v>1347</v>
      </c>
      <c r="D121" s="3"/>
    </row>
    <row r="122" spans="1:4" x14ac:dyDescent="0.35">
      <c r="A122" s="2" t="s">
        <v>125</v>
      </c>
      <c r="B122" s="6">
        <v>8817</v>
      </c>
      <c r="C122" s="6">
        <v>625</v>
      </c>
      <c r="D122" s="3"/>
    </row>
    <row r="123" spans="1:4" x14ac:dyDescent="0.35">
      <c r="A123" s="2" t="s">
        <v>126</v>
      </c>
      <c r="B123" s="6">
        <v>41520</v>
      </c>
      <c r="C123" s="6">
        <v>2884</v>
      </c>
      <c r="D123" s="3"/>
    </row>
    <row r="124" spans="1:4" x14ac:dyDescent="0.35">
      <c r="A124" s="2" t="s">
        <v>127</v>
      </c>
      <c r="B124" s="6">
        <v>24885</v>
      </c>
      <c r="C124" s="6">
        <v>3941</v>
      </c>
      <c r="D124" s="3"/>
    </row>
    <row r="125" spans="1:4" x14ac:dyDescent="0.35">
      <c r="A125" s="2" t="s">
        <v>128</v>
      </c>
      <c r="B125" s="6">
        <v>13840</v>
      </c>
      <c r="C125" s="6">
        <v>2460</v>
      </c>
      <c r="D125" s="3"/>
    </row>
    <row r="126" spans="1:4" x14ac:dyDescent="0.35">
      <c r="A126" s="2" t="s">
        <v>129</v>
      </c>
      <c r="B126" s="6">
        <v>59619</v>
      </c>
      <c r="C126" s="6">
        <v>4245</v>
      </c>
      <c r="D126" s="3"/>
    </row>
    <row r="127" spans="1:4" x14ac:dyDescent="0.35">
      <c r="A127" s="2" t="s">
        <v>130</v>
      </c>
      <c r="B127" s="6">
        <v>5654</v>
      </c>
      <c r="C127" s="6">
        <v>2047</v>
      </c>
      <c r="D127" s="3">
        <v>891</v>
      </c>
    </row>
    <row r="128" spans="1:4" x14ac:dyDescent="0.35">
      <c r="A128" s="2" t="s">
        <v>131</v>
      </c>
      <c r="B128" s="6">
        <v>20753</v>
      </c>
      <c r="C128" s="6">
        <v>995</v>
      </c>
      <c r="D128" s="3"/>
    </row>
    <row r="129" spans="1:4" x14ac:dyDescent="0.35">
      <c r="A129" s="2" t="s">
        <v>132</v>
      </c>
      <c r="B129" s="6">
        <v>22221</v>
      </c>
      <c r="C129" s="6">
        <v>1318</v>
      </c>
      <c r="D129" s="3">
        <v>831</v>
      </c>
    </row>
    <row r="130" spans="1:4" x14ac:dyDescent="0.35">
      <c r="A130" s="2" t="s">
        <v>133</v>
      </c>
      <c r="B130" s="6">
        <v>93778</v>
      </c>
      <c r="C130" s="6">
        <v>3054</v>
      </c>
      <c r="D130" s="3"/>
    </row>
    <row r="131" spans="1:4" x14ac:dyDescent="0.35">
      <c r="A131" s="2" t="s">
        <v>134</v>
      </c>
      <c r="B131" s="6">
        <v>33088</v>
      </c>
      <c r="C131" s="6">
        <v>2724</v>
      </c>
      <c r="D131" s="3"/>
    </row>
    <row r="132" spans="1:4" x14ac:dyDescent="0.35">
      <c r="A132" s="2" t="s">
        <v>135</v>
      </c>
      <c r="B132" s="6">
        <v>23103</v>
      </c>
      <c r="C132" s="6">
        <v>773</v>
      </c>
      <c r="D132" s="3"/>
    </row>
    <row r="133" spans="1:4" x14ac:dyDescent="0.35">
      <c r="A133" s="2" t="s">
        <v>136</v>
      </c>
      <c r="B133" s="6">
        <v>6422</v>
      </c>
      <c r="C133" s="6">
        <v>1199</v>
      </c>
      <c r="D133" s="3"/>
    </row>
    <row r="134" spans="1:4" x14ac:dyDescent="0.35">
      <c r="A134" s="2" t="s">
        <v>137</v>
      </c>
      <c r="B134" s="6">
        <v>4022</v>
      </c>
      <c r="C134" s="6">
        <v>540</v>
      </c>
      <c r="D134" s="3"/>
    </row>
    <row r="135" spans="1:4" x14ac:dyDescent="0.35">
      <c r="A135" s="2" t="s">
        <v>138</v>
      </c>
      <c r="B135" s="6">
        <v>17166</v>
      </c>
      <c r="C135" s="6">
        <v>2745</v>
      </c>
      <c r="D135" s="3"/>
    </row>
    <row r="136" spans="1:4" x14ac:dyDescent="0.35">
      <c r="A136" s="2" t="s">
        <v>139</v>
      </c>
      <c r="B136" s="6">
        <v>14986</v>
      </c>
      <c r="C136" s="6">
        <v>1631</v>
      </c>
      <c r="D136" s="3"/>
    </row>
    <row r="137" spans="1:4" x14ac:dyDescent="0.35">
      <c r="A137" s="2" t="s">
        <v>140</v>
      </c>
      <c r="B137" s="6">
        <v>13069</v>
      </c>
      <c r="C137" s="6">
        <v>2075</v>
      </c>
      <c r="D137" s="3"/>
    </row>
    <row r="138" spans="1:4" x14ac:dyDescent="0.35">
      <c r="A138" s="2" t="s">
        <v>141</v>
      </c>
      <c r="B138" s="6">
        <v>9409</v>
      </c>
      <c r="C138" s="6">
        <v>658</v>
      </c>
      <c r="D138" s="3"/>
    </row>
    <row r="139" spans="1:4" x14ac:dyDescent="0.35">
      <c r="A139" s="2" t="s">
        <v>142</v>
      </c>
      <c r="B139" s="6">
        <v>15862</v>
      </c>
      <c r="C139" s="6">
        <v>2054</v>
      </c>
      <c r="D139" s="3"/>
    </row>
    <row r="140" spans="1:4" x14ac:dyDescent="0.35">
      <c r="A140" s="2" t="s">
        <v>143</v>
      </c>
      <c r="B140" s="6">
        <v>46979</v>
      </c>
      <c r="C140" s="6">
        <v>3313</v>
      </c>
      <c r="D140" s="3"/>
    </row>
    <row r="141" spans="1:4" x14ac:dyDescent="0.35">
      <c r="A141" s="2" t="s">
        <v>144</v>
      </c>
      <c r="B141" s="6">
        <v>23363</v>
      </c>
      <c r="C141" s="6">
        <v>1946</v>
      </c>
      <c r="D141" s="3"/>
    </row>
    <row r="142" spans="1:4" x14ac:dyDescent="0.35">
      <c r="A142" s="2" t="s">
        <v>145</v>
      </c>
      <c r="B142" s="6">
        <v>17171</v>
      </c>
      <c r="C142" s="6">
        <v>1706</v>
      </c>
      <c r="D142" s="3"/>
    </row>
    <row r="143" spans="1:4" x14ac:dyDescent="0.35">
      <c r="A143" s="2" t="s">
        <v>146</v>
      </c>
      <c r="B143" s="6">
        <v>18122</v>
      </c>
      <c r="C143" s="6">
        <v>2761</v>
      </c>
      <c r="D143" s="3"/>
    </row>
    <row r="144" spans="1:4" x14ac:dyDescent="0.35">
      <c r="A144" s="2" t="s">
        <v>147</v>
      </c>
      <c r="B144" s="6">
        <v>29856</v>
      </c>
      <c r="C144" s="6">
        <v>2418</v>
      </c>
      <c r="D144" s="3"/>
    </row>
    <row r="145" spans="1:4" x14ac:dyDescent="0.35">
      <c r="A145" s="2" t="s">
        <v>148</v>
      </c>
      <c r="B145" s="6">
        <v>9684</v>
      </c>
      <c r="C145" s="6">
        <v>1224</v>
      </c>
      <c r="D145" s="3"/>
    </row>
    <row r="146" spans="1:4" x14ac:dyDescent="0.35">
      <c r="A146" s="2" t="s">
        <v>149</v>
      </c>
      <c r="B146" s="6">
        <v>26161</v>
      </c>
      <c r="C146" s="6">
        <v>3994</v>
      </c>
      <c r="D146" s="3"/>
    </row>
    <row r="147" spans="1:4" x14ac:dyDescent="0.35">
      <c r="A147" s="2" t="s">
        <v>150</v>
      </c>
      <c r="B147" s="6">
        <v>21791</v>
      </c>
      <c r="C147" s="6">
        <v>2742</v>
      </c>
      <c r="D147" s="3"/>
    </row>
    <row r="148" spans="1:4" x14ac:dyDescent="0.35">
      <c r="A148" s="2" t="s">
        <v>151</v>
      </c>
      <c r="B148" s="6">
        <v>13806</v>
      </c>
      <c r="C148" s="6">
        <v>646</v>
      </c>
      <c r="D148" s="3">
        <v>950</v>
      </c>
    </row>
    <row r="149" spans="1:4" x14ac:dyDescent="0.35">
      <c r="A149" s="2" t="s">
        <v>152</v>
      </c>
      <c r="B149" s="6">
        <v>6407</v>
      </c>
      <c r="C149" s="6">
        <v>1912</v>
      </c>
      <c r="D149" s="3"/>
    </row>
    <row r="150" spans="1:4" x14ac:dyDescent="0.35">
      <c r="A150" s="2" t="s">
        <v>153</v>
      </c>
      <c r="B150" s="6">
        <v>38280</v>
      </c>
      <c r="C150" s="6">
        <v>1755</v>
      </c>
      <c r="D150" s="3"/>
    </row>
    <row r="151" spans="1:4" x14ac:dyDescent="0.35">
      <c r="A151" s="2" t="s">
        <v>154</v>
      </c>
      <c r="B151" s="6">
        <v>8929</v>
      </c>
      <c r="C151" s="6">
        <v>902</v>
      </c>
      <c r="D151" s="3"/>
    </row>
    <row r="152" spans="1:4" x14ac:dyDescent="0.35">
      <c r="A152" s="2" t="s">
        <v>155</v>
      </c>
      <c r="B152" s="6">
        <v>20638</v>
      </c>
      <c r="C152" s="6">
        <v>3245</v>
      </c>
      <c r="D152" s="3"/>
    </row>
    <row r="153" spans="1:4" x14ac:dyDescent="0.35">
      <c r="A153" s="2" t="s">
        <v>156</v>
      </c>
      <c r="B153" s="6">
        <v>16057</v>
      </c>
      <c r="C153" s="6">
        <v>2074</v>
      </c>
      <c r="D153" s="3"/>
    </row>
    <row r="154" spans="1:4" x14ac:dyDescent="0.35">
      <c r="A154" s="2" t="s">
        <v>157</v>
      </c>
      <c r="B154" s="6">
        <v>25611</v>
      </c>
      <c r="C154" s="6">
        <v>1755</v>
      </c>
      <c r="D154" s="3"/>
    </row>
    <row r="155" spans="1:4" x14ac:dyDescent="0.35">
      <c r="A155" s="2" t="s">
        <v>158</v>
      </c>
      <c r="B155" s="6">
        <v>10403</v>
      </c>
      <c r="C155" s="6">
        <v>624</v>
      </c>
      <c r="D155" s="3"/>
    </row>
    <row r="156" spans="1:4" x14ac:dyDescent="0.35">
      <c r="A156" s="2" t="s">
        <v>159</v>
      </c>
      <c r="B156" s="6">
        <v>50053</v>
      </c>
      <c r="C156" s="6">
        <v>2033</v>
      </c>
      <c r="D156" s="3"/>
    </row>
    <row r="157" spans="1:4" x14ac:dyDescent="0.35">
      <c r="A157" s="2" t="s">
        <v>160</v>
      </c>
      <c r="B157" s="6">
        <v>29250</v>
      </c>
      <c r="C157" s="6">
        <v>3589</v>
      </c>
      <c r="D157" s="3"/>
    </row>
    <row r="158" spans="1:4" x14ac:dyDescent="0.35">
      <c r="A158" s="2" t="s">
        <v>161</v>
      </c>
      <c r="B158" s="6">
        <v>20988</v>
      </c>
      <c r="C158" s="6">
        <v>1005</v>
      </c>
      <c r="D158" s="3"/>
    </row>
    <row r="159" spans="1:4" x14ac:dyDescent="0.35">
      <c r="A159" s="2" t="s">
        <v>162</v>
      </c>
      <c r="B159" s="6">
        <v>53353</v>
      </c>
      <c r="C159" s="6">
        <v>4376</v>
      </c>
      <c r="D159" s="3"/>
    </row>
    <row r="160" spans="1:4" x14ac:dyDescent="0.35">
      <c r="A160" s="2" t="s">
        <v>163</v>
      </c>
      <c r="B160" s="6">
        <v>10362</v>
      </c>
      <c r="C160" s="6">
        <v>1862</v>
      </c>
      <c r="D160" s="3"/>
    </row>
    <row r="161" spans="1:4" x14ac:dyDescent="0.35">
      <c r="A161" s="2" t="s">
        <v>164</v>
      </c>
      <c r="B161" s="6">
        <v>43482</v>
      </c>
      <c r="C161" s="6">
        <v>2172</v>
      </c>
      <c r="D161" s="3"/>
    </row>
    <row r="162" spans="1:4" x14ac:dyDescent="0.35">
      <c r="A162" s="2" t="s">
        <v>165</v>
      </c>
      <c r="B162" s="6">
        <v>26198</v>
      </c>
      <c r="C162" s="6">
        <v>2585</v>
      </c>
      <c r="D162" s="3"/>
    </row>
    <row r="163" spans="1:4" x14ac:dyDescent="0.35">
      <c r="A163" s="2" t="s">
        <v>166</v>
      </c>
      <c r="B163" s="6">
        <v>11410</v>
      </c>
      <c r="C163" s="6">
        <v>1478</v>
      </c>
      <c r="D163" s="3"/>
    </row>
    <row r="164" spans="1:4" x14ac:dyDescent="0.35">
      <c r="A164" s="2" t="s">
        <v>167</v>
      </c>
      <c r="B164" s="6">
        <v>5010</v>
      </c>
      <c r="C164" s="6">
        <v>350</v>
      </c>
      <c r="D164" s="3"/>
    </row>
    <row r="165" spans="1:4" x14ac:dyDescent="0.35">
      <c r="A165" s="2" t="s">
        <v>168</v>
      </c>
      <c r="B165" s="6">
        <v>22743</v>
      </c>
      <c r="C165" s="6">
        <v>1919</v>
      </c>
      <c r="D165" s="3"/>
    </row>
    <row r="166" spans="1:4" x14ac:dyDescent="0.35">
      <c r="A166" s="2" t="s">
        <v>169</v>
      </c>
      <c r="B166" s="6">
        <v>40138</v>
      </c>
      <c r="C166" s="6">
        <v>3252</v>
      </c>
      <c r="D166" s="3"/>
    </row>
    <row r="167" spans="1:4" x14ac:dyDescent="0.35">
      <c r="A167" s="2" t="s">
        <v>170</v>
      </c>
      <c r="B167" s="6">
        <v>59511</v>
      </c>
      <c r="C167" s="6">
        <v>1709</v>
      </c>
      <c r="D167" s="3"/>
    </row>
    <row r="168" spans="1:4" x14ac:dyDescent="0.35">
      <c r="A168" s="2" t="s">
        <v>171</v>
      </c>
      <c r="B168" s="6">
        <v>5192</v>
      </c>
      <c r="C168" s="6">
        <v>1839</v>
      </c>
      <c r="D168" s="3"/>
    </row>
    <row r="169" spans="1:4" x14ac:dyDescent="0.35">
      <c r="A169" s="2" t="s">
        <v>172</v>
      </c>
      <c r="B169" s="6">
        <v>3940</v>
      </c>
      <c r="C169" s="6">
        <v>663</v>
      </c>
      <c r="D169" s="3"/>
    </row>
    <row r="170" spans="1:4" x14ac:dyDescent="0.35">
      <c r="A170" s="2" t="s">
        <v>173</v>
      </c>
      <c r="B170" s="6">
        <v>22807</v>
      </c>
      <c r="C170" s="6">
        <v>1400</v>
      </c>
      <c r="D170" s="3"/>
    </row>
    <row r="171" spans="1:4" x14ac:dyDescent="0.35">
      <c r="A171" s="2" t="s">
        <v>174</v>
      </c>
      <c r="B171" s="6">
        <v>7073</v>
      </c>
      <c r="C171" s="6">
        <v>457</v>
      </c>
      <c r="D171" s="3"/>
    </row>
    <row r="172" spans="1:4" x14ac:dyDescent="0.35">
      <c r="A172" s="2" t="s">
        <v>175</v>
      </c>
      <c r="B172" s="6">
        <v>25822</v>
      </c>
      <c r="C172" s="6">
        <v>1809</v>
      </c>
      <c r="D172" s="3"/>
    </row>
    <row r="173" spans="1:4" x14ac:dyDescent="0.35">
      <c r="A173" s="2" t="s">
        <v>176</v>
      </c>
      <c r="B173" s="6">
        <v>24199</v>
      </c>
      <c r="C173" s="6">
        <v>2986</v>
      </c>
      <c r="D173" s="3"/>
    </row>
    <row r="174" spans="1:4" x14ac:dyDescent="0.35">
      <c r="A174" s="2" t="s">
        <v>177</v>
      </c>
      <c r="B174" s="6">
        <v>22111</v>
      </c>
      <c r="C174" s="6">
        <v>1109</v>
      </c>
      <c r="D174" s="3"/>
    </row>
    <row r="175" spans="1:4" x14ac:dyDescent="0.35">
      <c r="A175" s="2" t="s">
        <v>178</v>
      </c>
      <c r="B175" s="6">
        <v>9900</v>
      </c>
      <c r="C175" s="6">
        <v>605</v>
      </c>
      <c r="D175" s="3"/>
    </row>
    <row r="176" spans="1:4" x14ac:dyDescent="0.35">
      <c r="A176" s="2" t="s">
        <v>179</v>
      </c>
      <c r="B176" s="6">
        <v>19966</v>
      </c>
      <c r="C176" s="6">
        <v>2553</v>
      </c>
      <c r="D176" s="3"/>
    </row>
    <row r="177" spans="1:4" x14ac:dyDescent="0.35">
      <c r="A177" s="2" t="s">
        <v>180</v>
      </c>
      <c r="B177" s="6">
        <v>6006</v>
      </c>
      <c r="C177" s="6">
        <v>784</v>
      </c>
      <c r="D177" s="3">
        <v>966</v>
      </c>
    </row>
    <row r="178" spans="1:4" x14ac:dyDescent="0.35">
      <c r="A178" s="2" t="s">
        <v>181</v>
      </c>
      <c r="B178" s="6">
        <v>97052</v>
      </c>
      <c r="C178" s="6">
        <v>5187</v>
      </c>
      <c r="D178" s="3"/>
    </row>
    <row r="179" spans="1:4" x14ac:dyDescent="0.35">
      <c r="A179" s="2" t="s">
        <v>182</v>
      </c>
      <c r="B179" s="6">
        <v>34762</v>
      </c>
      <c r="C179" s="6">
        <v>3416</v>
      </c>
      <c r="D179" s="3"/>
    </row>
    <row r="180" spans="1:4" x14ac:dyDescent="0.35">
      <c r="A180" s="2" t="s">
        <v>183</v>
      </c>
      <c r="B180" s="6">
        <v>11760</v>
      </c>
      <c r="C180" s="6">
        <v>1501</v>
      </c>
      <c r="D180" s="3"/>
    </row>
    <row r="181" spans="1:4" x14ac:dyDescent="0.35">
      <c r="A181" s="2" t="s">
        <v>184</v>
      </c>
      <c r="B181" s="6">
        <v>48733</v>
      </c>
      <c r="C181" s="6">
        <v>2861</v>
      </c>
      <c r="D181" s="3"/>
    </row>
    <row r="182" spans="1:4" x14ac:dyDescent="0.35">
      <c r="A182" s="2" t="s">
        <v>185</v>
      </c>
      <c r="B182" s="6">
        <v>2364</v>
      </c>
      <c r="C182" s="6">
        <v>910</v>
      </c>
      <c r="D182" s="3"/>
    </row>
    <row r="183" spans="1:4" x14ac:dyDescent="0.35">
      <c r="A183" s="2" t="s">
        <v>186</v>
      </c>
      <c r="B183" s="6">
        <v>16676</v>
      </c>
      <c r="C183" s="6">
        <v>1703</v>
      </c>
      <c r="D183" s="3"/>
    </row>
    <row r="184" spans="1:4" x14ac:dyDescent="0.35">
      <c r="A184" s="2" t="s">
        <v>187</v>
      </c>
      <c r="B184" s="6">
        <v>35160</v>
      </c>
      <c r="C184" s="6">
        <v>2406</v>
      </c>
      <c r="D184" s="3"/>
    </row>
    <row r="185" spans="1:4" x14ac:dyDescent="0.35">
      <c r="A185" s="2" t="s">
        <v>188</v>
      </c>
      <c r="B185" s="6">
        <v>23423</v>
      </c>
      <c r="C185" s="6">
        <v>1400</v>
      </c>
      <c r="D185" s="3"/>
    </row>
    <row r="186" spans="1:4" x14ac:dyDescent="0.35">
      <c r="A186" s="2" t="s">
        <v>189</v>
      </c>
      <c r="B186" s="6">
        <v>21037</v>
      </c>
      <c r="C186" s="6">
        <v>994</v>
      </c>
      <c r="D186" s="3"/>
    </row>
    <row r="187" spans="1:4" x14ac:dyDescent="0.35">
      <c r="A187" s="2" t="s">
        <v>190</v>
      </c>
      <c r="B187" s="6">
        <v>39472</v>
      </c>
      <c r="C187" s="6">
        <v>2741</v>
      </c>
      <c r="D187" s="3"/>
    </row>
    <row r="188" spans="1:4" x14ac:dyDescent="0.35">
      <c r="A188" s="2" t="s">
        <v>191</v>
      </c>
      <c r="B188" s="6">
        <v>10508</v>
      </c>
      <c r="C188" s="6">
        <v>1696</v>
      </c>
      <c r="D188" s="3"/>
    </row>
    <row r="189" spans="1:4" x14ac:dyDescent="0.35">
      <c r="A189" s="2" t="s">
        <v>192</v>
      </c>
      <c r="B189" s="6">
        <v>23477</v>
      </c>
      <c r="C189" s="6">
        <v>1631</v>
      </c>
      <c r="D189" s="3"/>
    </row>
    <row r="190" spans="1:4" x14ac:dyDescent="0.35">
      <c r="A190" s="2" t="s">
        <v>193</v>
      </c>
      <c r="B190" s="6">
        <v>16651</v>
      </c>
      <c r="C190" s="6">
        <v>2112</v>
      </c>
      <c r="D190" s="3"/>
    </row>
    <row r="191" spans="1:4" x14ac:dyDescent="0.35">
      <c r="A191" s="2" t="s">
        <v>194</v>
      </c>
      <c r="B191" s="6">
        <v>11856</v>
      </c>
      <c r="C191" s="6">
        <v>1233</v>
      </c>
      <c r="D191" s="3"/>
    </row>
    <row r="192" spans="1:4" x14ac:dyDescent="0.35">
      <c r="A192" s="2" t="s">
        <v>195</v>
      </c>
      <c r="B192" s="6">
        <v>35066</v>
      </c>
      <c r="C192" s="6">
        <v>2418</v>
      </c>
      <c r="D192" s="3"/>
    </row>
    <row r="193" spans="1:4" x14ac:dyDescent="0.35">
      <c r="A193" s="2" t="s">
        <v>196</v>
      </c>
      <c r="B193" s="6">
        <v>7812</v>
      </c>
      <c r="C193" s="6">
        <v>814</v>
      </c>
      <c r="D193" s="3"/>
    </row>
    <row r="194" spans="1:4" x14ac:dyDescent="0.35">
      <c r="A194" s="2" t="s">
        <v>197</v>
      </c>
      <c r="B194" s="6">
        <v>40641</v>
      </c>
      <c r="C194" s="6">
        <v>2437</v>
      </c>
      <c r="D194" s="3"/>
    </row>
    <row r="195" spans="1:4" x14ac:dyDescent="0.35">
      <c r="A195" s="2" t="s">
        <v>198</v>
      </c>
      <c r="B195" s="6">
        <v>15981</v>
      </c>
      <c r="C195" s="6">
        <v>2068</v>
      </c>
      <c r="D195" s="3"/>
    </row>
    <row r="196" spans="1:4" x14ac:dyDescent="0.35">
      <c r="A196" s="2" t="s">
        <v>199</v>
      </c>
      <c r="B196" s="6">
        <v>9978</v>
      </c>
      <c r="C196" s="6">
        <v>1793</v>
      </c>
      <c r="D196" s="3"/>
    </row>
    <row r="197" spans="1:4" x14ac:dyDescent="0.35">
      <c r="A197" s="2" t="s">
        <v>200</v>
      </c>
      <c r="B197" s="6">
        <v>38659</v>
      </c>
      <c r="C197" s="6">
        <v>3042</v>
      </c>
      <c r="D197" s="3"/>
    </row>
    <row r="198" spans="1:4" x14ac:dyDescent="0.35">
      <c r="A198" s="2" t="s">
        <v>201</v>
      </c>
      <c r="B198" s="6">
        <v>10443</v>
      </c>
      <c r="C198" s="6">
        <v>854</v>
      </c>
      <c r="D198" s="3"/>
    </row>
    <row r="199" spans="1:4" x14ac:dyDescent="0.35">
      <c r="A199" s="2" t="s">
        <v>202</v>
      </c>
      <c r="B199" s="6">
        <v>22264</v>
      </c>
      <c r="C199" s="6">
        <v>1523</v>
      </c>
      <c r="D199" s="3"/>
    </row>
    <row r="200" spans="1:4" x14ac:dyDescent="0.35">
      <c r="A200" s="2" t="s">
        <v>203</v>
      </c>
      <c r="B200" s="6">
        <v>4409</v>
      </c>
      <c r="C200" s="6">
        <v>1026</v>
      </c>
      <c r="D200" s="3"/>
    </row>
    <row r="201" spans="1:4" x14ac:dyDescent="0.35">
      <c r="A201" s="2" t="s">
        <v>204</v>
      </c>
      <c r="B201" s="6">
        <v>24475</v>
      </c>
      <c r="C201" s="6">
        <v>2469</v>
      </c>
      <c r="D201" s="3"/>
    </row>
    <row r="202" spans="1:4" x14ac:dyDescent="0.35">
      <c r="A202" s="2" t="s">
        <v>205</v>
      </c>
      <c r="B202" s="6">
        <v>107621</v>
      </c>
      <c r="C202" s="6">
        <v>5118</v>
      </c>
      <c r="D202" s="3"/>
    </row>
    <row r="203" spans="1:4" x14ac:dyDescent="0.35">
      <c r="A203" s="2" t="s">
        <v>206</v>
      </c>
      <c r="B203" s="6">
        <v>12766</v>
      </c>
      <c r="C203" s="6">
        <v>1078</v>
      </c>
      <c r="D203" s="3"/>
    </row>
    <row r="204" spans="1:4" x14ac:dyDescent="0.35">
      <c r="A204" s="2" t="s">
        <v>207</v>
      </c>
      <c r="B204" s="6">
        <v>60415</v>
      </c>
      <c r="C204" s="6">
        <v>3563</v>
      </c>
      <c r="D204" s="3"/>
    </row>
    <row r="205" spans="1:4" x14ac:dyDescent="0.35">
      <c r="A205" s="2" t="s">
        <v>208</v>
      </c>
      <c r="B205" s="6">
        <v>13323</v>
      </c>
      <c r="C205" s="6">
        <v>669</v>
      </c>
      <c r="D205" s="3"/>
    </row>
    <row r="206" spans="1:4" x14ac:dyDescent="0.35">
      <c r="A206" s="2" t="s">
        <v>209</v>
      </c>
      <c r="B206" s="6">
        <v>63554</v>
      </c>
      <c r="C206" s="6">
        <v>3353</v>
      </c>
      <c r="D206" s="3"/>
    </row>
    <row r="207" spans="1:4" x14ac:dyDescent="0.35">
      <c r="A207" s="2" t="s">
        <v>210</v>
      </c>
      <c r="B207" s="6">
        <v>23026</v>
      </c>
      <c r="C207" s="6">
        <v>2836</v>
      </c>
      <c r="D207" s="3"/>
    </row>
    <row r="208" spans="1:4" x14ac:dyDescent="0.35">
      <c r="A208" s="2" t="s">
        <v>211</v>
      </c>
      <c r="B208" s="6">
        <v>19597</v>
      </c>
      <c r="C208" s="6">
        <v>3051</v>
      </c>
      <c r="D208" s="3"/>
    </row>
    <row r="209" spans="1:4" x14ac:dyDescent="0.35">
      <c r="A209" s="2" t="s">
        <v>212</v>
      </c>
      <c r="B209" s="6">
        <v>13791</v>
      </c>
      <c r="C209" s="6">
        <v>1373</v>
      </c>
      <c r="D209" s="3"/>
    </row>
    <row r="210" spans="1:4" x14ac:dyDescent="0.35">
      <c r="A210" s="2" t="s">
        <v>213</v>
      </c>
      <c r="B210" s="6">
        <v>8363</v>
      </c>
      <c r="C210" s="6">
        <v>1437</v>
      </c>
      <c r="D210" s="3"/>
    </row>
    <row r="211" spans="1:4" x14ac:dyDescent="0.35">
      <c r="A211" s="2" t="s">
        <v>214</v>
      </c>
      <c r="B211" s="6">
        <v>7920</v>
      </c>
      <c r="C211" s="6">
        <v>516</v>
      </c>
      <c r="D211" s="3"/>
    </row>
    <row r="212" spans="1:4" x14ac:dyDescent="0.35">
      <c r="A212" s="2" t="s">
        <v>215</v>
      </c>
      <c r="B212" s="6">
        <v>23229</v>
      </c>
      <c r="C212" s="6">
        <v>1586</v>
      </c>
      <c r="D212" s="3"/>
    </row>
    <row r="213" spans="1:4" x14ac:dyDescent="0.35">
      <c r="A213" s="2" t="s">
        <v>216</v>
      </c>
      <c r="B213" s="6">
        <v>8949</v>
      </c>
      <c r="C213" s="6">
        <v>653</v>
      </c>
      <c r="D213" s="3"/>
    </row>
    <row r="214" spans="1:4" x14ac:dyDescent="0.35">
      <c r="A214" s="2" t="s">
        <v>217</v>
      </c>
      <c r="B214" s="6">
        <v>14304</v>
      </c>
      <c r="C214" s="6">
        <v>1788</v>
      </c>
      <c r="D214" s="3"/>
    </row>
    <row r="215" spans="1:4" x14ac:dyDescent="0.35">
      <c r="A215" s="2" t="s">
        <v>218</v>
      </c>
      <c r="B215" s="6">
        <v>48449</v>
      </c>
      <c r="C215" s="6">
        <v>3258</v>
      </c>
      <c r="D215" s="3"/>
    </row>
    <row r="216" spans="1:4" x14ac:dyDescent="0.35">
      <c r="A216" s="2" t="s">
        <v>219</v>
      </c>
      <c r="B216" s="6">
        <v>11330</v>
      </c>
      <c r="C216" s="6">
        <v>1475</v>
      </c>
      <c r="D216" s="3"/>
    </row>
    <row r="217" spans="1:4" x14ac:dyDescent="0.35">
      <c r="A217" s="2" t="s">
        <v>220</v>
      </c>
      <c r="B217" s="6">
        <v>14097</v>
      </c>
      <c r="C217" s="6">
        <v>1767</v>
      </c>
      <c r="D217" s="3"/>
    </row>
    <row r="218" spans="1:4" x14ac:dyDescent="0.35">
      <c r="A218" s="2" t="s">
        <v>221</v>
      </c>
      <c r="B218" s="6">
        <v>49753</v>
      </c>
      <c r="C218" s="6">
        <v>2261</v>
      </c>
      <c r="D218" s="3"/>
    </row>
    <row r="219" spans="1:4" x14ac:dyDescent="0.35">
      <c r="A219" s="2" t="s">
        <v>222</v>
      </c>
      <c r="B219" s="6">
        <v>21036</v>
      </c>
      <c r="C219" s="6">
        <v>3375</v>
      </c>
      <c r="D219" s="3"/>
    </row>
    <row r="220" spans="1:4" x14ac:dyDescent="0.35">
      <c r="A220" s="2" t="s">
        <v>223</v>
      </c>
      <c r="B220" s="6">
        <v>25873</v>
      </c>
      <c r="C220" s="6">
        <v>3220</v>
      </c>
      <c r="D220" s="3"/>
    </row>
    <row r="221" spans="1:4" x14ac:dyDescent="0.35">
      <c r="A221" s="2" t="s">
        <v>224</v>
      </c>
      <c r="B221" s="6">
        <v>47102</v>
      </c>
      <c r="C221" s="6">
        <v>4614</v>
      </c>
      <c r="D221" s="3"/>
    </row>
    <row r="222" spans="1:4" x14ac:dyDescent="0.35">
      <c r="A222" s="2" t="s">
        <v>225</v>
      </c>
      <c r="B222" s="6">
        <v>24337</v>
      </c>
      <c r="C222" s="6">
        <v>995</v>
      </c>
      <c r="D222" s="3"/>
    </row>
    <row r="223" spans="1:4" x14ac:dyDescent="0.35">
      <c r="A223" s="2" t="s">
        <v>226</v>
      </c>
      <c r="B223" s="6">
        <v>14433</v>
      </c>
      <c r="C223" s="6">
        <v>701</v>
      </c>
      <c r="D223" s="3"/>
    </row>
    <row r="224" spans="1:4" x14ac:dyDescent="0.35">
      <c r="A224" s="2" t="s">
        <v>227</v>
      </c>
      <c r="B224" s="6">
        <v>10799</v>
      </c>
      <c r="C224" s="6">
        <v>2396</v>
      </c>
      <c r="D224" s="3"/>
    </row>
    <row r="225" spans="1:4" x14ac:dyDescent="0.35">
      <c r="A225" s="2" t="s">
        <v>228</v>
      </c>
      <c r="B225" s="6">
        <v>45213</v>
      </c>
      <c r="C225" s="6">
        <v>2315</v>
      </c>
      <c r="D225" s="3"/>
    </row>
    <row r="226" spans="1:4" x14ac:dyDescent="0.35">
      <c r="A226" s="2" t="s">
        <v>229</v>
      </c>
      <c r="B226" s="6">
        <v>36360</v>
      </c>
      <c r="C226" s="6">
        <v>4433</v>
      </c>
      <c r="D226" s="3"/>
    </row>
    <row r="227" spans="1:4" x14ac:dyDescent="0.35">
      <c r="A227" s="2" t="s">
        <v>230</v>
      </c>
      <c r="B227" s="6">
        <v>19465</v>
      </c>
      <c r="C227" s="6">
        <v>2438</v>
      </c>
      <c r="D227" s="3"/>
    </row>
    <row r="228" spans="1:4" x14ac:dyDescent="0.35">
      <c r="A228" s="2" t="s">
        <v>231</v>
      </c>
      <c r="B228" s="6">
        <v>10650</v>
      </c>
      <c r="C228" s="6">
        <v>2386</v>
      </c>
      <c r="D228" s="3"/>
    </row>
    <row r="229" spans="1:4" x14ac:dyDescent="0.35">
      <c r="A229" s="2" t="s">
        <v>232</v>
      </c>
      <c r="B229" s="6">
        <v>17056</v>
      </c>
      <c r="C229" s="6">
        <v>1421</v>
      </c>
      <c r="D229" s="3">
        <v>802</v>
      </c>
    </row>
    <row r="230" spans="1:4" x14ac:dyDescent="0.35">
      <c r="A230" s="2" t="s">
        <v>233</v>
      </c>
      <c r="B230" s="6">
        <v>19922</v>
      </c>
      <c r="C230" s="6">
        <v>2482</v>
      </c>
      <c r="D230" s="3"/>
    </row>
    <row r="231" spans="1:4" x14ac:dyDescent="0.35">
      <c r="A231" s="2" t="s">
        <v>234</v>
      </c>
      <c r="B231" s="6">
        <v>17752</v>
      </c>
      <c r="C231" s="6">
        <v>844</v>
      </c>
      <c r="D231" s="3"/>
    </row>
    <row r="232" spans="1:4" x14ac:dyDescent="0.35">
      <c r="A232" s="2" t="s">
        <v>235</v>
      </c>
      <c r="B232" s="6">
        <v>7767</v>
      </c>
      <c r="C232" s="6">
        <v>777</v>
      </c>
      <c r="D232" s="3">
        <v>909</v>
      </c>
    </row>
    <row r="233" spans="1:4" x14ac:dyDescent="0.35">
      <c r="A233" s="2" t="s">
        <v>236</v>
      </c>
      <c r="B233" s="6">
        <v>24017</v>
      </c>
      <c r="C233" s="6">
        <v>1455</v>
      </c>
      <c r="D233" s="3"/>
    </row>
    <row r="234" spans="1:4" x14ac:dyDescent="0.35">
      <c r="A234" s="2" t="s">
        <v>237</v>
      </c>
      <c r="B234" s="6">
        <v>128849</v>
      </c>
      <c r="C234" s="6">
        <v>5615</v>
      </c>
      <c r="D234" s="3"/>
    </row>
    <row r="235" spans="1:4" x14ac:dyDescent="0.35">
      <c r="A235" s="2" t="s">
        <v>238</v>
      </c>
      <c r="B235" s="6">
        <v>14858</v>
      </c>
      <c r="C235" s="6">
        <v>728</v>
      </c>
      <c r="D235" s="3"/>
    </row>
    <row r="236" spans="1:4" x14ac:dyDescent="0.35">
      <c r="A236" s="2" t="s">
        <v>239</v>
      </c>
      <c r="B236" s="6">
        <v>43310</v>
      </c>
      <c r="C236" s="6">
        <v>1599</v>
      </c>
      <c r="D236" s="3"/>
    </row>
    <row r="237" spans="1:4" x14ac:dyDescent="0.35">
      <c r="A237" s="2" t="s">
        <v>240</v>
      </c>
      <c r="B237" s="6">
        <v>11711</v>
      </c>
      <c r="C237" s="6">
        <v>1537</v>
      </c>
      <c r="D237" s="3">
        <v>638</v>
      </c>
    </row>
    <row r="238" spans="1:4" x14ac:dyDescent="0.35">
      <c r="A238" s="2" t="s">
        <v>241</v>
      </c>
      <c r="B238" s="6">
        <v>5068</v>
      </c>
      <c r="C238" s="6">
        <v>443</v>
      </c>
      <c r="D238" s="3"/>
    </row>
    <row r="239" spans="1:4" x14ac:dyDescent="0.35">
      <c r="A239" s="2" t="s">
        <v>242</v>
      </c>
      <c r="B239" s="6">
        <v>8173</v>
      </c>
      <c r="C239" s="6">
        <v>671</v>
      </c>
      <c r="D239" s="3"/>
    </row>
    <row r="240" spans="1:4" x14ac:dyDescent="0.35">
      <c r="A240" s="2" t="s">
        <v>243</v>
      </c>
      <c r="B240" s="6">
        <v>12414</v>
      </c>
      <c r="C240" s="6">
        <v>1052</v>
      </c>
      <c r="D240" s="3"/>
    </row>
    <row r="241" spans="1:4" x14ac:dyDescent="0.35">
      <c r="A241" s="2" t="s">
        <v>244</v>
      </c>
      <c r="B241" s="6">
        <v>44155</v>
      </c>
      <c r="C241" s="6">
        <v>2626</v>
      </c>
      <c r="D241" s="3"/>
    </row>
    <row r="242" spans="1:4" x14ac:dyDescent="0.35">
      <c r="A242" s="2" t="s">
        <v>245</v>
      </c>
      <c r="B242" s="6">
        <v>45114</v>
      </c>
      <c r="C242" s="6">
        <v>3063</v>
      </c>
      <c r="D242" s="3"/>
    </row>
    <row r="243" spans="1:4" x14ac:dyDescent="0.35">
      <c r="A243" s="2" t="s">
        <v>246</v>
      </c>
      <c r="B243" s="6">
        <v>27986</v>
      </c>
      <c r="C243" s="6">
        <v>2231</v>
      </c>
      <c r="D243" s="3"/>
    </row>
    <row r="244" spans="1:4" x14ac:dyDescent="0.35">
      <c r="A244" s="2" t="s">
        <v>247</v>
      </c>
      <c r="B244" s="6">
        <v>5436</v>
      </c>
      <c r="C244" s="6">
        <v>696</v>
      </c>
      <c r="D244" s="3"/>
    </row>
    <row r="245" spans="1:4" x14ac:dyDescent="0.35">
      <c r="A245" s="2" t="s">
        <v>248</v>
      </c>
      <c r="B245" s="6">
        <v>9891</v>
      </c>
      <c r="C245" s="6">
        <v>2282</v>
      </c>
      <c r="D245" s="3">
        <v>823</v>
      </c>
    </row>
    <row r="246" spans="1:4" x14ac:dyDescent="0.35">
      <c r="A246" s="2" t="s">
        <v>249</v>
      </c>
      <c r="B246" s="6">
        <v>6160</v>
      </c>
      <c r="C246" s="6">
        <v>895</v>
      </c>
      <c r="D246" s="3"/>
    </row>
    <row r="247" spans="1:4" x14ac:dyDescent="0.35">
      <c r="A247" s="2" t="s">
        <v>250</v>
      </c>
      <c r="B247" s="6">
        <v>12424</v>
      </c>
      <c r="C247" s="6">
        <v>1637</v>
      </c>
      <c r="D247" s="3">
        <v>437</v>
      </c>
    </row>
    <row r="248" spans="1:4" x14ac:dyDescent="0.35">
      <c r="A248" s="2" t="s">
        <v>251</v>
      </c>
      <c r="B248" s="6">
        <v>32036</v>
      </c>
      <c r="C248" s="6">
        <v>2604</v>
      </c>
      <c r="D248" s="3"/>
    </row>
    <row r="249" spans="1:4" x14ac:dyDescent="0.35">
      <c r="A249" s="2" t="s">
        <v>252</v>
      </c>
      <c r="B249" s="6">
        <v>24867</v>
      </c>
      <c r="C249" s="6">
        <v>2502</v>
      </c>
      <c r="D249" s="3"/>
    </row>
    <row r="250" spans="1:4" x14ac:dyDescent="0.35">
      <c r="A250" s="2" t="s">
        <v>253</v>
      </c>
      <c r="B250" s="6">
        <v>9450</v>
      </c>
      <c r="C250" s="6">
        <v>658</v>
      </c>
      <c r="D250" s="3">
        <v>1063</v>
      </c>
    </row>
    <row r="251" spans="1:4" x14ac:dyDescent="0.35">
      <c r="A251" s="2" t="s">
        <v>254</v>
      </c>
      <c r="B251" s="6">
        <v>20411</v>
      </c>
      <c r="C251" s="6">
        <v>1680</v>
      </c>
      <c r="D251" s="3"/>
    </row>
    <row r="252" spans="1:4" x14ac:dyDescent="0.35">
      <c r="A252" s="2" t="s">
        <v>255</v>
      </c>
      <c r="B252" s="6">
        <v>15694</v>
      </c>
      <c r="C252" s="6">
        <v>1637</v>
      </c>
      <c r="D252" s="3">
        <v>653</v>
      </c>
    </row>
    <row r="253" spans="1:4" x14ac:dyDescent="0.35">
      <c r="A253" s="2" t="s">
        <v>256</v>
      </c>
      <c r="B253" s="6">
        <v>11774</v>
      </c>
      <c r="C253" s="6">
        <v>687</v>
      </c>
      <c r="D253" s="3"/>
    </row>
    <row r="254" spans="1:4" x14ac:dyDescent="0.35">
      <c r="A254" s="2" t="s">
        <v>257</v>
      </c>
      <c r="B254" s="6">
        <v>20483</v>
      </c>
      <c r="C254" s="6">
        <v>1406</v>
      </c>
      <c r="D254" s="3"/>
    </row>
    <row r="255" spans="1:4" x14ac:dyDescent="0.35">
      <c r="A255" s="2" t="s">
        <v>258</v>
      </c>
      <c r="B255" s="6">
        <v>5774</v>
      </c>
      <c r="C255" s="6">
        <v>619</v>
      </c>
      <c r="D255" s="3"/>
    </row>
    <row r="256" spans="1:4" x14ac:dyDescent="0.35">
      <c r="A256" s="2" t="s">
        <v>259</v>
      </c>
      <c r="B256" s="6">
        <v>8330</v>
      </c>
      <c r="C256" s="6">
        <v>1894</v>
      </c>
      <c r="D256" s="3"/>
    </row>
    <row r="257" spans="1:4" x14ac:dyDescent="0.35">
      <c r="A257" s="2" t="s">
        <v>260</v>
      </c>
      <c r="B257" s="6">
        <v>14776</v>
      </c>
      <c r="C257" s="6">
        <v>1472</v>
      </c>
      <c r="D257" s="3"/>
    </row>
    <row r="258" spans="1:4" x14ac:dyDescent="0.35">
      <c r="A258" s="2" t="s">
        <v>261</v>
      </c>
      <c r="B258" s="6">
        <v>9757</v>
      </c>
      <c r="C258" s="6">
        <v>1270</v>
      </c>
      <c r="D258" s="3"/>
    </row>
    <row r="259" spans="1:4" x14ac:dyDescent="0.35">
      <c r="A259" s="2" t="s">
        <v>262</v>
      </c>
      <c r="B259" s="6">
        <v>83355</v>
      </c>
      <c r="C259" s="6">
        <v>2182</v>
      </c>
      <c r="D259" s="3"/>
    </row>
    <row r="260" spans="1:4" x14ac:dyDescent="0.35">
      <c r="A260" s="2" t="s">
        <v>263</v>
      </c>
      <c r="B260" s="6">
        <v>108112</v>
      </c>
      <c r="C260" s="6">
        <v>6367</v>
      </c>
      <c r="D260" s="3"/>
    </row>
    <row r="261" spans="1:4" x14ac:dyDescent="0.35">
      <c r="A261" s="2" t="s">
        <v>264</v>
      </c>
      <c r="B261" s="6">
        <v>9742</v>
      </c>
      <c r="C261" s="6">
        <v>1804</v>
      </c>
      <c r="D261" s="3"/>
    </row>
    <row r="262" spans="1:4" x14ac:dyDescent="0.35">
      <c r="A262" s="2" t="s">
        <v>265</v>
      </c>
      <c r="B262" s="6">
        <v>19515</v>
      </c>
      <c r="C262" s="6">
        <v>1334</v>
      </c>
      <c r="D262" s="3"/>
    </row>
    <row r="263" spans="1:4" x14ac:dyDescent="0.35">
      <c r="A263" s="2" t="s">
        <v>266</v>
      </c>
      <c r="B263" s="6">
        <v>27793</v>
      </c>
      <c r="C263" s="6">
        <v>1618</v>
      </c>
      <c r="D263" s="3"/>
    </row>
    <row r="264" spans="1:4" x14ac:dyDescent="0.35">
      <c r="A264" s="2" t="s">
        <v>267</v>
      </c>
      <c r="B264" s="6">
        <v>12220</v>
      </c>
      <c r="C264" s="6">
        <v>1624</v>
      </c>
      <c r="D264" s="3">
        <v>577</v>
      </c>
    </row>
    <row r="265" spans="1:4" x14ac:dyDescent="0.35">
      <c r="A265" s="2" t="s">
        <v>268</v>
      </c>
      <c r="B265" s="6">
        <v>18216</v>
      </c>
      <c r="C265" s="6">
        <v>2861</v>
      </c>
      <c r="D265" s="3"/>
    </row>
    <row r="266" spans="1:4" x14ac:dyDescent="0.35">
      <c r="A266" s="2" t="s">
        <v>269</v>
      </c>
      <c r="B266" s="6">
        <v>21954</v>
      </c>
      <c r="C266" s="6">
        <v>2199</v>
      </c>
      <c r="D266" s="3"/>
    </row>
    <row r="267" spans="1:4" x14ac:dyDescent="0.35">
      <c r="A267" s="2" t="s">
        <v>270</v>
      </c>
      <c r="B267" s="6">
        <v>37185</v>
      </c>
      <c r="C267" s="6">
        <v>835</v>
      </c>
      <c r="D267" s="3"/>
    </row>
    <row r="268" spans="1:4" x14ac:dyDescent="0.35">
      <c r="A268" s="2" t="s">
        <v>271</v>
      </c>
      <c r="B268" s="6">
        <v>17414</v>
      </c>
      <c r="C268" s="6">
        <v>1784</v>
      </c>
      <c r="D268" s="3"/>
    </row>
    <row r="269" spans="1:4" x14ac:dyDescent="0.35">
      <c r="A269" s="2" t="s">
        <v>272</v>
      </c>
      <c r="B269" s="6">
        <v>19905</v>
      </c>
      <c r="C269" s="6">
        <v>3165</v>
      </c>
      <c r="D269" s="3"/>
    </row>
    <row r="270" spans="1:4" x14ac:dyDescent="0.35">
      <c r="A270" s="2" t="s">
        <v>273</v>
      </c>
      <c r="B270" s="6">
        <v>89568</v>
      </c>
      <c r="C270" s="6">
        <v>5334</v>
      </c>
      <c r="D270" s="3"/>
    </row>
    <row r="271" spans="1:4" x14ac:dyDescent="0.35">
      <c r="A271" s="2" t="s">
        <v>274</v>
      </c>
      <c r="B271" s="6">
        <v>57122</v>
      </c>
      <c r="C271" s="6">
        <v>4894</v>
      </c>
      <c r="D271" s="3"/>
    </row>
    <row r="272" spans="1:4" x14ac:dyDescent="0.35">
      <c r="A272" s="2" t="s">
        <v>275</v>
      </c>
      <c r="B272" s="6">
        <v>35603</v>
      </c>
      <c r="C272" s="6">
        <v>2929</v>
      </c>
      <c r="D272" s="3"/>
    </row>
    <row r="273" spans="1:4" x14ac:dyDescent="0.35">
      <c r="A273" s="2" t="s">
        <v>276</v>
      </c>
      <c r="B273" s="6">
        <v>30897</v>
      </c>
      <c r="C273" s="6">
        <v>1816</v>
      </c>
      <c r="D273" s="3"/>
    </row>
    <row r="274" spans="1:4" x14ac:dyDescent="0.35">
      <c r="A274" s="2" t="s">
        <v>277</v>
      </c>
      <c r="B274" s="6">
        <v>43814</v>
      </c>
      <c r="C274" s="6">
        <v>1400</v>
      </c>
      <c r="D274" s="3"/>
    </row>
    <row r="275" spans="1:4" x14ac:dyDescent="0.35">
      <c r="A275" s="2" t="s">
        <v>278</v>
      </c>
      <c r="B275" s="6">
        <v>46171</v>
      </c>
      <c r="C275" s="6">
        <v>3953</v>
      </c>
      <c r="D275" s="3"/>
    </row>
    <row r="276" spans="1:4" x14ac:dyDescent="0.35">
      <c r="A276" s="2" t="s">
        <v>279</v>
      </c>
      <c r="B276" s="6">
        <v>20806</v>
      </c>
      <c r="C276" s="6">
        <v>3265</v>
      </c>
      <c r="D276" s="3"/>
    </row>
    <row r="277" spans="1:4" x14ac:dyDescent="0.35">
      <c r="A277" s="2" t="s">
        <v>280</v>
      </c>
      <c r="B277" s="6">
        <v>33120</v>
      </c>
      <c r="C277" s="6">
        <v>3355</v>
      </c>
      <c r="D277" s="3"/>
    </row>
    <row r="278" spans="1:4" x14ac:dyDescent="0.35">
      <c r="A278" s="2" t="s">
        <v>281</v>
      </c>
      <c r="B278" s="6">
        <v>18350</v>
      </c>
      <c r="C278" s="6">
        <v>1520</v>
      </c>
      <c r="D278" s="3"/>
    </row>
    <row r="279" spans="1:4" x14ac:dyDescent="0.35">
      <c r="A279" s="2" t="s">
        <v>282</v>
      </c>
      <c r="B279" s="6">
        <v>13426</v>
      </c>
      <c r="C279" s="6">
        <v>1115</v>
      </c>
      <c r="D279" s="3"/>
    </row>
    <row r="280" spans="1:4" x14ac:dyDescent="0.35">
      <c r="A280" s="2" t="s">
        <v>283</v>
      </c>
      <c r="B280" s="6">
        <v>32924</v>
      </c>
      <c r="C280" s="6">
        <v>2326</v>
      </c>
      <c r="D280" s="3">
        <v>649</v>
      </c>
    </row>
    <row r="281" spans="1:4" x14ac:dyDescent="0.35">
      <c r="A281" s="2" t="s">
        <v>284</v>
      </c>
      <c r="B281" s="6">
        <v>13661</v>
      </c>
      <c r="C281" s="6">
        <v>2451</v>
      </c>
      <c r="D281" s="3"/>
    </row>
    <row r="282" spans="1:4" x14ac:dyDescent="0.35">
      <c r="A282" s="2" t="s">
        <v>285</v>
      </c>
      <c r="B282" s="6">
        <v>11048</v>
      </c>
      <c r="C282" s="6">
        <v>871</v>
      </c>
      <c r="D282" s="3"/>
    </row>
    <row r="283" spans="1:4" x14ac:dyDescent="0.35">
      <c r="A283" s="2" t="s">
        <v>286</v>
      </c>
      <c r="B283" s="6">
        <v>90570</v>
      </c>
      <c r="C283" s="6">
        <v>4562</v>
      </c>
      <c r="D283" s="3"/>
    </row>
    <row r="284" spans="1:4" x14ac:dyDescent="0.35">
      <c r="A284" s="2" t="s">
        <v>287</v>
      </c>
      <c r="B284" s="6">
        <v>25824</v>
      </c>
      <c r="C284" s="6">
        <v>951</v>
      </c>
      <c r="D284" s="3"/>
    </row>
    <row r="285" spans="1:4" x14ac:dyDescent="0.35">
      <c r="A285" s="2" t="s">
        <v>288</v>
      </c>
      <c r="B285" s="6">
        <v>8208</v>
      </c>
      <c r="C285" s="6">
        <v>777</v>
      </c>
      <c r="D285" s="3">
        <v>564</v>
      </c>
    </row>
    <row r="286" spans="1:4" x14ac:dyDescent="0.35">
      <c r="A286" s="2" t="s">
        <v>289</v>
      </c>
      <c r="B286" s="6">
        <v>4113</v>
      </c>
      <c r="C286" s="6">
        <v>653</v>
      </c>
      <c r="D286" s="3"/>
    </row>
    <row r="287" spans="1:4" x14ac:dyDescent="0.35">
      <c r="A287" s="2" t="s">
        <v>290</v>
      </c>
      <c r="B287" s="6">
        <v>31669</v>
      </c>
      <c r="C287" s="6">
        <v>2211</v>
      </c>
      <c r="D287" s="3"/>
    </row>
    <row r="288" spans="1:4" x14ac:dyDescent="0.35">
      <c r="A288" s="2" t="s">
        <v>291</v>
      </c>
      <c r="B288" s="6">
        <v>24304</v>
      </c>
      <c r="C288" s="6">
        <v>2465</v>
      </c>
      <c r="D288" s="3"/>
    </row>
    <row r="289" spans="1:4" x14ac:dyDescent="0.35">
      <c r="A289" s="2" t="s">
        <v>292</v>
      </c>
      <c r="B289" s="6">
        <v>9152</v>
      </c>
      <c r="C289" s="6">
        <v>807</v>
      </c>
      <c r="D289" s="3">
        <v>881</v>
      </c>
    </row>
    <row r="290" spans="1:4" x14ac:dyDescent="0.35">
      <c r="A290" s="2" t="s">
        <v>293</v>
      </c>
      <c r="B290" s="6">
        <v>48620</v>
      </c>
      <c r="C290" s="6">
        <v>4024</v>
      </c>
      <c r="D290" s="3"/>
    </row>
    <row r="291" spans="1:4" x14ac:dyDescent="0.35">
      <c r="A291" s="2" t="s">
        <v>294</v>
      </c>
      <c r="B291" s="6">
        <v>3645</v>
      </c>
      <c r="C291" s="6">
        <v>905</v>
      </c>
      <c r="D291" s="3"/>
    </row>
    <row r="292" spans="1:4" x14ac:dyDescent="0.35">
      <c r="A292" s="2" t="s">
        <v>295</v>
      </c>
      <c r="B292" s="6">
        <v>24305</v>
      </c>
      <c r="C292" s="6">
        <v>2962</v>
      </c>
      <c r="D292" s="3"/>
    </row>
    <row r="293" spans="1:4" x14ac:dyDescent="0.35">
      <c r="A293" s="2" t="s">
        <v>296</v>
      </c>
      <c r="B293" s="6">
        <v>19726</v>
      </c>
      <c r="C293" s="6">
        <v>1316</v>
      </c>
      <c r="D293" s="3"/>
    </row>
    <row r="294" spans="1:4" x14ac:dyDescent="0.35">
      <c r="A294" s="2" t="s">
        <v>297</v>
      </c>
      <c r="B294" s="6">
        <v>25991</v>
      </c>
      <c r="C294" s="6">
        <v>1474</v>
      </c>
      <c r="D294" s="3">
        <v>767</v>
      </c>
    </row>
    <row r="295" spans="1:4" x14ac:dyDescent="0.35">
      <c r="A295" s="2" t="s">
        <v>298</v>
      </c>
      <c r="B295" s="6">
        <v>8922</v>
      </c>
      <c r="C295" s="6">
        <v>645</v>
      </c>
      <c r="D295" s="3"/>
    </row>
    <row r="296" spans="1:4" x14ac:dyDescent="0.35">
      <c r="A296" s="2" t="s">
        <v>299</v>
      </c>
      <c r="B296" s="6">
        <v>16611</v>
      </c>
      <c r="C296" s="6">
        <v>1388</v>
      </c>
      <c r="D296" s="3"/>
    </row>
    <row r="297" spans="1:4" x14ac:dyDescent="0.35">
      <c r="A297" s="2" t="s">
        <v>300</v>
      </c>
      <c r="B297" s="6">
        <v>134810</v>
      </c>
      <c r="C297" s="6">
        <v>3250</v>
      </c>
      <c r="D297" s="3"/>
    </row>
    <row r="298" spans="1:4" x14ac:dyDescent="0.35">
      <c r="A298" s="2" t="s">
        <v>301</v>
      </c>
      <c r="B298" s="6">
        <v>30017</v>
      </c>
      <c r="C298" s="6">
        <v>3014</v>
      </c>
      <c r="D298" s="3"/>
    </row>
    <row r="299" spans="1:4" x14ac:dyDescent="0.35">
      <c r="A299" s="2" t="s">
        <v>302</v>
      </c>
      <c r="B299" s="6">
        <v>8382</v>
      </c>
      <c r="C299" s="6">
        <v>1362</v>
      </c>
      <c r="D299" s="3"/>
    </row>
    <row r="300" spans="1:4" x14ac:dyDescent="0.35">
      <c r="A300" s="2" t="s">
        <v>303</v>
      </c>
      <c r="B300" s="6">
        <v>39724</v>
      </c>
      <c r="C300" s="6">
        <v>2737</v>
      </c>
      <c r="D300" s="3"/>
    </row>
    <row r="301" spans="1:4" x14ac:dyDescent="0.35">
      <c r="A301" s="2" t="s">
        <v>304</v>
      </c>
      <c r="B301" s="6">
        <v>65244</v>
      </c>
      <c r="C301" s="6">
        <v>3473</v>
      </c>
      <c r="D301" s="3"/>
    </row>
    <row r="302" spans="1:4" x14ac:dyDescent="0.35">
      <c r="A302" s="2" t="s">
        <v>305</v>
      </c>
      <c r="B302" s="6">
        <v>36368</v>
      </c>
      <c r="C302" s="6">
        <v>2954</v>
      </c>
      <c r="D302" s="3"/>
    </row>
    <row r="303" spans="1:4" x14ac:dyDescent="0.35">
      <c r="A303" s="2" t="s">
        <v>306</v>
      </c>
      <c r="B303" s="6">
        <v>26263</v>
      </c>
      <c r="C303" s="6">
        <v>2641</v>
      </c>
      <c r="D303" s="3"/>
    </row>
    <row r="304" spans="1:4" x14ac:dyDescent="0.35">
      <c r="A304" s="2" t="s">
        <v>3</v>
      </c>
      <c r="B304" s="6">
        <v>7889559</v>
      </c>
      <c r="C304" s="6">
        <v>626942</v>
      </c>
      <c r="D304" s="3">
        <v>1063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A416-A4B4-47BA-8362-670DF35DA761}">
  <sheetPr>
    <tabColor theme="3" tint="0.749992370372631"/>
  </sheetPr>
  <dimension ref="A1:E302"/>
  <sheetViews>
    <sheetView tabSelected="1" workbookViewId="0">
      <selection activeCell="E12" sqref="E12"/>
    </sheetView>
  </sheetViews>
  <sheetFormatPr defaultRowHeight="14.5" x14ac:dyDescent="0.35"/>
  <cols>
    <col min="1" max="1" width="9.26953125" customWidth="1"/>
    <col min="2" max="2" width="17.6328125" customWidth="1"/>
    <col min="3" max="3" width="21.81640625" customWidth="1"/>
    <col min="4" max="4" width="18.81640625" customWidth="1"/>
    <col min="5" max="5" width="8.7265625" style="6"/>
  </cols>
  <sheetData>
    <row r="1" spans="1:5" x14ac:dyDescent="0.35">
      <c r="A1" s="10" t="s">
        <v>312</v>
      </c>
      <c r="B1" s="11" t="s">
        <v>377</v>
      </c>
      <c r="C1" s="11" t="s">
        <v>378</v>
      </c>
      <c r="D1" s="10" t="s">
        <v>374</v>
      </c>
      <c r="E1" s="12" t="s">
        <v>379</v>
      </c>
    </row>
    <row r="2" spans="1:5" x14ac:dyDescent="0.35">
      <c r="A2" s="9" t="s">
        <v>7</v>
      </c>
      <c r="B2" s="9">
        <v>13050</v>
      </c>
      <c r="C2" s="9">
        <v>1686</v>
      </c>
      <c r="D2" s="9">
        <v>735</v>
      </c>
      <c r="E2" s="6">
        <f>C2/B2</f>
        <v>0.12919540229885057</v>
      </c>
    </row>
    <row r="3" spans="1:5" x14ac:dyDescent="0.35">
      <c r="A3" s="9" t="s">
        <v>8</v>
      </c>
      <c r="B3" s="9">
        <v>38944</v>
      </c>
      <c r="C3" s="9">
        <v>6055</v>
      </c>
      <c r="D3" s="9"/>
      <c r="E3" s="6">
        <f t="shared" ref="E3:E66" si="0">C3/B3</f>
        <v>0.15547966310599837</v>
      </c>
    </row>
    <row r="4" spans="1:5" x14ac:dyDescent="0.35">
      <c r="A4" s="9" t="s">
        <v>9</v>
      </c>
      <c r="B4" s="9">
        <v>50730</v>
      </c>
      <c r="C4" s="9">
        <v>3554</v>
      </c>
      <c r="D4" s="9"/>
      <c r="E4" s="6">
        <f t="shared" si="0"/>
        <v>7.0057165385373543E-2</v>
      </c>
    </row>
    <row r="5" spans="1:5" x14ac:dyDescent="0.35">
      <c r="A5" s="9" t="s">
        <v>10</v>
      </c>
      <c r="B5" s="9">
        <v>7971</v>
      </c>
      <c r="C5" s="9">
        <v>653</v>
      </c>
      <c r="D5" s="9"/>
      <c r="E5" s="6">
        <f t="shared" si="0"/>
        <v>8.192196713084933E-2</v>
      </c>
    </row>
    <row r="6" spans="1:5" x14ac:dyDescent="0.35">
      <c r="A6" s="9" t="s">
        <v>11</v>
      </c>
      <c r="B6" s="9">
        <v>121561</v>
      </c>
      <c r="C6" s="9">
        <v>6553</v>
      </c>
      <c r="D6" s="9"/>
      <c r="E6" s="6">
        <f t="shared" si="0"/>
        <v>5.3907091912702265E-2</v>
      </c>
    </row>
    <row r="7" spans="1:5" x14ac:dyDescent="0.35">
      <c r="A7" s="9" t="s">
        <v>12</v>
      </c>
      <c r="B7" s="9">
        <v>109813</v>
      </c>
      <c r="C7" s="9">
        <v>5160</v>
      </c>
      <c r="D7" s="9"/>
      <c r="E7" s="6">
        <f t="shared" si="0"/>
        <v>4.698897216176591E-2</v>
      </c>
    </row>
    <row r="8" spans="1:5" x14ac:dyDescent="0.35">
      <c r="A8" s="9" t="s">
        <v>13</v>
      </c>
      <c r="B8" s="9">
        <v>36385</v>
      </c>
      <c r="C8" s="9">
        <v>2143</v>
      </c>
      <c r="D8" s="9"/>
      <c r="E8" s="6">
        <f t="shared" si="0"/>
        <v>5.8897897485227432E-2</v>
      </c>
    </row>
    <row r="9" spans="1:5" x14ac:dyDescent="0.35">
      <c r="A9" s="9" t="s">
        <v>14</v>
      </c>
      <c r="B9" s="9">
        <v>45913</v>
      </c>
      <c r="C9" s="9">
        <v>3252</v>
      </c>
      <c r="D9" s="9"/>
      <c r="E9" s="6">
        <f t="shared" si="0"/>
        <v>7.0829612528042166E-2</v>
      </c>
    </row>
    <row r="10" spans="1:5" x14ac:dyDescent="0.35">
      <c r="A10" s="9" t="s">
        <v>15</v>
      </c>
      <c r="B10" s="9">
        <v>6031</v>
      </c>
      <c r="C10" s="9">
        <v>897</v>
      </c>
      <c r="D10" s="9"/>
      <c r="E10" s="6">
        <f t="shared" si="0"/>
        <v>0.14873155363952911</v>
      </c>
    </row>
    <row r="11" spans="1:5" x14ac:dyDescent="0.35">
      <c r="A11" s="9" t="s">
        <v>16</v>
      </c>
      <c r="B11" s="9">
        <v>17858</v>
      </c>
      <c r="C11" s="9">
        <v>2176</v>
      </c>
      <c r="D11" s="9"/>
      <c r="E11" s="6">
        <f t="shared" si="0"/>
        <v>0.12185015119274274</v>
      </c>
    </row>
    <row r="12" spans="1:5" x14ac:dyDescent="0.35">
      <c r="A12" s="9" t="s">
        <v>17</v>
      </c>
      <c r="B12" s="9">
        <v>27746</v>
      </c>
      <c r="C12" s="9">
        <v>2865</v>
      </c>
      <c r="D12" s="9"/>
      <c r="E12" s="6">
        <f t="shared" si="0"/>
        <v>0.10325812729762848</v>
      </c>
    </row>
    <row r="13" spans="1:5" x14ac:dyDescent="0.35">
      <c r="A13" s="9" t="s">
        <v>18</v>
      </c>
      <c r="B13" s="9">
        <v>8255</v>
      </c>
      <c r="C13" s="9">
        <v>735</v>
      </c>
      <c r="D13" s="9"/>
      <c r="E13" s="6">
        <f t="shared" si="0"/>
        <v>8.9036947304663841E-2</v>
      </c>
    </row>
    <row r="14" spans="1:5" x14ac:dyDescent="0.35">
      <c r="A14" s="9" t="s">
        <v>19</v>
      </c>
      <c r="B14" s="9">
        <v>5112</v>
      </c>
      <c r="C14" s="9">
        <v>430</v>
      </c>
      <c r="D14" s="9"/>
      <c r="E14" s="6">
        <f t="shared" si="0"/>
        <v>8.4115805946791869E-2</v>
      </c>
    </row>
    <row r="15" spans="1:5" x14ac:dyDescent="0.35">
      <c r="A15" s="9" t="s">
        <v>20</v>
      </c>
      <c r="B15" s="9">
        <v>27502</v>
      </c>
      <c r="C15" s="9">
        <v>1921</v>
      </c>
      <c r="D15" s="9"/>
      <c r="E15" s="6">
        <f t="shared" si="0"/>
        <v>6.9849465493418667E-2</v>
      </c>
    </row>
    <row r="16" spans="1:5" x14ac:dyDescent="0.35">
      <c r="A16" s="9" t="s">
        <v>21</v>
      </c>
      <c r="B16" s="9">
        <v>4986</v>
      </c>
      <c r="C16" s="9">
        <v>418</v>
      </c>
      <c r="D16" s="9"/>
      <c r="E16" s="6">
        <f t="shared" si="0"/>
        <v>8.3834737264340153E-2</v>
      </c>
    </row>
    <row r="17" spans="1:5" x14ac:dyDescent="0.35">
      <c r="A17" s="9" t="s">
        <v>22</v>
      </c>
      <c r="B17" s="9">
        <v>7026</v>
      </c>
      <c r="C17" s="9">
        <v>2179</v>
      </c>
      <c r="D17" s="9"/>
      <c r="E17" s="6">
        <f t="shared" si="0"/>
        <v>0.31013378878451464</v>
      </c>
    </row>
    <row r="18" spans="1:5" x14ac:dyDescent="0.35">
      <c r="A18" s="9" t="s">
        <v>23</v>
      </c>
      <c r="B18" s="9">
        <v>25020</v>
      </c>
      <c r="C18" s="9">
        <v>1616</v>
      </c>
      <c r="D18" s="9"/>
      <c r="E18" s="6">
        <f t="shared" si="0"/>
        <v>6.4588329336530775E-2</v>
      </c>
    </row>
    <row r="19" spans="1:5" x14ac:dyDescent="0.35">
      <c r="A19" s="9" t="s">
        <v>24</v>
      </c>
      <c r="B19" s="9">
        <v>66971</v>
      </c>
      <c r="C19" s="9">
        <v>5339</v>
      </c>
      <c r="D19" s="9"/>
      <c r="E19" s="6">
        <f t="shared" si="0"/>
        <v>7.9721073300383749E-2</v>
      </c>
    </row>
    <row r="20" spans="1:5" x14ac:dyDescent="0.35">
      <c r="A20" s="9" t="s">
        <v>25</v>
      </c>
      <c r="B20" s="9">
        <v>22838</v>
      </c>
      <c r="C20" s="9">
        <v>2320</v>
      </c>
      <c r="D20" s="9"/>
      <c r="E20" s="6">
        <f t="shared" si="0"/>
        <v>0.10158507750240826</v>
      </c>
    </row>
    <row r="21" spans="1:5" x14ac:dyDescent="0.35">
      <c r="A21" s="9" t="s">
        <v>26</v>
      </c>
      <c r="B21" s="9">
        <v>11546</v>
      </c>
      <c r="C21" s="9">
        <v>823</v>
      </c>
      <c r="D21" s="9">
        <v>950</v>
      </c>
      <c r="E21" s="6">
        <f t="shared" si="0"/>
        <v>7.1280097003291187E-2</v>
      </c>
    </row>
    <row r="22" spans="1:5" x14ac:dyDescent="0.35">
      <c r="A22" s="9" t="s">
        <v>27</v>
      </c>
      <c r="B22" s="9">
        <v>12140</v>
      </c>
      <c r="C22" s="9">
        <v>874</v>
      </c>
      <c r="D22" s="9">
        <v>709</v>
      </c>
      <c r="E22" s="6">
        <f t="shared" si="0"/>
        <v>7.1993410214168038E-2</v>
      </c>
    </row>
    <row r="23" spans="1:5" x14ac:dyDescent="0.35">
      <c r="A23" s="9" t="s">
        <v>28</v>
      </c>
      <c r="B23" s="9">
        <v>11561</v>
      </c>
      <c r="C23" s="9">
        <v>572</v>
      </c>
      <c r="D23" s="9"/>
      <c r="E23" s="6">
        <f t="shared" si="0"/>
        <v>4.9476688867745006E-2</v>
      </c>
    </row>
    <row r="24" spans="1:5" x14ac:dyDescent="0.35">
      <c r="A24" s="9" t="s">
        <v>29</v>
      </c>
      <c r="B24" s="9">
        <v>13465</v>
      </c>
      <c r="C24" s="9">
        <v>877</v>
      </c>
      <c r="D24" s="9"/>
      <c r="E24" s="6">
        <f t="shared" si="0"/>
        <v>6.5131823245451165E-2</v>
      </c>
    </row>
    <row r="25" spans="1:5" x14ac:dyDescent="0.35">
      <c r="A25" s="9" t="s">
        <v>30</v>
      </c>
      <c r="B25" s="9">
        <v>15305</v>
      </c>
      <c r="C25" s="9">
        <v>877</v>
      </c>
      <c r="D25" s="9"/>
      <c r="E25" s="6">
        <f t="shared" si="0"/>
        <v>5.7301535445932701E-2</v>
      </c>
    </row>
    <row r="26" spans="1:5" x14ac:dyDescent="0.35">
      <c r="A26" s="9" t="s">
        <v>31</v>
      </c>
      <c r="B26" s="9">
        <v>29308</v>
      </c>
      <c r="C26" s="9">
        <v>3709</v>
      </c>
      <c r="D26" s="9"/>
      <c r="E26" s="6">
        <f t="shared" si="0"/>
        <v>0.12655247713934761</v>
      </c>
    </row>
    <row r="27" spans="1:5" x14ac:dyDescent="0.35">
      <c r="A27" s="9" t="s">
        <v>32</v>
      </c>
      <c r="B27" s="9">
        <v>24778</v>
      </c>
      <c r="C27" s="9">
        <v>3027</v>
      </c>
      <c r="D27" s="9"/>
      <c r="E27" s="6">
        <f t="shared" si="0"/>
        <v>0.12216482363386875</v>
      </c>
    </row>
    <row r="28" spans="1:5" x14ac:dyDescent="0.35">
      <c r="A28" s="9" t="s">
        <v>33</v>
      </c>
      <c r="B28" s="9">
        <v>42429</v>
      </c>
      <c r="C28" s="9">
        <v>2932</v>
      </c>
      <c r="D28" s="9"/>
      <c r="E28" s="6">
        <f t="shared" si="0"/>
        <v>6.9103679087416631E-2</v>
      </c>
    </row>
    <row r="29" spans="1:5" x14ac:dyDescent="0.35">
      <c r="A29" s="9" t="s">
        <v>34</v>
      </c>
      <c r="B29" s="9">
        <v>10022</v>
      </c>
      <c r="C29" s="9">
        <v>1603</v>
      </c>
      <c r="D29" s="9"/>
      <c r="E29" s="6">
        <f t="shared" si="0"/>
        <v>0.15994811414887247</v>
      </c>
    </row>
    <row r="30" spans="1:5" x14ac:dyDescent="0.35">
      <c r="A30" s="9" t="s">
        <v>35</v>
      </c>
      <c r="B30" s="9">
        <v>9878</v>
      </c>
      <c r="C30" s="9">
        <v>802</v>
      </c>
      <c r="D30" s="9"/>
      <c r="E30" s="6">
        <f t="shared" si="0"/>
        <v>8.1190524397651342E-2</v>
      </c>
    </row>
    <row r="31" spans="1:5" x14ac:dyDescent="0.35">
      <c r="A31" s="9" t="s">
        <v>36</v>
      </c>
      <c r="B31" s="9">
        <v>27775</v>
      </c>
      <c r="C31" s="9">
        <v>1974</v>
      </c>
      <c r="D31" s="9"/>
      <c r="E31" s="6">
        <f t="shared" si="0"/>
        <v>7.1071107110711074E-2</v>
      </c>
    </row>
    <row r="32" spans="1:5" x14ac:dyDescent="0.35">
      <c r="A32" s="9" t="s">
        <v>37</v>
      </c>
      <c r="B32" s="9">
        <v>27971</v>
      </c>
      <c r="C32" s="9">
        <v>1698</v>
      </c>
      <c r="D32" s="9"/>
      <c r="E32" s="6">
        <f t="shared" si="0"/>
        <v>6.0705730935611886E-2</v>
      </c>
    </row>
    <row r="33" spans="1:5" x14ac:dyDescent="0.35">
      <c r="A33" s="9" t="s">
        <v>38</v>
      </c>
      <c r="B33" s="9">
        <v>7925</v>
      </c>
      <c r="C33" s="9">
        <v>1037</v>
      </c>
      <c r="D33" s="9"/>
      <c r="E33" s="6">
        <f t="shared" si="0"/>
        <v>0.13085173501577288</v>
      </c>
    </row>
    <row r="34" spans="1:5" x14ac:dyDescent="0.35">
      <c r="A34" s="9" t="s">
        <v>39</v>
      </c>
      <c r="B34" s="9">
        <v>28831</v>
      </c>
      <c r="C34" s="9">
        <v>2030</v>
      </c>
      <c r="D34" s="9"/>
      <c r="E34" s="6">
        <f t="shared" si="0"/>
        <v>7.041032222260761E-2</v>
      </c>
    </row>
    <row r="35" spans="1:5" x14ac:dyDescent="0.35">
      <c r="A35" s="9" t="s">
        <v>40</v>
      </c>
      <c r="B35" s="9">
        <v>21040</v>
      </c>
      <c r="C35" s="9">
        <v>1283</v>
      </c>
      <c r="D35" s="9"/>
      <c r="E35" s="6">
        <f t="shared" si="0"/>
        <v>6.0979087452471485E-2</v>
      </c>
    </row>
    <row r="36" spans="1:5" x14ac:dyDescent="0.35">
      <c r="A36" s="9" t="s">
        <v>41</v>
      </c>
      <c r="B36" s="9">
        <v>9916</v>
      </c>
      <c r="C36" s="9">
        <v>657</v>
      </c>
      <c r="D36" s="9"/>
      <c r="E36" s="6">
        <f t="shared" si="0"/>
        <v>6.6256555062525216E-2</v>
      </c>
    </row>
    <row r="37" spans="1:5" x14ac:dyDescent="0.35">
      <c r="A37" s="9" t="s">
        <v>42</v>
      </c>
      <c r="B37" s="9">
        <v>24857</v>
      </c>
      <c r="C37" s="9">
        <v>2510</v>
      </c>
      <c r="D37" s="9"/>
      <c r="E37" s="6">
        <f t="shared" si="0"/>
        <v>0.10097759182524038</v>
      </c>
    </row>
    <row r="38" spans="1:5" x14ac:dyDescent="0.35">
      <c r="A38" s="9" t="s">
        <v>43</v>
      </c>
      <c r="B38" s="9">
        <v>9338</v>
      </c>
      <c r="C38" s="9">
        <v>660</v>
      </c>
      <c r="D38" s="9">
        <v>530</v>
      </c>
      <c r="E38" s="6">
        <f t="shared" si="0"/>
        <v>7.0678946241165136E-2</v>
      </c>
    </row>
    <row r="39" spans="1:5" x14ac:dyDescent="0.35">
      <c r="A39" s="9" t="s">
        <v>44</v>
      </c>
      <c r="B39" s="9">
        <v>13087</v>
      </c>
      <c r="C39" s="9">
        <v>2928</v>
      </c>
      <c r="D39" s="9"/>
      <c r="E39" s="6">
        <f t="shared" si="0"/>
        <v>0.22373347596851836</v>
      </c>
    </row>
    <row r="40" spans="1:5" x14ac:dyDescent="0.35">
      <c r="A40" s="9" t="s">
        <v>45</v>
      </c>
      <c r="B40" s="9">
        <v>14949</v>
      </c>
      <c r="C40" s="9">
        <v>2375</v>
      </c>
      <c r="D40" s="9"/>
      <c r="E40" s="6">
        <f t="shared" si="0"/>
        <v>0.15887350324436417</v>
      </c>
    </row>
    <row r="41" spans="1:5" x14ac:dyDescent="0.35">
      <c r="A41" s="9" t="s">
        <v>46</v>
      </c>
      <c r="B41" s="9">
        <v>54659</v>
      </c>
      <c r="C41" s="9">
        <v>2892</v>
      </c>
      <c r="D41" s="9"/>
      <c r="E41" s="6">
        <f t="shared" si="0"/>
        <v>5.2909859309537316E-2</v>
      </c>
    </row>
    <row r="42" spans="1:5" x14ac:dyDescent="0.35">
      <c r="A42" s="9" t="s">
        <v>47</v>
      </c>
      <c r="B42" s="9">
        <v>11876</v>
      </c>
      <c r="C42" s="9">
        <v>2527</v>
      </c>
      <c r="D42" s="9"/>
      <c r="E42" s="6">
        <f t="shared" si="0"/>
        <v>0.21278208150892555</v>
      </c>
    </row>
    <row r="43" spans="1:5" x14ac:dyDescent="0.35">
      <c r="A43" s="9" t="s">
        <v>48</v>
      </c>
      <c r="B43" s="9">
        <v>35016</v>
      </c>
      <c r="C43" s="9">
        <v>2417</v>
      </c>
      <c r="D43" s="9"/>
      <c r="E43" s="6">
        <f t="shared" si="0"/>
        <v>6.9025588302490296E-2</v>
      </c>
    </row>
    <row r="44" spans="1:5" x14ac:dyDescent="0.35">
      <c r="A44" s="9" t="s">
        <v>49</v>
      </c>
      <c r="B44" s="9">
        <v>3535</v>
      </c>
      <c r="C44" s="9">
        <v>850</v>
      </c>
      <c r="D44" s="9">
        <v>500</v>
      </c>
      <c r="E44" s="6">
        <f t="shared" si="0"/>
        <v>0.24045261669024046</v>
      </c>
    </row>
    <row r="45" spans="1:5" x14ac:dyDescent="0.35">
      <c r="A45" s="9" t="s">
        <v>50</v>
      </c>
      <c r="B45" s="9">
        <v>12699</v>
      </c>
      <c r="C45" s="9">
        <v>1622</v>
      </c>
      <c r="D45" s="9"/>
      <c r="E45" s="6">
        <f t="shared" si="0"/>
        <v>0.12772659264509018</v>
      </c>
    </row>
    <row r="46" spans="1:5" x14ac:dyDescent="0.35">
      <c r="A46" s="9" t="s">
        <v>51</v>
      </c>
      <c r="B46" s="9">
        <v>14794</v>
      </c>
      <c r="C46" s="9">
        <v>1956</v>
      </c>
      <c r="D46" s="9"/>
      <c r="E46" s="6">
        <f t="shared" si="0"/>
        <v>0.13221576314722186</v>
      </c>
    </row>
    <row r="47" spans="1:5" x14ac:dyDescent="0.35">
      <c r="A47" s="9" t="s">
        <v>52</v>
      </c>
      <c r="B47" s="9">
        <v>50387</v>
      </c>
      <c r="C47" s="9">
        <v>3366</v>
      </c>
      <c r="D47" s="9"/>
      <c r="E47" s="6">
        <f t="shared" si="0"/>
        <v>6.6802945204120112E-2</v>
      </c>
    </row>
    <row r="48" spans="1:5" x14ac:dyDescent="0.35">
      <c r="A48" s="9" t="s">
        <v>53</v>
      </c>
      <c r="B48" s="9">
        <v>15759</v>
      </c>
      <c r="C48" s="9">
        <v>1369</v>
      </c>
      <c r="D48" s="9"/>
      <c r="E48" s="6">
        <f t="shared" si="0"/>
        <v>8.6870994352433534E-2</v>
      </c>
    </row>
    <row r="49" spans="1:5" x14ac:dyDescent="0.35">
      <c r="A49" s="9" t="s">
        <v>54</v>
      </c>
      <c r="B49" s="9">
        <v>59148</v>
      </c>
      <c r="C49" s="9">
        <v>3128</v>
      </c>
      <c r="D49" s="9"/>
      <c r="E49" s="6">
        <f t="shared" si="0"/>
        <v>5.2884290254953677E-2</v>
      </c>
    </row>
    <row r="50" spans="1:5" x14ac:dyDescent="0.35">
      <c r="A50" s="9" t="s">
        <v>55</v>
      </c>
      <c r="B50" s="9">
        <v>13978</v>
      </c>
      <c r="C50" s="9">
        <v>931</v>
      </c>
      <c r="D50" s="9"/>
      <c r="E50" s="6">
        <f t="shared" si="0"/>
        <v>6.660466447274288E-2</v>
      </c>
    </row>
    <row r="51" spans="1:5" x14ac:dyDescent="0.35">
      <c r="A51" s="9" t="s">
        <v>56</v>
      </c>
      <c r="B51" s="9">
        <v>10629</v>
      </c>
      <c r="C51" s="9">
        <v>1297</v>
      </c>
      <c r="D51" s="9"/>
      <c r="E51" s="6">
        <f t="shared" si="0"/>
        <v>0.12202464954370119</v>
      </c>
    </row>
    <row r="52" spans="1:5" x14ac:dyDescent="0.35">
      <c r="A52" s="9" t="s">
        <v>57</v>
      </c>
      <c r="B52" s="9">
        <v>14944</v>
      </c>
      <c r="C52" s="9">
        <v>839</v>
      </c>
      <c r="D52" s="9"/>
      <c r="E52" s="6">
        <f t="shared" si="0"/>
        <v>5.6142933618843684E-2</v>
      </c>
    </row>
    <row r="53" spans="1:5" x14ac:dyDescent="0.35">
      <c r="A53" s="9" t="s">
        <v>58</v>
      </c>
      <c r="B53" s="9">
        <v>17984</v>
      </c>
      <c r="C53" s="9">
        <v>2281</v>
      </c>
      <c r="D53" s="9"/>
      <c r="E53" s="6">
        <f t="shared" si="0"/>
        <v>0.12683496441281139</v>
      </c>
    </row>
    <row r="54" spans="1:5" x14ac:dyDescent="0.35">
      <c r="A54" s="9" t="s">
        <v>59</v>
      </c>
      <c r="B54" s="9">
        <v>12450</v>
      </c>
      <c r="C54" s="9">
        <v>658</v>
      </c>
      <c r="D54" s="9"/>
      <c r="E54" s="6">
        <f t="shared" si="0"/>
        <v>5.2851405622489959E-2</v>
      </c>
    </row>
    <row r="55" spans="1:5" x14ac:dyDescent="0.35">
      <c r="A55" s="9" t="s">
        <v>60</v>
      </c>
      <c r="B55" s="9">
        <v>28197</v>
      </c>
      <c r="C55" s="9">
        <v>2304</v>
      </c>
      <c r="D55" s="9"/>
      <c r="E55" s="6">
        <f t="shared" si="0"/>
        <v>8.1710820300031919E-2</v>
      </c>
    </row>
    <row r="56" spans="1:5" x14ac:dyDescent="0.35">
      <c r="A56" s="9" t="s">
        <v>61</v>
      </c>
      <c r="B56" s="9">
        <v>8430</v>
      </c>
      <c r="C56" s="9">
        <v>693</v>
      </c>
      <c r="D56" s="9"/>
      <c r="E56" s="6">
        <f t="shared" si="0"/>
        <v>8.2206405693950171E-2</v>
      </c>
    </row>
    <row r="57" spans="1:5" x14ac:dyDescent="0.35">
      <c r="A57" s="9" t="s">
        <v>62</v>
      </c>
      <c r="B57" s="9">
        <v>87285</v>
      </c>
      <c r="C57" s="9">
        <v>5073</v>
      </c>
      <c r="D57" s="9"/>
      <c r="E57" s="6">
        <f t="shared" si="0"/>
        <v>5.8119951881766628E-2</v>
      </c>
    </row>
    <row r="58" spans="1:5" x14ac:dyDescent="0.35">
      <c r="A58" s="9" t="s">
        <v>63</v>
      </c>
      <c r="B58" s="9">
        <v>57560</v>
      </c>
      <c r="C58" s="9">
        <v>3459</v>
      </c>
      <c r="D58" s="9"/>
      <c r="E58" s="6">
        <f t="shared" si="0"/>
        <v>6.0093815149409313E-2</v>
      </c>
    </row>
    <row r="59" spans="1:5" x14ac:dyDescent="0.35">
      <c r="A59" s="9" t="s">
        <v>64</v>
      </c>
      <c r="B59" s="9">
        <v>20934</v>
      </c>
      <c r="C59" s="9">
        <v>1737</v>
      </c>
      <c r="D59" s="9">
        <v>842</v>
      </c>
      <c r="E59" s="6">
        <f t="shared" si="0"/>
        <v>8.2975064488392092E-2</v>
      </c>
    </row>
    <row r="60" spans="1:5" x14ac:dyDescent="0.35">
      <c r="A60" s="9" t="s">
        <v>65</v>
      </c>
      <c r="B60" s="9">
        <v>58787</v>
      </c>
      <c r="C60" s="9">
        <v>4916</v>
      </c>
      <c r="D60" s="9"/>
      <c r="E60" s="6">
        <f t="shared" si="0"/>
        <v>8.3623930460816162E-2</v>
      </c>
    </row>
    <row r="61" spans="1:5" x14ac:dyDescent="0.35">
      <c r="A61" s="9" t="s">
        <v>66</v>
      </c>
      <c r="B61" s="9">
        <v>86855</v>
      </c>
      <c r="C61" s="9">
        <v>6126</v>
      </c>
      <c r="D61" s="9"/>
      <c r="E61" s="6">
        <f t="shared" si="0"/>
        <v>7.0531345345691096E-2</v>
      </c>
    </row>
    <row r="62" spans="1:5" x14ac:dyDescent="0.35">
      <c r="A62" s="9" t="s">
        <v>67</v>
      </c>
      <c r="B62" s="9">
        <v>30892</v>
      </c>
      <c r="C62" s="9">
        <v>1033</v>
      </c>
      <c r="D62" s="9"/>
      <c r="E62" s="6">
        <f t="shared" si="0"/>
        <v>3.3439078078466918E-2</v>
      </c>
    </row>
    <row r="63" spans="1:5" x14ac:dyDescent="0.35">
      <c r="A63" s="9" t="s">
        <v>68</v>
      </c>
      <c r="B63" s="9">
        <v>1858</v>
      </c>
      <c r="C63" s="9">
        <v>297</v>
      </c>
      <c r="D63" s="9"/>
      <c r="E63" s="6">
        <f t="shared" si="0"/>
        <v>0.15984930032292788</v>
      </c>
    </row>
    <row r="64" spans="1:5" x14ac:dyDescent="0.35">
      <c r="A64" s="9" t="s">
        <v>69</v>
      </c>
      <c r="B64" s="9">
        <v>23392</v>
      </c>
      <c r="C64" s="9">
        <v>2901</v>
      </c>
      <c r="D64" s="9"/>
      <c r="E64" s="6">
        <f t="shared" si="0"/>
        <v>0.12401675786593708</v>
      </c>
    </row>
    <row r="65" spans="1:5" x14ac:dyDescent="0.35">
      <c r="A65" s="9" t="s">
        <v>70</v>
      </c>
      <c r="B65" s="9">
        <v>14869</v>
      </c>
      <c r="C65" s="9">
        <v>1924</v>
      </c>
      <c r="D65" s="9"/>
      <c r="E65" s="6">
        <f t="shared" si="0"/>
        <v>0.12939673145470443</v>
      </c>
    </row>
    <row r="66" spans="1:5" x14ac:dyDescent="0.35">
      <c r="A66" s="9" t="s">
        <v>71</v>
      </c>
      <c r="B66" s="9">
        <v>19510</v>
      </c>
      <c r="C66" s="9">
        <v>1361</v>
      </c>
      <c r="D66" s="9"/>
      <c r="E66" s="6">
        <f t="shared" si="0"/>
        <v>6.9759097898513589E-2</v>
      </c>
    </row>
    <row r="67" spans="1:5" x14ac:dyDescent="0.35">
      <c r="A67" s="9" t="s">
        <v>72</v>
      </c>
      <c r="B67" s="9">
        <v>10928</v>
      </c>
      <c r="C67" s="9">
        <v>1322</v>
      </c>
      <c r="D67" s="9"/>
      <c r="E67" s="6">
        <f t="shared" ref="E67:E130" si="1">C67/B67</f>
        <v>0.12097364568081992</v>
      </c>
    </row>
    <row r="68" spans="1:5" x14ac:dyDescent="0.35">
      <c r="A68" s="9" t="s">
        <v>73</v>
      </c>
      <c r="B68" s="9">
        <v>14276</v>
      </c>
      <c r="C68" s="9">
        <v>2288</v>
      </c>
      <c r="D68" s="9"/>
      <c r="E68" s="6">
        <f t="shared" si="1"/>
        <v>0.16026898290837771</v>
      </c>
    </row>
    <row r="69" spans="1:5" x14ac:dyDescent="0.35">
      <c r="A69" s="9" t="s">
        <v>74</v>
      </c>
      <c r="B69" s="9">
        <v>12092</v>
      </c>
      <c r="C69" s="9">
        <v>2672</v>
      </c>
      <c r="D69" s="9"/>
      <c r="E69" s="6">
        <f t="shared" si="1"/>
        <v>0.22097254383063183</v>
      </c>
    </row>
    <row r="70" spans="1:5" x14ac:dyDescent="0.35">
      <c r="A70" s="9" t="s">
        <v>75</v>
      </c>
      <c r="B70" s="9">
        <v>15768</v>
      </c>
      <c r="C70" s="9">
        <v>1261</v>
      </c>
      <c r="D70" s="9"/>
      <c r="E70" s="6">
        <f t="shared" si="1"/>
        <v>7.997209538305429E-2</v>
      </c>
    </row>
    <row r="71" spans="1:5" x14ac:dyDescent="0.35">
      <c r="A71" s="9" t="s">
        <v>76</v>
      </c>
      <c r="B71" s="9">
        <v>20202</v>
      </c>
      <c r="C71" s="9">
        <v>2550</v>
      </c>
      <c r="D71" s="9">
        <v>887</v>
      </c>
      <c r="E71" s="6">
        <f t="shared" si="1"/>
        <v>0.12622512622512622</v>
      </c>
    </row>
    <row r="72" spans="1:5" x14ac:dyDescent="0.35">
      <c r="A72" s="9" t="s">
        <v>77</v>
      </c>
      <c r="B72" s="9">
        <v>23550</v>
      </c>
      <c r="C72" s="9">
        <v>2345</v>
      </c>
      <c r="D72" s="9"/>
      <c r="E72" s="6">
        <f t="shared" si="1"/>
        <v>9.9575371549893849E-2</v>
      </c>
    </row>
    <row r="73" spans="1:5" x14ac:dyDescent="0.35">
      <c r="A73" s="9" t="s">
        <v>78</v>
      </c>
      <c r="B73" s="9">
        <v>40274</v>
      </c>
      <c r="C73" s="9">
        <v>2018</v>
      </c>
      <c r="D73" s="9"/>
      <c r="E73" s="6">
        <f t="shared" si="1"/>
        <v>5.0106768634851272E-2</v>
      </c>
    </row>
    <row r="74" spans="1:5" x14ac:dyDescent="0.35">
      <c r="A74" s="9" t="s">
        <v>79</v>
      </c>
      <c r="B74" s="9">
        <v>12978</v>
      </c>
      <c r="C74" s="9">
        <v>1053</v>
      </c>
      <c r="D74" s="9"/>
      <c r="E74" s="6">
        <f t="shared" si="1"/>
        <v>8.1137309292649104E-2</v>
      </c>
    </row>
    <row r="75" spans="1:5" x14ac:dyDescent="0.35">
      <c r="A75" s="9" t="s">
        <v>80</v>
      </c>
      <c r="B75" s="9">
        <v>4671</v>
      </c>
      <c r="C75" s="9">
        <v>703</v>
      </c>
      <c r="D75" s="9">
        <v>1049</v>
      </c>
      <c r="E75" s="6">
        <f t="shared" si="1"/>
        <v>0.1505031042603297</v>
      </c>
    </row>
    <row r="76" spans="1:5" x14ac:dyDescent="0.35">
      <c r="A76" s="9" t="s">
        <v>81</v>
      </c>
      <c r="B76" s="9">
        <v>13514</v>
      </c>
      <c r="C76" s="9">
        <v>1135</v>
      </c>
      <c r="D76" s="9"/>
      <c r="E76" s="6">
        <f t="shared" si="1"/>
        <v>8.3986976468847119E-2</v>
      </c>
    </row>
    <row r="77" spans="1:5" x14ac:dyDescent="0.35">
      <c r="A77" s="9" t="s">
        <v>82</v>
      </c>
      <c r="B77" s="9">
        <v>28998</v>
      </c>
      <c r="C77" s="9">
        <v>1737</v>
      </c>
      <c r="D77" s="9"/>
      <c r="E77" s="6">
        <f t="shared" si="1"/>
        <v>5.9900682805710738E-2</v>
      </c>
    </row>
    <row r="78" spans="1:5" x14ac:dyDescent="0.35">
      <c r="A78" s="9" t="s">
        <v>83</v>
      </c>
      <c r="B78" s="9">
        <v>22793</v>
      </c>
      <c r="C78" s="9">
        <v>2294</v>
      </c>
      <c r="D78" s="9"/>
      <c r="E78" s="6">
        <f t="shared" si="1"/>
        <v>0.10064493484841837</v>
      </c>
    </row>
    <row r="79" spans="1:5" x14ac:dyDescent="0.35">
      <c r="A79" s="9" t="s">
        <v>84</v>
      </c>
      <c r="B79" s="9">
        <v>9787</v>
      </c>
      <c r="C79" s="9">
        <v>2314</v>
      </c>
      <c r="D79" s="9">
        <v>795</v>
      </c>
      <c r="E79" s="6">
        <f t="shared" si="1"/>
        <v>0.23643608868907734</v>
      </c>
    </row>
    <row r="80" spans="1:5" x14ac:dyDescent="0.35">
      <c r="A80" s="9" t="s">
        <v>85</v>
      </c>
      <c r="B80" s="9">
        <v>10437</v>
      </c>
      <c r="C80" s="9">
        <v>2327</v>
      </c>
      <c r="D80" s="9"/>
      <c r="E80" s="6">
        <f t="shared" si="1"/>
        <v>0.22295678834914248</v>
      </c>
    </row>
    <row r="81" spans="1:5" x14ac:dyDescent="0.35">
      <c r="A81" s="9" t="s">
        <v>86</v>
      </c>
      <c r="B81" s="9">
        <v>67885</v>
      </c>
      <c r="C81" s="9">
        <v>4037</v>
      </c>
      <c r="D81" s="9"/>
      <c r="E81" s="6">
        <f t="shared" si="1"/>
        <v>5.9468218310377845E-2</v>
      </c>
    </row>
    <row r="82" spans="1:5" x14ac:dyDescent="0.35">
      <c r="A82" s="9" t="s">
        <v>87</v>
      </c>
      <c r="B82" s="9">
        <v>9361</v>
      </c>
      <c r="C82" s="9">
        <v>1688</v>
      </c>
      <c r="D82" s="9"/>
      <c r="E82" s="6">
        <f t="shared" si="1"/>
        <v>0.18032261510522379</v>
      </c>
    </row>
    <row r="83" spans="1:5" x14ac:dyDescent="0.35">
      <c r="A83" s="9" t="s">
        <v>88</v>
      </c>
      <c r="B83" s="9">
        <v>15912</v>
      </c>
      <c r="C83" s="9">
        <v>2003</v>
      </c>
      <c r="D83" s="9"/>
      <c r="E83" s="6">
        <f t="shared" si="1"/>
        <v>0.12587983911513323</v>
      </c>
    </row>
    <row r="84" spans="1:5" x14ac:dyDescent="0.35">
      <c r="A84" s="9" t="s">
        <v>89</v>
      </c>
      <c r="B84" s="9">
        <v>25268</v>
      </c>
      <c r="C84" s="9">
        <v>3129</v>
      </c>
      <c r="D84" s="9"/>
      <c r="E84" s="6">
        <f t="shared" si="1"/>
        <v>0.12383251543454171</v>
      </c>
    </row>
    <row r="85" spans="1:5" x14ac:dyDescent="0.35">
      <c r="A85" s="9" t="s">
        <v>90</v>
      </c>
      <c r="B85" s="9">
        <v>59053</v>
      </c>
      <c r="C85" s="9">
        <v>3010</v>
      </c>
      <c r="D85" s="9"/>
      <c r="E85" s="6">
        <f t="shared" si="1"/>
        <v>5.0971161498992432E-2</v>
      </c>
    </row>
    <row r="86" spans="1:5" x14ac:dyDescent="0.35">
      <c r="A86" s="9" t="s">
        <v>91</v>
      </c>
      <c r="B86" s="9">
        <v>34912</v>
      </c>
      <c r="C86" s="9">
        <v>1651</v>
      </c>
      <c r="D86" s="9"/>
      <c r="E86" s="6">
        <f t="shared" si="1"/>
        <v>4.7290329972502293E-2</v>
      </c>
    </row>
    <row r="87" spans="1:5" x14ac:dyDescent="0.35">
      <c r="A87" s="9" t="s">
        <v>92</v>
      </c>
      <c r="B87" s="9">
        <v>46810</v>
      </c>
      <c r="C87" s="9">
        <v>4634</v>
      </c>
      <c r="D87" s="9"/>
      <c r="E87" s="6">
        <f t="shared" si="1"/>
        <v>9.8995941038239693E-2</v>
      </c>
    </row>
    <row r="88" spans="1:5" x14ac:dyDescent="0.35">
      <c r="A88" s="9" t="s">
        <v>93</v>
      </c>
      <c r="B88" s="9">
        <v>5723</v>
      </c>
      <c r="C88" s="9">
        <v>1114</v>
      </c>
      <c r="D88" s="9"/>
      <c r="E88" s="6">
        <f t="shared" si="1"/>
        <v>0.19465315394024113</v>
      </c>
    </row>
    <row r="89" spans="1:5" x14ac:dyDescent="0.35">
      <c r="A89" s="9" t="s">
        <v>94</v>
      </c>
      <c r="B89" s="9">
        <v>21629</v>
      </c>
      <c r="C89" s="9">
        <v>2209</v>
      </c>
      <c r="D89" s="9"/>
      <c r="E89" s="6">
        <f t="shared" si="1"/>
        <v>0.10213139766054834</v>
      </c>
    </row>
    <row r="90" spans="1:5" x14ac:dyDescent="0.35">
      <c r="A90" s="9" t="s">
        <v>95</v>
      </c>
      <c r="B90" s="9">
        <v>29304</v>
      </c>
      <c r="C90" s="9">
        <v>2475</v>
      </c>
      <c r="D90" s="9"/>
      <c r="E90" s="6">
        <f t="shared" si="1"/>
        <v>8.4459459459459457E-2</v>
      </c>
    </row>
    <row r="91" spans="1:5" x14ac:dyDescent="0.35">
      <c r="A91" s="9" t="s">
        <v>96</v>
      </c>
      <c r="B91" s="9">
        <v>15653</v>
      </c>
      <c r="C91" s="9">
        <v>1321</v>
      </c>
      <c r="D91" s="9"/>
      <c r="E91" s="6">
        <f t="shared" si="1"/>
        <v>8.4392768159458245E-2</v>
      </c>
    </row>
    <row r="92" spans="1:5" x14ac:dyDescent="0.35">
      <c r="A92" s="9" t="s">
        <v>97</v>
      </c>
      <c r="B92" s="9">
        <v>30116</v>
      </c>
      <c r="C92" s="9">
        <v>2403</v>
      </c>
      <c r="D92" s="9"/>
      <c r="E92" s="6">
        <f t="shared" si="1"/>
        <v>7.9791472971178112E-2</v>
      </c>
    </row>
    <row r="93" spans="1:5" x14ac:dyDescent="0.35">
      <c r="A93" s="9" t="s">
        <v>98</v>
      </c>
      <c r="B93" s="9">
        <v>24817</v>
      </c>
      <c r="C93" s="9">
        <v>1768</v>
      </c>
      <c r="D93" s="9"/>
      <c r="E93" s="6">
        <f t="shared" si="1"/>
        <v>7.1241487689889998E-2</v>
      </c>
    </row>
    <row r="94" spans="1:5" x14ac:dyDescent="0.35">
      <c r="A94" s="9" t="s">
        <v>99</v>
      </c>
      <c r="B94" s="9">
        <v>12970</v>
      </c>
      <c r="C94" s="9">
        <v>1351</v>
      </c>
      <c r="D94" s="9"/>
      <c r="E94" s="6">
        <f t="shared" si="1"/>
        <v>0.10416345412490362</v>
      </c>
    </row>
    <row r="95" spans="1:5" x14ac:dyDescent="0.35">
      <c r="A95" s="9" t="s">
        <v>100</v>
      </c>
      <c r="B95" s="9">
        <v>16202</v>
      </c>
      <c r="C95" s="9">
        <v>2065</v>
      </c>
      <c r="D95" s="9"/>
      <c r="E95" s="6">
        <f t="shared" si="1"/>
        <v>0.12745340081471423</v>
      </c>
    </row>
    <row r="96" spans="1:5" x14ac:dyDescent="0.35">
      <c r="A96" s="9" t="s">
        <v>101</v>
      </c>
      <c r="B96" s="9">
        <v>28619</v>
      </c>
      <c r="C96" s="9">
        <v>1747</v>
      </c>
      <c r="D96" s="9"/>
      <c r="E96" s="6">
        <f t="shared" si="1"/>
        <v>6.1043362800936439E-2</v>
      </c>
    </row>
    <row r="97" spans="1:5" x14ac:dyDescent="0.35">
      <c r="A97" s="9" t="s">
        <v>102</v>
      </c>
      <c r="B97" s="9">
        <v>15525</v>
      </c>
      <c r="C97" s="9">
        <v>754</v>
      </c>
      <c r="D97" s="9"/>
      <c r="E97" s="6">
        <f t="shared" si="1"/>
        <v>4.8566827697262477E-2</v>
      </c>
    </row>
    <row r="98" spans="1:5" x14ac:dyDescent="0.35">
      <c r="A98" s="9" t="s">
        <v>103</v>
      </c>
      <c r="B98" s="9">
        <v>21033</v>
      </c>
      <c r="C98" s="9">
        <v>1501</v>
      </c>
      <c r="D98" s="9"/>
      <c r="E98" s="6">
        <f t="shared" si="1"/>
        <v>7.1364046973803066E-2</v>
      </c>
    </row>
    <row r="99" spans="1:5" x14ac:dyDescent="0.35">
      <c r="A99" s="9" t="s">
        <v>104</v>
      </c>
      <c r="B99" s="9">
        <v>12903</v>
      </c>
      <c r="C99" s="9">
        <v>1085</v>
      </c>
      <c r="D99" s="9"/>
      <c r="E99" s="6">
        <f t="shared" si="1"/>
        <v>8.4088971557002248E-2</v>
      </c>
    </row>
    <row r="100" spans="1:5" x14ac:dyDescent="0.35">
      <c r="A100" s="9" t="s">
        <v>105</v>
      </c>
      <c r="B100" s="9">
        <v>7751</v>
      </c>
      <c r="C100" s="9">
        <v>591</v>
      </c>
      <c r="D100" s="9"/>
      <c r="E100" s="6">
        <f t="shared" si="1"/>
        <v>7.6248226035350281E-2</v>
      </c>
    </row>
    <row r="101" spans="1:5" x14ac:dyDescent="0.35">
      <c r="A101" s="9" t="s">
        <v>106</v>
      </c>
      <c r="B101" s="9">
        <v>42868</v>
      </c>
      <c r="C101" s="9">
        <v>3420</v>
      </c>
      <c r="D101" s="9"/>
      <c r="E101" s="6">
        <f t="shared" si="1"/>
        <v>7.9779789120089581E-2</v>
      </c>
    </row>
    <row r="102" spans="1:5" x14ac:dyDescent="0.35">
      <c r="A102" s="9" t="s">
        <v>107</v>
      </c>
      <c r="B102" s="9">
        <v>120402</v>
      </c>
      <c r="C102" s="9">
        <v>6407</v>
      </c>
      <c r="D102" s="9"/>
      <c r="E102" s="6">
        <f t="shared" si="1"/>
        <v>5.3213401770734706E-2</v>
      </c>
    </row>
    <row r="103" spans="1:5" x14ac:dyDescent="0.35">
      <c r="A103" s="9" t="s">
        <v>108</v>
      </c>
      <c r="B103" s="9">
        <v>7342</v>
      </c>
      <c r="C103" s="9">
        <v>1003</v>
      </c>
      <c r="D103" s="9"/>
      <c r="E103" s="6">
        <f t="shared" si="1"/>
        <v>0.13661127758104058</v>
      </c>
    </row>
    <row r="104" spans="1:5" x14ac:dyDescent="0.35">
      <c r="A104" s="9" t="s">
        <v>109</v>
      </c>
      <c r="B104" s="9">
        <v>39142</v>
      </c>
      <c r="C104" s="9">
        <v>3212</v>
      </c>
      <c r="D104" s="9"/>
      <c r="E104" s="6">
        <f t="shared" si="1"/>
        <v>8.2060191099075155E-2</v>
      </c>
    </row>
    <row r="105" spans="1:5" x14ac:dyDescent="0.35">
      <c r="A105" s="9" t="s">
        <v>110</v>
      </c>
      <c r="B105" s="9">
        <v>11473</v>
      </c>
      <c r="C105" s="9">
        <v>1865</v>
      </c>
      <c r="D105" s="9"/>
      <c r="E105" s="6">
        <f t="shared" si="1"/>
        <v>0.16255556524012899</v>
      </c>
    </row>
    <row r="106" spans="1:5" x14ac:dyDescent="0.35">
      <c r="A106" s="9" t="s">
        <v>111</v>
      </c>
      <c r="B106" s="9">
        <v>4866</v>
      </c>
      <c r="C106" s="9">
        <v>1089</v>
      </c>
      <c r="D106" s="9"/>
      <c r="E106" s="6">
        <f t="shared" si="1"/>
        <v>0.22379778051787916</v>
      </c>
    </row>
    <row r="107" spans="1:5" x14ac:dyDescent="0.35">
      <c r="A107" s="9" t="s">
        <v>112</v>
      </c>
      <c r="B107" s="9">
        <v>14752</v>
      </c>
      <c r="C107" s="9">
        <v>1305</v>
      </c>
      <c r="D107" s="9"/>
      <c r="E107" s="6">
        <f t="shared" si="1"/>
        <v>8.8462581344902383E-2</v>
      </c>
    </row>
    <row r="108" spans="1:5" x14ac:dyDescent="0.35">
      <c r="A108" s="9" t="s">
        <v>113</v>
      </c>
      <c r="B108" s="9">
        <v>11315</v>
      </c>
      <c r="C108" s="9">
        <v>1194</v>
      </c>
      <c r="D108" s="9"/>
      <c r="E108" s="6">
        <f t="shared" si="1"/>
        <v>0.10552364118426867</v>
      </c>
    </row>
    <row r="109" spans="1:5" x14ac:dyDescent="0.35">
      <c r="A109" s="9" t="s">
        <v>114</v>
      </c>
      <c r="B109" s="9">
        <v>55900</v>
      </c>
      <c r="C109" s="9">
        <v>6508</v>
      </c>
      <c r="D109" s="9"/>
      <c r="E109" s="6">
        <f t="shared" si="1"/>
        <v>0.1164221824686941</v>
      </c>
    </row>
    <row r="110" spans="1:5" x14ac:dyDescent="0.35">
      <c r="A110" s="9" t="s">
        <v>115</v>
      </c>
      <c r="B110" s="9">
        <v>19404</v>
      </c>
      <c r="C110" s="9">
        <v>1383</v>
      </c>
      <c r="D110" s="9"/>
      <c r="E110" s="6">
        <f t="shared" si="1"/>
        <v>7.1273964131106982E-2</v>
      </c>
    </row>
    <row r="111" spans="1:5" x14ac:dyDescent="0.35">
      <c r="A111" s="9" t="s">
        <v>116</v>
      </c>
      <c r="B111" s="9">
        <v>14438</v>
      </c>
      <c r="C111" s="9">
        <v>942</v>
      </c>
      <c r="D111" s="9"/>
      <c r="E111" s="6">
        <f t="shared" si="1"/>
        <v>6.5244493697187975E-2</v>
      </c>
    </row>
    <row r="112" spans="1:5" x14ac:dyDescent="0.35">
      <c r="A112" s="9" t="s">
        <v>117</v>
      </c>
      <c r="B112" s="9">
        <v>28527</v>
      </c>
      <c r="C112" s="9">
        <v>1355</v>
      </c>
      <c r="D112" s="9"/>
      <c r="E112" s="6">
        <f t="shared" si="1"/>
        <v>4.7498860728432714E-2</v>
      </c>
    </row>
    <row r="113" spans="1:5" x14ac:dyDescent="0.35">
      <c r="A113" s="9" t="s">
        <v>118</v>
      </c>
      <c r="B113" s="9">
        <v>28065</v>
      </c>
      <c r="C113" s="9">
        <v>1934</v>
      </c>
      <c r="D113" s="9">
        <v>728</v>
      </c>
      <c r="E113" s="6">
        <f t="shared" si="1"/>
        <v>6.891145554961696E-2</v>
      </c>
    </row>
    <row r="114" spans="1:5" x14ac:dyDescent="0.35">
      <c r="A114" s="9" t="s">
        <v>119</v>
      </c>
      <c r="B114" s="9">
        <v>8902</v>
      </c>
      <c r="C114" s="9">
        <v>439</v>
      </c>
      <c r="D114" s="9"/>
      <c r="E114" s="6">
        <f t="shared" si="1"/>
        <v>4.9314760727926309E-2</v>
      </c>
    </row>
    <row r="115" spans="1:5" x14ac:dyDescent="0.35">
      <c r="A115" s="9" t="s">
        <v>120</v>
      </c>
      <c r="B115" s="9">
        <v>10311</v>
      </c>
      <c r="C115" s="9">
        <v>916</v>
      </c>
      <c r="D115" s="9"/>
      <c r="E115" s="6">
        <f t="shared" si="1"/>
        <v>8.8837164193579676E-2</v>
      </c>
    </row>
    <row r="116" spans="1:5" x14ac:dyDescent="0.35">
      <c r="A116" s="9" t="s">
        <v>121</v>
      </c>
      <c r="B116" s="9">
        <v>59853</v>
      </c>
      <c r="C116" s="9">
        <v>4873</v>
      </c>
      <c r="D116" s="9"/>
      <c r="E116" s="6">
        <f t="shared" si="1"/>
        <v>8.1416136200357536E-2</v>
      </c>
    </row>
    <row r="117" spans="1:5" x14ac:dyDescent="0.35">
      <c r="A117" s="9" t="s">
        <v>122</v>
      </c>
      <c r="B117" s="9">
        <v>84879</v>
      </c>
      <c r="C117" s="9">
        <v>4372</v>
      </c>
      <c r="D117" s="9"/>
      <c r="E117" s="6">
        <f t="shared" si="1"/>
        <v>5.1508618150543715E-2</v>
      </c>
    </row>
    <row r="118" spans="1:5" x14ac:dyDescent="0.35">
      <c r="A118" s="9" t="s">
        <v>123</v>
      </c>
      <c r="B118" s="9">
        <v>16907</v>
      </c>
      <c r="C118" s="9">
        <v>1200</v>
      </c>
      <c r="D118" s="9"/>
      <c r="E118" s="6">
        <f t="shared" si="1"/>
        <v>7.0976518601762587E-2</v>
      </c>
    </row>
    <row r="119" spans="1:5" x14ac:dyDescent="0.35">
      <c r="A119" s="9" t="s">
        <v>124</v>
      </c>
      <c r="B119" s="9">
        <v>13035</v>
      </c>
      <c r="C119" s="9">
        <v>1347</v>
      </c>
      <c r="D119" s="9"/>
      <c r="E119" s="6">
        <f t="shared" si="1"/>
        <v>0.10333716915995397</v>
      </c>
    </row>
    <row r="120" spans="1:5" x14ac:dyDescent="0.35">
      <c r="A120" s="9" t="s">
        <v>125</v>
      </c>
      <c r="B120" s="9">
        <v>8817</v>
      </c>
      <c r="C120" s="9">
        <v>625</v>
      </c>
      <c r="D120" s="9"/>
      <c r="E120" s="6">
        <f t="shared" si="1"/>
        <v>7.0885788817057954E-2</v>
      </c>
    </row>
    <row r="121" spans="1:5" x14ac:dyDescent="0.35">
      <c r="A121" s="9" t="s">
        <v>126</v>
      </c>
      <c r="B121" s="9">
        <v>41520</v>
      </c>
      <c r="C121" s="9">
        <v>2884</v>
      </c>
      <c r="D121" s="9"/>
      <c r="E121" s="6">
        <f t="shared" si="1"/>
        <v>6.9460500963391139E-2</v>
      </c>
    </row>
    <row r="122" spans="1:5" x14ac:dyDescent="0.35">
      <c r="A122" s="9" t="s">
        <v>127</v>
      </c>
      <c r="B122" s="9">
        <v>24885</v>
      </c>
      <c r="C122" s="9">
        <v>3941</v>
      </c>
      <c r="D122" s="9"/>
      <c r="E122" s="6">
        <f t="shared" si="1"/>
        <v>0.15836849507735584</v>
      </c>
    </row>
    <row r="123" spans="1:5" x14ac:dyDescent="0.35">
      <c r="A123" s="9" t="s">
        <v>128</v>
      </c>
      <c r="B123" s="9">
        <v>13840</v>
      </c>
      <c r="C123" s="9">
        <v>2460</v>
      </c>
      <c r="D123" s="9"/>
      <c r="E123" s="6">
        <f t="shared" si="1"/>
        <v>0.1777456647398844</v>
      </c>
    </row>
    <row r="124" spans="1:5" x14ac:dyDescent="0.35">
      <c r="A124" s="9" t="s">
        <v>129</v>
      </c>
      <c r="B124" s="9">
        <v>59619</v>
      </c>
      <c r="C124" s="9">
        <v>4245</v>
      </c>
      <c r="D124" s="9"/>
      <c r="E124" s="6">
        <f t="shared" si="1"/>
        <v>7.1202133548029997E-2</v>
      </c>
    </row>
    <row r="125" spans="1:5" x14ac:dyDescent="0.35">
      <c r="A125" s="9" t="s">
        <v>130</v>
      </c>
      <c r="B125" s="9">
        <v>5654</v>
      </c>
      <c r="C125" s="9">
        <v>2047</v>
      </c>
      <c r="D125" s="9">
        <v>891</v>
      </c>
      <c r="E125" s="6">
        <f t="shared" si="1"/>
        <v>0.36204457021577646</v>
      </c>
    </row>
    <row r="126" spans="1:5" x14ac:dyDescent="0.35">
      <c r="A126" s="9" t="s">
        <v>131</v>
      </c>
      <c r="B126" s="9">
        <v>20753</v>
      </c>
      <c r="C126" s="9">
        <v>995</v>
      </c>
      <c r="D126" s="9"/>
      <c r="E126" s="6">
        <f t="shared" si="1"/>
        <v>4.7944875439695465E-2</v>
      </c>
    </row>
    <row r="127" spans="1:5" x14ac:dyDescent="0.35">
      <c r="A127" s="9" t="s">
        <v>132</v>
      </c>
      <c r="B127" s="9">
        <v>22221</v>
      </c>
      <c r="C127" s="9">
        <v>1318</v>
      </c>
      <c r="D127" s="9">
        <v>831</v>
      </c>
      <c r="E127" s="6">
        <f t="shared" si="1"/>
        <v>5.9313262229422618E-2</v>
      </c>
    </row>
    <row r="128" spans="1:5" x14ac:dyDescent="0.35">
      <c r="A128" s="9" t="s">
        <v>133</v>
      </c>
      <c r="B128" s="9">
        <v>93778</v>
      </c>
      <c r="C128" s="9">
        <v>3054</v>
      </c>
      <c r="D128" s="9"/>
      <c r="E128" s="6">
        <f t="shared" si="1"/>
        <v>3.2566273539636162E-2</v>
      </c>
    </row>
    <row r="129" spans="1:5" x14ac:dyDescent="0.35">
      <c r="A129" s="9" t="s">
        <v>134</v>
      </c>
      <c r="B129" s="9">
        <v>33088</v>
      </c>
      <c r="C129" s="9">
        <v>2724</v>
      </c>
      <c r="D129" s="9"/>
      <c r="E129" s="6">
        <f t="shared" si="1"/>
        <v>8.2325918762088973E-2</v>
      </c>
    </row>
    <row r="130" spans="1:5" x14ac:dyDescent="0.35">
      <c r="A130" s="9" t="s">
        <v>135</v>
      </c>
      <c r="B130" s="9">
        <v>23103</v>
      </c>
      <c r="C130" s="9">
        <v>773</v>
      </c>
      <c r="D130" s="9"/>
      <c r="E130" s="6">
        <f t="shared" si="1"/>
        <v>3.3458858156949316E-2</v>
      </c>
    </row>
    <row r="131" spans="1:5" x14ac:dyDescent="0.35">
      <c r="A131" s="9" t="s">
        <v>136</v>
      </c>
      <c r="B131" s="9">
        <v>6422</v>
      </c>
      <c r="C131" s="9">
        <v>1199</v>
      </c>
      <c r="D131" s="9"/>
      <c r="E131" s="6">
        <f t="shared" ref="E131:E194" si="2">C131/B131</f>
        <v>0.18670196200560574</v>
      </c>
    </row>
    <row r="132" spans="1:5" x14ac:dyDescent="0.35">
      <c r="A132" s="9" t="s">
        <v>137</v>
      </c>
      <c r="B132" s="9">
        <v>4022</v>
      </c>
      <c r="C132" s="9">
        <v>540</v>
      </c>
      <c r="D132" s="9"/>
      <c r="E132" s="6">
        <f t="shared" si="2"/>
        <v>0.13426156141223272</v>
      </c>
    </row>
    <row r="133" spans="1:5" x14ac:dyDescent="0.35">
      <c r="A133" s="9" t="s">
        <v>138</v>
      </c>
      <c r="B133" s="9">
        <v>17166</v>
      </c>
      <c r="C133" s="9">
        <v>2745</v>
      </c>
      <c r="D133" s="9"/>
      <c r="E133" s="6">
        <f t="shared" si="2"/>
        <v>0.1599091226843761</v>
      </c>
    </row>
    <row r="134" spans="1:5" x14ac:dyDescent="0.35">
      <c r="A134" s="9" t="s">
        <v>139</v>
      </c>
      <c r="B134" s="9">
        <v>14986</v>
      </c>
      <c r="C134" s="9">
        <v>1631</v>
      </c>
      <c r="D134" s="9"/>
      <c r="E134" s="6">
        <f t="shared" si="2"/>
        <v>0.10883491258507941</v>
      </c>
    </row>
    <row r="135" spans="1:5" x14ac:dyDescent="0.35">
      <c r="A135" s="9" t="s">
        <v>140</v>
      </c>
      <c r="B135" s="9">
        <v>13069</v>
      </c>
      <c r="C135" s="9">
        <v>2075</v>
      </c>
      <c r="D135" s="9"/>
      <c r="E135" s="6">
        <f t="shared" si="2"/>
        <v>0.15877266814599433</v>
      </c>
    </row>
    <row r="136" spans="1:5" x14ac:dyDescent="0.35">
      <c r="A136" s="9" t="s">
        <v>141</v>
      </c>
      <c r="B136" s="9">
        <v>9409</v>
      </c>
      <c r="C136" s="9">
        <v>658</v>
      </c>
      <c r="D136" s="9"/>
      <c r="E136" s="6">
        <f t="shared" si="2"/>
        <v>6.9933042831331699E-2</v>
      </c>
    </row>
    <row r="137" spans="1:5" x14ac:dyDescent="0.35">
      <c r="A137" s="9" t="s">
        <v>142</v>
      </c>
      <c r="B137" s="9">
        <v>15862</v>
      </c>
      <c r="C137" s="9">
        <v>2054</v>
      </c>
      <c r="D137" s="9"/>
      <c r="E137" s="6">
        <f t="shared" si="2"/>
        <v>0.12949186735594503</v>
      </c>
    </row>
    <row r="138" spans="1:5" x14ac:dyDescent="0.35">
      <c r="A138" s="9" t="s">
        <v>143</v>
      </c>
      <c r="B138" s="9">
        <v>46979</v>
      </c>
      <c r="C138" s="9">
        <v>3313</v>
      </c>
      <c r="D138" s="9"/>
      <c r="E138" s="6">
        <f t="shared" si="2"/>
        <v>7.0520871027480364E-2</v>
      </c>
    </row>
    <row r="139" spans="1:5" x14ac:dyDescent="0.35">
      <c r="A139" s="9" t="s">
        <v>144</v>
      </c>
      <c r="B139" s="9">
        <v>23363</v>
      </c>
      <c r="C139" s="9">
        <v>1946</v>
      </c>
      <c r="D139" s="9"/>
      <c r="E139" s="6">
        <f t="shared" si="2"/>
        <v>8.3294097504601289E-2</v>
      </c>
    </row>
    <row r="140" spans="1:5" x14ac:dyDescent="0.35">
      <c r="A140" s="9" t="s">
        <v>145</v>
      </c>
      <c r="B140" s="9">
        <v>17171</v>
      </c>
      <c r="C140" s="9">
        <v>1706</v>
      </c>
      <c r="D140" s="9"/>
      <c r="E140" s="6">
        <f t="shared" si="2"/>
        <v>9.9353561236969312E-2</v>
      </c>
    </row>
    <row r="141" spans="1:5" x14ac:dyDescent="0.35">
      <c r="A141" s="9" t="s">
        <v>146</v>
      </c>
      <c r="B141" s="9">
        <v>18122</v>
      </c>
      <c r="C141" s="9">
        <v>2761</v>
      </c>
      <c r="D141" s="9"/>
      <c r="E141" s="6">
        <f t="shared" si="2"/>
        <v>0.15235625206930803</v>
      </c>
    </row>
    <row r="142" spans="1:5" x14ac:dyDescent="0.35">
      <c r="A142" s="9" t="s">
        <v>147</v>
      </c>
      <c r="B142" s="9">
        <v>29856</v>
      </c>
      <c r="C142" s="9">
        <v>2418</v>
      </c>
      <c r="D142" s="9"/>
      <c r="E142" s="6">
        <f t="shared" si="2"/>
        <v>8.0988745980707391E-2</v>
      </c>
    </row>
    <row r="143" spans="1:5" x14ac:dyDescent="0.35">
      <c r="A143" s="9" t="s">
        <v>148</v>
      </c>
      <c r="B143" s="9">
        <v>9684</v>
      </c>
      <c r="C143" s="9">
        <v>1224</v>
      </c>
      <c r="D143" s="9"/>
      <c r="E143" s="6">
        <f t="shared" si="2"/>
        <v>0.12639405204460966</v>
      </c>
    </row>
    <row r="144" spans="1:5" x14ac:dyDescent="0.35">
      <c r="A144" s="9" t="s">
        <v>149</v>
      </c>
      <c r="B144" s="9">
        <v>26161</v>
      </c>
      <c r="C144" s="9">
        <v>3994</v>
      </c>
      <c r="D144" s="9"/>
      <c r="E144" s="6">
        <f t="shared" si="2"/>
        <v>0.152670004969229</v>
      </c>
    </row>
    <row r="145" spans="1:5" x14ac:dyDescent="0.35">
      <c r="A145" s="9" t="s">
        <v>150</v>
      </c>
      <c r="B145" s="9">
        <v>21791</v>
      </c>
      <c r="C145" s="9">
        <v>2742</v>
      </c>
      <c r="D145" s="9"/>
      <c r="E145" s="6">
        <f t="shared" si="2"/>
        <v>0.12583176540773713</v>
      </c>
    </row>
    <row r="146" spans="1:5" x14ac:dyDescent="0.35">
      <c r="A146" s="9" t="s">
        <v>151</v>
      </c>
      <c r="B146" s="9">
        <v>13806</v>
      </c>
      <c r="C146" s="9">
        <v>646</v>
      </c>
      <c r="D146" s="9">
        <v>950</v>
      </c>
      <c r="E146" s="6">
        <f t="shared" si="2"/>
        <v>4.6791250181080692E-2</v>
      </c>
    </row>
    <row r="147" spans="1:5" x14ac:dyDescent="0.35">
      <c r="A147" s="9" t="s">
        <v>152</v>
      </c>
      <c r="B147" s="9">
        <v>6407</v>
      </c>
      <c r="C147" s="9">
        <v>1912</v>
      </c>
      <c r="D147" s="9"/>
      <c r="E147" s="6">
        <f t="shared" si="2"/>
        <v>0.29842359918838768</v>
      </c>
    </row>
    <row r="148" spans="1:5" x14ac:dyDescent="0.35">
      <c r="A148" s="9" t="s">
        <v>153</v>
      </c>
      <c r="B148" s="9">
        <v>38280</v>
      </c>
      <c r="C148" s="9">
        <v>1755</v>
      </c>
      <c r="D148" s="9"/>
      <c r="E148" s="6">
        <f t="shared" si="2"/>
        <v>4.5846394984326022E-2</v>
      </c>
    </row>
    <row r="149" spans="1:5" x14ac:dyDescent="0.35">
      <c r="A149" s="9" t="s">
        <v>154</v>
      </c>
      <c r="B149" s="9">
        <v>8929</v>
      </c>
      <c r="C149" s="9">
        <v>902</v>
      </c>
      <c r="D149" s="9"/>
      <c r="E149" s="6">
        <f t="shared" si="2"/>
        <v>0.10101915108074812</v>
      </c>
    </row>
    <row r="150" spans="1:5" x14ac:dyDescent="0.35">
      <c r="A150" s="9" t="s">
        <v>155</v>
      </c>
      <c r="B150" s="9">
        <v>20638</v>
      </c>
      <c r="C150" s="9">
        <v>3245</v>
      </c>
      <c r="D150" s="9"/>
      <c r="E150" s="6">
        <f t="shared" si="2"/>
        <v>0.15723422812288013</v>
      </c>
    </row>
    <row r="151" spans="1:5" x14ac:dyDescent="0.35">
      <c r="A151" s="9" t="s">
        <v>156</v>
      </c>
      <c r="B151" s="9">
        <v>16057</v>
      </c>
      <c r="C151" s="9">
        <v>2074</v>
      </c>
      <c r="D151" s="9"/>
      <c r="E151" s="6">
        <f t="shared" si="2"/>
        <v>0.12916485022108737</v>
      </c>
    </row>
    <row r="152" spans="1:5" x14ac:dyDescent="0.35">
      <c r="A152" s="9" t="s">
        <v>157</v>
      </c>
      <c r="B152" s="9">
        <v>25611</v>
      </c>
      <c r="C152" s="9">
        <v>1755</v>
      </c>
      <c r="D152" s="9"/>
      <c r="E152" s="6">
        <f t="shared" si="2"/>
        <v>6.852524305962282E-2</v>
      </c>
    </row>
    <row r="153" spans="1:5" x14ac:dyDescent="0.35">
      <c r="A153" s="9" t="s">
        <v>158</v>
      </c>
      <c r="B153" s="9">
        <v>10403</v>
      </c>
      <c r="C153" s="9">
        <v>624</v>
      </c>
      <c r="D153" s="9"/>
      <c r="E153" s="6">
        <f t="shared" si="2"/>
        <v>5.9982697298856101E-2</v>
      </c>
    </row>
    <row r="154" spans="1:5" x14ac:dyDescent="0.35">
      <c r="A154" s="9" t="s">
        <v>159</v>
      </c>
      <c r="B154" s="9">
        <v>50053</v>
      </c>
      <c r="C154" s="9">
        <v>2033</v>
      </c>
      <c r="D154" s="9"/>
      <c r="E154" s="6">
        <f t="shared" si="2"/>
        <v>4.061694603720057E-2</v>
      </c>
    </row>
    <row r="155" spans="1:5" x14ac:dyDescent="0.35">
      <c r="A155" s="9" t="s">
        <v>160</v>
      </c>
      <c r="B155" s="9">
        <v>29250</v>
      </c>
      <c r="C155" s="9">
        <v>3589</v>
      </c>
      <c r="D155" s="9"/>
      <c r="E155" s="6">
        <f t="shared" si="2"/>
        <v>0.12270085470085471</v>
      </c>
    </row>
    <row r="156" spans="1:5" x14ac:dyDescent="0.35">
      <c r="A156" s="9" t="s">
        <v>161</v>
      </c>
      <c r="B156" s="9">
        <v>20988</v>
      </c>
      <c r="C156" s="9">
        <v>1005</v>
      </c>
      <c r="D156" s="9"/>
      <c r="E156" s="6">
        <f t="shared" si="2"/>
        <v>4.7884505431675245E-2</v>
      </c>
    </row>
    <row r="157" spans="1:5" x14ac:dyDescent="0.35">
      <c r="A157" s="9" t="s">
        <v>162</v>
      </c>
      <c r="B157" s="9">
        <v>53353</v>
      </c>
      <c r="C157" s="9">
        <v>4376</v>
      </c>
      <c r="D157" s="9"/>
      <c r="E157" s="6">
        <f t="shared" si="2"/>
        <v>8.2019755215264376E-2</v>
      </c>
    </row>
    <row r="158" spans="1:5" x14ac:dyDescent="0.35">
      <c r="A158" s="9" t="s">
        <v>163</v>
      </c>
      <c r="B158" s="9">
        <v>10362</v>
      </c>
      <c r="C158" s="9">
        <v>1862</v>
      </c>
      <c r="D158" s="9"/>
      <c r="E158" s="6">
        <f t="shared" si="2"/>
        <v>0.17969503956765104</v>
      </c>
    </row>
    <row r="159" spans="1:5" x14ac:dyDescent="0.35">
      <c r="A159" s="9" t="s">
        <v>164</v>
      </c>
      <c r="B159" s="9">
        <v>43482</v>
      </c>
      <c r="C159" s="9">
        <v>2172</v>
      </c>
      <c r="D159" s="9"/>
      <c r="E159" s="6">
        <f t="shared" si="2"/>
        <v>4.9951704153442807E-2</v>
      </c>
    </row>
    <row r="160" spans="1:5" x14ac:dyDescent="0.35">
      <c r="A160" s="9" t="s">
        <v>165</v>
      </c>
      <c r="B160" s="9">
        <v>26198</v>
      </c>
      <c r="C160" s="9">
        <v>2585</v>
      </c>
      <c r="D160" s="9"/>
      <c r="E160" s="6">
        <f t="shared" si="2"/>
        <v>9.8671654324757621E-2</v>
      </c>
    </row>
    <row r="161" spans="1:5" x14ac:dyDescent="0.35">
      <c r="A161" s="9" t="s">
        <v>166</v>
      </c>
      <c r="B161" s="9">
        <v>11410</v>
      </c>
      <c r="C161" s="9">
        <v>1478</v>
      </c>
      <c r="D161" s="9"/>
      <c r="E161" s="6">
        <f t="shared" si="2"/>
        <v>0.12953549517966695</v>
      </c>
    </row>
    <row r="162" spans="1:5" x14ac:dyDescent="0.35">
      <c r="A162" s="9" t="s">
        <v>167</v>
      </c>
      <c r="B162" s="9">
        <v>5010</v>
      </c>
      <c r="C162" s="9">
        <v>350</v>
      </c>
      <c r="D162" s="9"/>
      <c r="E162" s="6">
        <f t="shared" si="2"/>
        <v>6.9860279441117765E-2</v>
      </c>
    </row>
    <row r="163" spans="1:5" x14ac:dyDescent="0.35">
      <c r="A163" s="9" t="s">
        <v>168</v>
      </c>
      <c r="B163" s="9">
        <v>22743</v>
      </c>
      <c r="C163" s="9">
        <v>1919</v>
      </c>
      <c r="D163" s="9"/>
      <c r="E163" s="6">
        <f t="shared" si="2"/>
        <v>8.4377610693400162E-2</v>
      </c>
    </row>
    <row r="164" spans="1:5" x14ac:dyDescent="0.35">
      <c r="A164" s="9" t="s">
        <v>169</v>
      </c>
      <c r="B164" s="9">
        <v>40138</v>
      </c>
      <c r="C164" s="9">
        <v>3252</v>
      </c>
      <c r="D164" s="9"/>
      <c r="E164" s="6">
        <f t="shared" si="2"/>
        <v>8.102047934625542E-2</v>
      </c>
    </row>
    <row r="165" spans="1:5" x14ac:dyDescent="0.35">
      <c r="A165" s="9" t="s">
        <v>170</v>
      </c>
      <c r="B165" s="9">
        <v>59511</v>
      </c>
      <c r="C165" s="9">
        <v>1709</v>
      </c>
      <c r="D165" s="9"/>
      <c r="E165" s="6">
        <f t="shared" si="2"/>
        <v>2.8717379980171733E-2</v>
      </c>
    </row>
    <row r="166" spans="1:5" x14ac:dyDescent="0.35">
      <c r="A166" s="9" t="s">
        <v>171</v>
      </c>
      <c r="B166" s="9">
        <v>5192</v>
      </c>
      <c r="C166" s="9">
        <v>1839</v>
      </c>
      <c r="D166" s="9"/>
      <c r="E166" s="6">
        <f t="shared" si="2"/>
        <v>0.35419876733436056</v>
      </c>
    </row>
    <row r="167" spans="1:5" x14ac:dyDescent="0.35">
      <c r="A167" s="9" t="s">
        <v>172</v>
      </c>
      <c r="B167" s="9">
        <v>3940</v>
      </c>
      <c r="C167" s="9">
        <v>663</v>
      </c>
      <c r="D167" s="9"/>
      <c r="E167" s="6">
        <f t="shared" si="2"/>
        <v>0.1682741116751269</v>
      </c>
    </row>
    <row r="168" spans="1:5" x14ac:dyDescent="0.35">
      <c r="A168" s="9" t="s">
        <v>173</v>
      </c>
      <c r="B168" s="9">
        <v>22807</v>
      </c>
      <c r="C168" s="9">
        <v>1400</v>
      </c>
      <c r="D168" s="9"/>
      <c r="E168" s="6">
        <f t="shared" si="2"/>
        <v>6.1384662603586618E-2</v>
      </c>
    </row>
    <row r="169" spans="1:5" x14ac:dyDescent="0.35">
      <c r="A169" s="9" t="s">
        <v>174</v>
      </c>
      <c r="B169" s="9">
        <v>7073</v>
      </c>
      <c r="C169" s="9">
        <v>457</v>
      </c>
      <c r="D169" s="9"/>
      <c r="E169" s="6">
        <f t="shared" si="2"/>
        <v>6.4611904425279226E-2</v>
      </c>
    </row>
    <row r="170" spans="1:5" x14ac:dyDescent="0.35">
      <c r="A170" s="9" t="s">
        <v>175</v>
      </c>
      <c r="B170" s="9">
        <v>25822</v>
      </c>
      <c r="C170" s="9">
        <v>1809</v>
      </c>
      <c r="D170" s="9"/>
      <c r="E170" s="6">
        <f t="shared" si="2"/>
        <v>7.0056540934087211E-2</v>
      </c>
    </row>
    <row r="171" spans="1:5" x14ac:dyDescent="0.35">
      <c r="A171" s="9" t="s">
        <v>176</v>
      </c>
      <c r="B171" s="9">
        <v>24199</v>
      </c>
      <c r="C171" s="9">
        <v>2986</v>
      </c>
      <c r="D171" s="9"/>
      <c r="E171" s="6">
        <f t="shared" si="2"/>
        <v>0.12339352865820902</v>
      </c>
    </row>
    <row r="172" spans="1:5" x14ac:dyDescent="0.35">
      <c r="A172" s="9" t="s">
        <v>177</v>
      </c>
      <c r="B172" s="9">
        <v>22111</v>
      </c>
      <c r="C172" s="9">
        <v>1109</v>
      </c>
      <c r="D172" s="9"/>
      <c r="E172" s="6">
        <f t="shared" si="2"/>
        <v>5.0156030934828816E-2</v>
      </c>
    </row>
    <row r="173" spans="1:5" x14ac:dyDescent="0.35">
      <c r="A173" s="9" t="s">
        <v>178</v>
      </c>
      <c r="B173" s="9">
        <v>9900</v>
      </c>
      <c r="C173" s="9">
        <v>605</v>
      </c>
      <c r="D173" s="9"/>
      <c r="E173" s="6">
        <f t="shared" si="2"/>
        <v>6.1111111111111109E-2</v>
      </c>
    </row>
    <row r="174" spans="1:5" x14ac:dyDescent="0.35">
      <c r="A174" s="9" t="s">
        <v>179</v>
      </c>
      <c r="B174" s="9">
        <v>19966</v>
      </c>
      <c r="C174" s="9">
        <v>2553</v>
      </c>
      <c r="D174" s="9"/>
      <c r="E174" s="6">
        <f t="shared" si="2"/>
        <v>0.1278673745367124</v>
      </c>
    </row>
    <row r="175" spans="1:5" x14ac:dyDescent="0.35">
      <c r="A175" s="9" t="s">
        <v>180</v>
      </c>
      <c r="B175" s="9">
        <v>6006</v>
      </c>
      <c r="C175" s="9">
        <v>784</v>
      </c>
      <c r="D175" s="9">
        <v>966</v>
      </c>
      <c r="E175" s="6">
        <f t="shared" si="2"/>
        <v>0.13053613053613053</v>
      </c>
    </row>
    <row r="176" spans="1:5" x14ac:dyDescent="0.35">
      <c r="A176" s="9" t="s">
        <v>181</v>
      </c>
      <c r="B176" s="9">
        <v>97052</v>
      </c>
      <c r="C176" s="9">
        <v>5187</v>
      </c>
      <c r="D176" s="9"/>
      <c r="E176" s="6">
        <f t="shared" si="2"/>
        <v>5.344557556773688E-2</v>
      </c>
    </row>
    <row r="177" spans="1:5" x14ac:dyDescent="0.35">
      <c r="A177" s="9" t="s">
        <v>182</v>
      </c>
      <c r="B177" s="9">
        <v>34762</v>
      </c>
      <c r="C177" s="9">
        <v>3416</v>
      </c>
      <c r="D177" s="9"/>
      <c r="E177" s="6">
        <f t="shared" si="2"/>
        <v>9.8268223922674189E-2</v>
      </c>
    </row>
    <row r="178" spans="1:5" x14ac:dyDescent="0.35">
      <c r="A178" s="9" t="s">
        <v>183</v>
      </c>
      <c r="B178" s="9">
        <v>11760</v>
      </c>
      <c r="C178" s="9">
        <v>1501</v>
      </c>
      <c r="D178" s="9"/>
      <c r="E178" s="6">
        <f t="shared" si="2"/>
        <v>0.1276360544217687</v>
      </c>
    </row>
    <row r="179" spans="1:5" x14ac:dyDescent="0.35">
      <c r="A179" s="9" t="s">
        <v>184</v>
      </c>
      <c r="B179" s="9">
        <v>48733</v>
      </c>
      <c r="C179" s="9">
        <v>2861</v>
      </c>
      <c r="D179" s="9"/>
      <c r="E179" s="6">
        <f t="shared" si="2"/>
        <v>5.8707651899123796E-2</v>
      </c>
    </row>
    <row r="180" spans="1:5" x14ac:dyDescent="0.35">
      <c r="A180" s="9" t="s">
        <v>185</v>
      </c>
      <c r="B180" s="9">
        <v>2364</v>
      </c>
      <c r="C180" s="9">
        <v>910</v>
      </c>
      <c r="D180" s="9"/>
      <c r="E180" s="6">
        <f t="shared" si="2"/>
        <v>0.38494077834179358</v>
      </c>
    </row>
    <row r="181" spans="1:5" x14ac:dyDescent="0.35">
      <c r="A181" s="9" t="s">
        <v>186</v>
      </c>
      <c r="B181" s="9">
        <v>16676</v>
      </c>
      <c r="C181" s="9">
        <v>1703</v>
      </c>
      <c r="D181" s="9"/>
      <c r="E181" s="6">
        <f t="shared" si="2"/>
        <v>0.10212281122571359</v>
      </c>
    </row>
    <row r="182" spans="1:5" x14ac:dyDescent="0.35">
      <c r="A182" s="9" t="s">
        <v>187</v>
      </c>
      <c r="B182" s="9">
        <v>35160</v>
      </c>
      <c r="C182" s="9">
        <v>2406</v>
      </c>
      <c r="D182" s="9"/>
      <c r="E182" s="6">
        <f t="shared" si="2"/>
        <v>6.8430034129692827E-2</v>
      </c>
    </row>
    <row r="183" spans="1:5" x14ac:dyDescent="0.35">
      <c r="A183" s="9" t="s">
        <v>188</v>
      </c>
      <c r="B183" s="9">
        <v>23423</v>
      </c>
      <c r="C183" s="9">
        <v>1400</v>
      </c>
      <c r="D183" s="9"/>
      <c r="E183" s="6">
        <f t="shared" si="2"/>
        <v>5.9770311232549202E-2</v>
      </c>
    </row>
    <row r="184" spans="1:5" x14ac:dyDescent="0.35">
      <c r="A184" s="9" t="s">
        <v>189</v>
      </c>
      <c r="B184" s="9">
        <v>21037</v>
      </c>
      <c r="C184" s="9">
        <v>994</v>
      </c>
      <c r="D184" s="9"/>
      <c r="E184" s="6">
        <f t="shared" si="2"/>
        <v>4.7250083186766177E-2</v>
      </c>
    </row>
    <row r="185" spans="1:5" x14ac:dyDescent="0.35">
      <c r="A185" s="9" t="s">
        <v>190</v>
      </c>
      <c r="B185" s="9">
        <v>39472</v>
      </c>
      <c r="C185" s="9">
        <v>2741</v>
      </c>
      <c r="D185" s="9"/>
      <c r="E185" s="6">
        <f t="shared" si="2"/>
        <v>6.9441629509525746E-2</v>
      </c>
    </row>
    <row r="186" spans="1:5" x14ac:dyDescent="0.35">
      <c r="A186" s="9" t="s">
        <v>191</v>
      </c>
      <c r="B186" s="9">
        <v>10508</v>
      </c>
      <c r="C186" s="9">
        <v>1696</v>
      </c>
      <c r="D186" s="9"/>
      <c r="E186" s="6">
        <f t="shared" si="2"/>
        <v>0.16140083745717548</v>
      </c>
    </row>
    <row r="187" spans="1:5" x14ac:dyDescent="0.35">
      <c r="A187" s="9" t="s">
        <v>192</v>
      </c>
      <c r="B187" s="9">
        <v>23477</v>
      </c>
      <c r="C187" s="9">
        <v>1631</v>
      </c>
      <c r="D187" s="9"/>
      <c r="E187" s="6">
        <f t="shared" si="2"/>
        <v>6.9472249435617833E-2</v>
      </c>
    </row>
    <row r="188" spans="1:5" x14ac:dyDescent="0.35">
      <c r="A188" s="9" t="s">
        <v>193</v>
      </c>
      <c r="B188" s="9">
        <v>16651</v>
      </c>
      <c r="C188" s="9">
        <v>2112</v>
      </c>
      <c r="D188" s="9"/>
      <c r="E188" s="6">
        <f t="shared" si="2"/>
        <v>0.12683922887514262</v>
      </c>
    </row>
    <row r="189" spans="1:5" x14ac:dyDescent="0.35">
      <c r="A189" s="9" t="s">
        <v>194</v>
      </c>
      <c r="B189" s="9">
        <v>11856</v>
      </c>
      <c r="C189" s="9">
        <v>1233</v>
      </c>
      <c r="D189" s="9"/>
      <c r="E189" s="6">
        <f t="shared" si="2"/>
        <v>0.10399797570850203</v>
      </c>
    </row>
    <row r="190" spans="1:5" x14ac:dyDescent="0.35">
      <c r="A190" s="9" t="s">
        <v>195</v>
      </c>
      <c r="B190" s="9">
        <v>35066</v>
      </c>
      <c r="C190" s="9">
        <v>2418</v>
      </c>
      <c r="D190" s="9"/>
      <c r="E190" s="6">
        <f t="shared" si="2"/>
        <v>6.8955683568128673E-2</v>
      </c>
    </row>
    <row r="191" spans="1:5" x14ac:dyDescent="0.35">
      <c r="A191" s="9" t="s">
        <v>196</v>
      </c>
      <c r="B191" s="9">
        <v>7812</v>
      </c>
      <c r="C191" s="9">
        <v>814</v>
      </c>
      <c r="D191" s="9"/>
      <c r="E191" s="6">
        <f t="shared" si="2"/>
        <v>0.10419866871479774</v>
      </c>
    </row>
    <row r="192" spans="1:5" x14ac:dyDescent="0.35">
      <c r="A192" s="9" t="s">
        <v>197</v>
      </c>
      <c r="B192" s="9">
        <v>40641</v>
      </c>
      <c r="C192" s="9">
        <v>2437</v>
      </c>
      <c r="D192" s="9"/>
      <c r="E192" s="6">
        <f t="shared" si="2"/>
        <v>5.9964075687113996E-2</v>
      </c>
    </row>
    <row r="193" spans="1:5" x14ac:dyDescent="0.35">
      <c r="A193" s="9" t="s">
        <v>198</v>
      </c>
      <c r="B193" s="9">
        <v>15981</v>
      </c>
      <c r="C193" s="9">
        <v>2068</v>
      </c>
      <c r="D193" s="9"/>
      <c r="E193" s="6">
        <f t="shared" si="2"/>
        <v>0.12940366685438959</v>
      </c>
    </row>
    <row r="194" spans="1:5" x14ac:dyDescent="0.35">
      <c r="A194" s="9" t="s">
        <v>199</v>
      </c>
      <c r="B194" s="9">
        <v>9978</v>
      </c>
      <c r="C194" s="9">
        <v>1793</v>
      </c>
      <c r="D194" s="9"/>
      <c r="E194" s="6">
        <f t="shared" si="2"/>
        <v>0.17969532972539587</v>
      </c>
    </row>
    <row r="195" spans="1:5" x14ac:dyDescent="0.35">
      <c r="A195" s="9" t="s">
        <v>200</v>
      </c>
      <c r="B195" s="9">
        <v>38659</v>
      </c>
      <c r="C195" s="9">
        <v>3042</v>
      </c>
      <c r="D195" s="9"/>
      <c r="E195" s="6">
        <f t="shared" ref="E195:E258" si="3">C195/B195</f>
        <v>7.8688015727256269E-2</v>
      </c>
    </row>
    <row r="196" spans="1:5" x14ac:dyDescent="0.35">
      <c r="A196" s="9" t="s">
        <v>201</v>
      </c>
      <c r="B196" s="9">
        <v>10443</v>
      </c>
      <c r="C196" s="9">
        <v>854</v>
      </c>
      <c r="D196" s="9"/>
      <c r="E196" s="6">
        <f t="shared" si="3"/>
        <v>8.1777267068849954E-2</v>
      </c>
    </row>
    <row r="197" spans="1:5" x14ac:dyDescent="0.35">
      <c r="A197" s="9" t="s">
        <v>202</v>
      </c>
      <c r="B197" s="9">
        <v>22264</v>
      </c>
      <c r="C197" s="9">
        <v>1523</v>
      </c>
      <c r="D197" s="9"/>
      <c r="E197" s="6">
        <f t="shared" si="3"/>
        <v>6.8406395975565942E-2</v>
      </c>
    </row>
    <row r="198" spans="1:5" x14ac:dyDescent="0.35">
      <c r="A198" s="9" t="s">
        <v>203</v>
      </c>
      <c r="B198" s="9">
        <v>4409</v>
      </c>
      <c r="C198" s="9">
        <v>1026</v>
      </c>
      <c r="D198" s="9"/>
      <c r="E198" s="6">
        <f t="shared" si="3"/>
        <v>0.23270582898616465</v>
      </c>
    </row>
    <row r="199" spans="1:5" x14ac:dyDescent="0.35">
      <c r="A199" s="9" t="s">
        <v>204</v>
      </c>
      <c r="B199" s="9">
        <v>24475</v>
      </c>
      <c r="C199" s="9">
        <v>2469</v>
      </c>
      <c r="D199" s="9"/>
      <c r="E199" s="6">
        <f t="shared" si="3"/>
        <v>0.10087844739530133</v>
      </c>
    </row>
    <row r="200" spans="1:5" x14ac:dyDescent="0.35">
      <c r="A200" s="9" t="s">
        <v>205</v>
      </c>
      <c r="B200" s="9">
        <v>107621</v>
      </c>
      <c r="C200" s="9">
        <v>5118</v>
      </c>
      <c r="D200" s="9"/>
      <c r="E200" s="6">
        <f t="shared" si="3"/>
        <v>4.7555774430640858E-2</v>
      </c>
    </row>
    <row r="201" spans="1:5" x14ac:dyDescent="0.35">
      <c r="A201" s="9" t="s">
        <v>206</v>
      </c>
      <c r="B201" s="9">
        <v>12766</v>
      </c>
      <c r="C201" s="9">
        <v>1078</v>
      </c>
      <c r="D201" s="9"/>
      <c r="E201" s="6">
        <f t="shared" si="3"/>
        <v>8.4443051856493812E-2</v>
      </c>
    </row>
    <row r="202" spans="1:5" x14ac:dyDescent="0.35">
      <c r="A202" s="9" t="s">
        <v>207</v>
      </c>
      <c r="B202" s="9">
        <v>60415</v>
      </c>
      <c r="C202" s="9">
        <v>3563</v>
      </c>
      <c r="D202" s="9"/>
      <c r="E202" s="6">
        <f t="shared" si="3"/>
        <v>5.8975420011586524E-2</v>
      </c>
    </row>
    <row r="203" spans="1:5" x14ac:dyDescent="0.35">
      <c r="A203" s="9" t="s">
        <v>208</v>
      </c>
      <c r="B203" s="9">
        <v>13323</v>
      </c>
      <c r="C203" s="9">
        <v>669</v>
      </c>
      <c r="D203" s="9"/>
      <c r="E203" s="6">
        <f t="shared" si="3"/>
        <v>5.0213915784733165E-2</v>
      </c>
    </row>
    <row r="204" spans="1:5" x14ac:dyDescent="0.35">
      <c r="A204" s="9" t="s">
        <v>209</v>
      </c>
      <c r="B204" s="9">
        <v>63554</v>
      </c>
      <c r="C204" s="9">
        <v>3353</v>
      </c>
      <c r="D204" s="9"/>
      <c r="E204" s="6">
        <f t="shared" si="3"/>
        <v>5.275828429367152E-2</v>
      </c>
    </row>
    <row r="205" spans="1:5" x14ac:dyDescent="0.35">
      <c r="A205" s="9" t="s">
        <v>210</v>
      </c>
      <c r="B205" s="9">
        <v>23026</v>
      </c>
      <c r="C205" s="9">
        <v>2836</v>
      </c>
      <c r="D205" s="9"/>
      <c r="E205" s="6">
        <f t="shared" si="3"/>
        <v>0.12316511769304264</v>
      </c>
    </row>
    <row r="206" spans="1:5" x14ac:dyDescent="0.35">
      <c r="A206" s="9" t="s">
        <v>211</v>
      </c>
      <c r="B206" s="9">
        <v>19597</v>
      </c>
      <c r="C206" s="9">
        <v>3051</v>
      </c>
      <c r="D206" s="9"/>
      <c r="E206" s="6">
        <f t="shared" si="3"/>
        <v>0.15568709496351482</v>
      </c>
    </row>
    <row r="207" spans="1:5" x14ac:dyDescent="0.35">
      <c r="A207" s="9" t="s">
        <v>212</v>
      </c>
      <c r="B207" s="9">
        <v>13791</v>
      </c>
      <c r="C207" s="9">
        <v>1373</v>
      </c>
      <c r="D207" s="9"/>
      <c r="E207" s="6">
        <f t="shared" si="3"/>
        <v>9.9557682546588352E-2</v>
      </c>
    </row>
    <row r="208" spans="1:5" x14ac:dyDescent="0.35">
      <c r="A208" s="9" t="s">
        <v>213</v>
      </c>
      <c r="B208" s="9">
        <v>8363</v>
      </c>
      <c r="C208" s="9">
        <v>1437</v>
      </c>
      <c r="D208" s="9"/>
      <c r="E208" s="6">
        <f t="shared" si="3"/>
        <v>0.1718282912830324</v>
      </c>
    </row>
    <row r="209" spans="1:5" x14ac:dyDescent="0.35">
      <c r="A209" s="9" t="s">
        <v>214</v>
      </c>
      <c r="B209" s="9">
        <v>7920</v>
      </c>
      <c r="C209" s="9">
        <v>516</v>
      </c>
      <c r="D209" s="9"/>
      <c r="E209" s="6">
        <f t="shared" si="3"/>
        <v>6.5151515151515155E-2</v>
      </c>
    </row>
    <row r="210" spans="1:5" x14ac:dyDescent="0.35">
      <c r="A210" s="9" t="s">
        <v>215</v>
      </c>
      <c r="B210" s="9">
        <v>23229</v>
      </c>
      <c r="C210" s="9">
        <v>1586</v>
      </c>
      <c r="D210" s="9"/>
      <c r="E210" s="6">
        <f t="shared" si="3"/>
        <v>6.8276723061690123E-2</v>
      </c>
    </row>
    <row r="211" spans="1:5" x14ac:dyDescent="0.35">
      <c r="A211" s="9" t="s">
        <v>216</v>
      </c>
      <c r="B211" s="9">
        <v>8949</v>
      </c>
      <c r="C211" s="9">
        <v>653</v>
      </c>
      <c r="D211" s="9"/>
      <c r="E211" s="6">
        <f t="shared" si="3"/>
        <v>7.2969046820873837E-2</v>
      </c>
    </row>
    <row r="212" spans="1:5" x14ac:dyDescent="0.35">
      <c r="A212" s="9" t="s">
        <v>217</v>
      </c>
      <c r="B212" s="9">
        <v>14304</v>
      </c>
      <c r="C212" s="9">
        <v>1788</v>
      </c>
      <c r="D212" s="9"/>
      <c r="E212" s="6">
        <f t="shared" si="3"/>
        <v>0.125</v>
      </c>
    </row>
    <row r="213" spans="1:5" x14ac:dyDescent="0.35">
      <c r="A213" s="9" t="s">
        <v>218</v>
      </c>
      <c r="B213" s="9">
        <v>48449</v>
      </c>
      <c r="C213" s="9">
        <v>3258</v>
      </c>
      <c r="D213" s="9"/>
      <c r="E213" s="6">
        <f t="shared" si="3"/>
        <v>6.7245969989060655E-2</v>
      </c>
    </row>
    <row r="214" spans="1:5" x14ac:dyDescent="0.35">
      <c r="A214" s="9" t="s">
        <v>219</v>
      </c>
      <c r="B214" s="9">
        <v>11330</v>
      </c>
      <c r="C214" s="9">
        <v>1475</v>
      </c>
      <c r="D214" s="9"/>
      <c r="E214" s="6">
        <f t="shared" si="3"/>
        <v>0.13018534863195058</v>
      </c>
    </row>
    <row r="215" spans="1:5" x14ac:dyDescent="0.35">
      <c r="A215" s="9" t="s">
        <v>220</v>
      </c>
      <c r="B215" s="9">
        <v>14097</v>
      </c>
      <c r="C215" s="9">
        <v>1767</v>
      </c>
      <c r="D215" s="9"/>
      <c r="E215" s="6">
        <f t="shared" si="3"/>
        <v>0.12534581825920407</v>
      </c>
    </row>
    <row r="216" spans="1:5" x14ac:dyDescent="0.35">
      <c r="A216" s="9" t="s">
        <v>221</v>
      </c>
      <c r="B216" s="9">
        <v>49753</v>
      </c>
      <c r="C216" s="9">
        <v>2261</v>
      </c>
      <c r="D216" s="9"/>
      <c r="E216" s="6">
        <f t="shared" si="3"/>
        <v>4.5444495809297929E-2</v>
      </c>
    </row>
    <row r="217" spans="1:5" x14ac:dyDescent="0.35">
      <c r="A217" s="9" t="s">
        <v>222</v>
      </c>
      <c r="B217" s="9">
        <v>21036</v>
      </c>
      <c r="C217" s="9">
        <v>3375</v>
      </c>
      <c r="D217" s="9"/>
      <c r="E217" s="6">
        <f t="shared" si="3"/>
        <v>0.16043924700513407</v>
      </c>
    </row>
    <row r="218" spans="1:5" x14ac:dyDescent="0.35">
      <c r="A218" s="9" t="s">
        <v>223</v>
      </c>
      <c r="B218" s="9">
        <v>25873</v>
      </c>
      <c r="C218" s="9">
        <v>3220</v>
      </c>
      <c r="D218" s="9"/>
      <c r="E218" s="6">
        <f t="shared" si="3"/>
        <v>0.12445406408224791</v>
      </c>
    </row>
    <row r="219" spans="1:5" x14ac:dyDescent="0.35">
      <c r="A219" s="9" t="s">
        <v>224</v>
      </c>
      <c r="B219" s="9">
        <v>47102</v>
      </c>
      <c r="C219" s="9">
        <v>4614</v>
      </c>
      <c r="D219" s="9"/>
      <c r="E219" s="6">
        <f t="shared" si="3"/>
        <v>9.7957623880090022E-2</v>
      </c>
    </row>
    <row r="220" spans="1:5" x14ac:dyDescent="0.35">
      <c r="A220" s="9" t="s">
        <v>225</v>
      </c>
      <c r="B220" s="9">
        <v>24337</v>
      </c>
      <c r="C220" s="9">
        <v>995</v>
      </c>
      <c r="D220" s="9"/>
      <c r="E220" s="6">
        <f t="shared" si="3"/>
        <v>4.0884250318445163E-2</v>
      </c>
    </row>
    <row r="221" spans="1:5" x14ac:dyDescent="0.35">
      <c r="A221" s="9" t="s">
        <v>226</v>
      </c>
      <c r="B221" s="9">
        <v>14433</v>
      </c>
      <c r="C221" s="9">
        <v>701</v>
      </c>
      <c r="D221" s="9"/>
      <c r="E221" s="6">
        <f t="shared" si="3"/>
        <v>4.8569251021963557E-2</v>
      </c>
    </row>
    <row r="222" spans="1:5" x14ac:dyDescent="0.35">
      <c r="A222" s="9" t="s">
        <v>227</v>
      </c>
      <c r="B222" s="9">
        <v>10799</v>
      </c>
      <c r="C222" s="9">
        <v>2396</v>
      </c>
      <c r="D222" s="9"/>
      <c r="E222" s="6">
        <f t="shared" si="3"/>
        <v>0.22187239559218447</v>
      </c>
    </row>
    <row r="223" spans="1:5" x14ac:dyDescent="0.35">
      <c r="A223" s="9" t="s">
        <v>228</v>
      </c>
      <c r="B223" s="9">
        <v>45213</v>
      </c>
      <c r="C223" s="9">
        <v>2315</v>
      </c>
      <c r="D223" s="9"/>
      <c r="E223" s="6">
        <f t="shared" si="3"/>
        <v>5.1202087895074425E-2</v>
      </c>
    </row>
    <row r="224" spans="1:5" x14ac:dyDescent="0.35">
      <c r="A224" s="9" t="s">
        <v>229</v>
      </c>
      <c r="B224" s="9">
        <v>36360</v>
      </c>
      <c r="C224" s="9">
        <v>4433</v>
      </c>
      <c r="D224" s="9"/>
      <c r="E224" s="6">
        <f t="shared" si="3"/>
        <v>0.12191969196919691</v>
      </c>
    </row>
    <row r="225" spans="1:5" x14ac:dyDescent="0.35">
      <c r="A225" s="9" t="s">
        <v>230</v>
      </c>
      <c r="B225" s="9">
        <v>19465</v>
      </c>
      <c r="C225" s="9">
        <v>2438</v>
      </c>
      <c r="D225" s="9"/>
      <c r="E225" s="6">
        <f t="shared" si="3"/>
        <v>0.12525044952478809</v>
      </c>
    </row>
    <row r="226" spans="1:5" x14ac:dyDescent="0.35">
      <c r="A226" s="9" t="s">
        <v>231</v>
      </c>
      <c r="B226" s="9">
        <v>10650</v>
      </c>
      <c r="C226" s="9">
        <v>2386</v>
      </c>
      <c r="D226" s="9"/>
      <c r="E226" s="6">
        <f t="shared" si="3"/>
        <v>0.224037558685446</v>
      </c>
    </row>
    <row r="227" spans="1:5" x14ac:dyDescent="0.35">
      <c r="A227" s="9" t="s">
        <v>232</v>
      </c>
      <c r="B227" s="9">
        <v>17056</v>
      </c>
      <c r="C227" s="9">
        <v>1421</v>
      </c>
      <c r="D227" s="9">
        <v>802</v>
      </c>
      <c r="E227" s="6">
        <f t="shared" si="3"/>
        <v>8.3313789868667915E-2</v>
      </c>
    </row>
    <row r="228" spans="1:5" x14ac:dyDescent="0.35">
      <c r="A228" s="9" t="s">
        <v>233</v>
      </c>
      <c r="B228" s="9">
        <v>19922</v>
      </c>
      <c r="C228" s="9">
        <v>2482</v>
      </c>
      <c r="D228" s="9"/>
      <c r="E228" s="6">
        <f t="shared" si="3"/>
        <v>0.12458588495131011</v>
      </c>
    </row>
    <row r="229" spans="1:5" x14ac:dyDescent="0.35">
      <c r="A229" s="9" t="s">
        <v>234</v>
      </c>
      <c r="B229" s="9">
        <v>17752</v>
      </c>
      <c r="C229" s="9">
        <v>844</v>
      </c>
      <c r="D229" s="9"/>
      <c r="E229" s="6">
        <f t="shared" si="3"/>
        <v>4.7543938711131141E-2</v>
      </c>
    </row>
    <row r="230" spans="1:5" x14ac:dyDescent="0.35">
      <c r="A230" s="9" t="s">
        <v>235</v>
      </c>
      <c r="B230" s="9">
        <v>7767</v>
      </c>
      <c r="C230" s="9">
        <v>777</v>
      </c>
      <c r="D230" s="9">
        <v>909</v>
      </c>
      <c r="E230" s="6">
        <f t="shared" si="3"/>
        <v>0.10003862495171881</v>
      </c>
    </row>
    <row r="231" spans="1:5" x14ac:dyDescent="0.35">
      <c r="A231" s="9" t="s">
        <v>236</v>
      </c>
      <c r="B231" s="9">
        <v>24017</v>
      </c>
      <c r="C231" s="9">
        <v>1455</v>
      </c>
      <c r="D231" s="9"/>
      <c r="E231" s="6">
        <f t="shared" si="3"/>
        <v>6.0582087687887747E-2</v>
      </c>
    </row>
    <row r="232" spans="1:5" x14ac:dyDescent="0.35">
      <c r="A232" s="9" t="s">
        <v>237</v>
      </c>
      <c r="B232" s="9">
        <v>128849</v>
      </c>
      <c r="C232" s="9">
        <v>5615</v>
      </c>
      <c r="D232" s="9"/>
      <c r="E232" s="6">
        <f t="shared" si="3"/>
        <v>4.3578141855970941E-2</v>
      </c>
    </row>
    <row r="233" spans="1:5" x14ac:dyDescent="0.35">
      <c r="A233" s="9" t="s">
        <v>238</v>
      </c>
      <c r="B233" s="9">
        <v>14858</v>
      </c>
      <c r="C233" s="9">
        <v>728</v>
      </c>
      <c r="D233" s="9"/>
      <c r="E233" s="6">
        <f t="shared" si="3"/>
        <v>4.8997173240005382E-2</v>
      </c>
    </row>
    <row r="234" spans="1:5" x14ac:dyDescent="0.35">
      <c r="A234" s="9" t="s">
        <v>239</v>
      </c>
      <c r="B234" s="9">
        <v>43310</v>
      </c>
      <c r="C234" s="9">
        <v>1599</v>
      </c>
      <c r="D234" s="9"/>
      <c r="E234" s="6">
        <f t="shared" si="3"/>
        <v>3.69198799353498E-2</v>
      </c>
    </row>
    <row r="235" spans="1:5" x14ac:dyDescent="0.35">
      <c r="A235" s="9" t="s">
        <v>240</v>
      </c>
      <c r="B235" s="9">
        <v>11711</v>
      </c>
      <c r="C235" s="9">
        <v>1537</v>
      </c>
      <c r="D235" s="9">
        <v>638</v>
      </c>
      <c r="E235" s="6">
        <f t="shared" si="3"/>
        <v>0.13124412945094355</v>
      </c>
    </row>
    <row r="236" spans="1:5" x14ac:dyDescent="0.35">
      <c r="A236" s="9" t="s">
        <v>241</v>
      </c>
      <c r="B236" s="9">
        <v>5068</v>
      </c>
      <c r="C236" s="9">
        <v>443</v>
      </c>
      <c r="D236" s="9"/>
      <c r="E236" s="6">
        <f t="shared" si="3"/>
        <v>8.7411207576953434E-2</v>
      </c>
    </row>
    <row r="237" spans="1:5" x14ac:dyDescent="0.35">
      <c r="A237" s="9" t="s">
        <v>242</v>
      </c>
      <c r="B237" s="9">
        <v>8173</v>
      </c>
      <c r="C237" s="9">
        <v>671</v>
      </c>
      <c r="D237" s="9"/>
      <c r="E237" s="6">
        <f t="shared" si="3"/>
        <v>8.2099596231493946E-2</v>
      </c>
    </row>
    <row r="238" spans="1:5" x14ac:dyDescent="0.35">
      <c r="A238" s="9" t="s">
        <v>243</v>
      </c>
      <c r="B238" s="9">
        <v>12414</v>
      </c>
      <c r="C238" s="9">
        <v>1052</v>
      </c>
      <c r="D238" s="9"/>
      <c r="E238" s="6">
        <f t="shared" si="3"/>
        <v>8.4743032060576762E-2</v>
      </c>
    </row>
    <row r="239" spans="1:5" x14ac:dyDescent="0.35">
      <c r="A239" s="9" t="s">
        <v>244</v>
      </c>
      <c r="B239" s="9">
        <v>44155</v>
      </c>
      <c r="C239" s="9">
        <v>2626</v>
      </c>
      <c r="D239" s="9"/>
      <c r="E239" s="6">
        <f t="shared" si="3"/>
        <v>5.9472313441286374E-2</v>
      </c>
    </row>
    <row r="240" spans="1:5" x14ac:dyDescent="0.35">
      <c r="A240" s="9" t="s">
        <v>245</v>
      </c>
      <c r="B240" s="9">
        <v>45114</v>
      </c>
      <c r="C240" s="9">
        <v>3063</v>
      </c>
      <c r="D240" s="9"/>
      <c r="E240" s="6">
        <f t="shared" si="3"/>
        <v>6.7894666843995213E-2</v>
      </c>
    </row>
    <row r="241" spans="1:5" x14ac:dyDescent="0.35">
      <c r="A241" s="9" t="s">
        <v>246</v>
      </c>
      <c r="B241" s="9">
        <v>27986</v>
      </c>
      <c r="C241" s="9">
        <v>2231</v>
      </c>
      <c r="D241" s="9"/>
      <c r="E241" s="6">
        <f t="shared" si="3"/>
        <v>7.9718430643893376E-2</v>
      </c>
    </row>
    <row r="242" spans="1:5" x14ac:dyDescent="0.35">
      <c r="A242" s="9" t="s">
        <v>247</v>
      </c>
      <c r="B242" s="9">
        <v>5436</v>
      </c>
      <c r="C242" s="9">
        <v>696</v>
      </c>
      <c r="D242" s="9"/>
      <c r="E242" s="6">
        <f t="shared" si="3"/>
        <v>0.12803532008830021</v>
      </c>
    </row>
    <row r="243" spans="1:5" x14ac:dyDescent="0.35">
      <c r="A243" s="9" t="s">
        <v>248</v>
      </c>
      <c r="B243" s="9">
        <v>9891</v>
      </c>
      <c r="C243" s="9">
        <v>2282</v>
      </c>
      <c r="D243" s="9">
        <v>823</v>
      </c>
      <c r="E243" s="6">
        <f t="shared" si="3"/>
        <v>0.23071479122434538</v>
      </c>
    </row>
    <row r="244" spans="1:5" x14ac:dyDescent="0.35">
      <c r="A244" s="9" t="s">
        <v>249</v>
      </c>
      <c r="B244" s="9">
        <v>6160</v>
      </c>
      <c r="C244" s="9">
        <v>895</v>
      </c>
      <c r="D244" s="9"/>
      <c r="E244" s="6">
        <f t="shared" si="3"/>
        <v>0.14529220779220781</v>
      </c>
    </row>
    <row r="245" spans="1:5" x14ac:dyDescent="0.35">
      <c r="A245" s="9" t="s">
        <v>250</v>
      </c>
      <c r="B245" s="9">
        <v>12424</v>
      </c>
      <c r="C245" s="9">
        <v>1637</v>
      </c>
      <c r="D245" s="9">
        <v>437</v>
      </c>
      <c r="E245" s="6">
        <f t="shared" si="3"/>
        <v>0.13176110753380554</v>
      </c>
    </row>
    <row r="246" spans="1:5" x14ac:dyDescent="0.35">
      <c r="A246" s="9" t="s">
        <v>251</v>
      </c>
      <c r="B246" s="9">
        <v>32036</v>
      </c>
      <c r="C246" s="9">
        <v>2604</v>
      </c>
      <c r="D246" s="9"/>
      <c r="E246" s="6">
        <f t="shared" si="3"/>
        <v>8.1283555999500559E-2</v>
      </c>
    </row>
    <row r="247" spans="1:5" x14ac:dyDescent="0.35">
      <c r="A247" s="9" t="s">
        <v>252</v>
      </c>
      <c r="B247" s="9">
        <v>24867</v>
      </c>
      <c r="C247" s="9">
        <v>2502</v>
      </c>
      <c r="D247" s="9"/>
      <c r="E247" s="6">
        <f t="shared" si="3"/>
        <v>0.10061527325370974</v>
      </c>
    </row>
    <row r="248" spans="1:5" x14ac:dyDescent="0.35">
      <c r="A248" s="9" t="s">
        <v>253</v>
      </c>
      <c r="B248" s="9">
        <v>9450</v>
      </c>
      <c r="C248" s="9">
        <v>658</v>
      </c>
      <c r="D248" s="9">
        <v>1063</v>
      </c>
      <c r="E248" s="6">
        <f t="shared" si="3"/>
        <v>6.9629629629629625E-2</v>
      </c>
    </row>
    <row r="249" spans="1:5" x14ac:dyDescent="0.35">
      <c r="A249" s="9" t="s">
        <v>254</v>
      </c>
      <c r="B249" s="9">
        <v>20411</v>
      </c>
      <c r="C249" s="9">
        <v>1680</v>
      </c>
      <c r="D249" s="9"/>
      <c r="E249" s="6">
        <f t="shared" si="3"/>
        <v>8.2308559110283674E-2</v>
      </c>
    </row>
    <row r="250" spans="1:5" x14ac:dyDescent="0.35">
      <c r="A250" s="9" t="s">
        <v>255</v>
      </c>
      <c r="B250" s="9">
        <v>15694</v>
      </c>
      <c r="C250" s="9">
        <v>1637</v>
      </c>
      <c r="D250" s="9">
        <v>653</v>
      </c>
      <c r="E250" s="6">
        <f t="shared" si="3"/>
        <v>0.10430737861603161</v>
      </c>
    </row>
    <row r="251" spans="1:5" x14ac:dyDescent="0.35">
      <c r="A251" s="9" t="s">
        <v>256</v>
      </c>
      <c r="B251" s="9">
        <v>11774</v>
      </c>
      <c r="C251" s="9">
        <v>687</v>
      </c>
      <c r="D251" s="9"/>
      <c r="E251" s="6">
        <f t="shared" si="3"/>
        <v>5.8348904365551214E-2</v>
      </c>
    </row>
    <row r="252" spans="1:5" x14ac:dyDescent="0.35">
      <c r="A252" s="9" t="s">
        <v>257</v>
      </c>
      <c r="B252" s="9">
        <v>20483</v>
      </c>
      <c r="C252" s="9">
        <v>1406</v>
      </c>
      <c r="D252" s="9"/>
      <c r="E252" s="6">
        <f t="shared" si="3"/>
        <v>6.8642288727237225E-2</v>
      </c>
    </row>
    <row r="253" spans="1:5" x14ac:dyDescent="0.35">
      <c r="A253" s="9" t="s">
        <v>258</v>
      </c>
      <c r="B253" s="9">
        <v>5774</v>
      </c>
      <c r="C253" s="9">
        <v>619</v>
      </c>
      <c r="D253" s="9"/>
      <c r="E253" s="6">
        <f t="shared" si="3"/>
        <v>0.10720471077242813</v>
      </c>
    </row>
    <row r="254" spans="1:5" x14ac:dyDescent="0.35">
      <c r="A254" s="9" t="s">
        <v>259</v>
      </c>
      <c r="B254" s="9">
        <v>8330</v>
      </c>
      <c r="C254" s="9">
        <v>1894</v>
      </c>
      <c r="D254" s="9"/>
      <c r="E254" s="6">
        <f t="shared" si="3"/>
        <v>0.22737094837935173</v>
      </c>
    </row>
    <row r="255" spans="1:5" x14ac:dyDescent="0.35">
      <c r="A255" s="9" t="s">
        <v>260</v>
      </c>
      <c r="B255" s="9">
        <v>14776</v>
      </c>
      <c r="C255" s="9">
        <v>1472</v>
      </c>
      <c r="D255" s="9"/>
      <c r="E255" s="6">
        <f t="shared" si="3"/>
        <v>9.962100703844072E-2</v>
      </c>
    </row>
    <row r="256" spans="1:5" x14ac:dyDescent="0.35">
      <c r="A256" s="9" t="s">
        <v>261</v>
      </c>
      <c r="B256" s="9">
        <v>9757</v>
      </c>
      <c r="C256" s="9">
        <v>1270</v>
      </c>
      <c r="D256" s="9"/>
      <c r="E256" s="6">
        <f t="shared" si="3"/>
        <v>0.13016295992620683</v>
      </c>
    </row>
    <row r="257" spans="1:5" x14ac:dyDescent="0.35">
      <c r="A257" s="9" t="s">
        <v>262</v>
      </c>
      <c r="B257" s="9">
        <v>83355</v>
      </c>
      <c r="C257" s="9">
        <v>2182</v>
      </c>
      <c r="D257" s="9"/>
      <c r="E257" s="6">
        <f t="shared" si="3"/>
        <v>2.6177193929578308E-2</v>
      </c>
    </row>
    <row r="258" spans="1:5" x14ac:dyDescent="0.35">
      <c r="A258" s="9" t="s">
        <v>263</v>
      </c>
      <c r="B258" s="9">
        <v>108112</v>
      </c>
      <c r="C258" s="9">
        <v>6367</v>
      </c>
      <c r="D258" s="9"/>
      <c r="E258" s="6">
        <f t="shared" si="3"/>
        <v>5.8892629865324848E-2</v>
      </c>
    </row>
    <row r="259" spans="1:5" x14ac:dyDescent="0.35">
      <c r="A259" s="9" t="s">
        <v>264</v>
      </c>
      <c r="B259" s="9">
        <v>9742</v>
      </c>
      <c r="C259" s="9">
        <v>1804</v>
      </c>
      <c r="D259" s="9"/>
      <c r="E259" s="6">
        <f t="shared" ref="E259:E302" si="4">C259/B259</f>
        <v>0.18517758160541983</v>
      </c>
    </row>
    <row r="260" spans="1:5" x14ac:dyDescent="0.35">
      <c r="A260" s="9" t="s">
        <v>265</v>
      </c>
      <c r="B260" s="9">
        <v>19515</v>
      </c>
      <c r="C260" s="9">
        <v>1334</v>
      </c>
      <c r="D260" s="9"/>
      <c r="E260" s="6">
        <f t="shared" si="4"/>
        <v>6.8357673584422241E-2</v>
      </c>
    </row>
    <row r="261" spans="1:5" x14ac:dyDescent="0.35">
      <c r="A261" s="9" t="s">
        <v>266</v>
      </c>
      <c r="B261" s="9">
        <v>27793</v>
      </c>
      <c r="C261" s="9">
        <v>1618</v>
      </c>
      <c r="D261" s="9"/>
      <c r="E261" s="6">
        <f t="shared" si="4"/>
        <v>5.8216097578526964E-2</v>
      </c>
    </row>
    <row r="262" spans="1:5" x14ac:dyDescent="0.35">
      <c r="A262" s="9" t="s">
        <v>267</v>
      </c>
      <c r="B262" s="9">
        <v>12220</v>
      </c>
      <c r="C262" s="9">
        <v>1624</v>
      </c>
      <c r="D262" s="9">
        <v>577</v>
      </c>
      <c r="E262" s="6">
        <f t="shared" si="4"/>
        <v>0.13289689034369886</v>
      </c>
    </row>
    <row r="263" spans="1:5" x14ac:dyDescent="0.35">
      <c r="A263" s="9" t="s">
        <v>268</v>
      </c>
      <c r="B263" s="9">
        <v>18216</v>
      </c>
      <c r="C263" s="9">
        <v>2861</v>
      </c>
      <c r="D263" s="9"/>
      <c r="E263" s="6">
        <f t="shared" si="4"/>
        <v>0.15705972771190163</v>
      </c>
    </row>
    <row r="264" spans="1:5" x14ac:dyDescent="0.35">
      <c r="A264" s="9" t="s">
        <v>269</v>
      </c>
      <c r="B264" s="9">
        <v>21954</v>
      </c>
      <c r="C264" s="9">
        <v>2199</v>
      </c>
      <c r="D264" s="9"/>
      <c r="E264" s="6">
        <f t="shared" si="4"/>
        <v>0.10016397922929762</v>
      </c>
    </row>
    <row r="265" spans="1:5" x14ac:dyDescent="0.35">
      <c r="A265" s="9" t="s">
        <v>270</v>
      </c>
      <c r="B265" s="9">
        <v>37185</v>
      </c>
      <c r="C265" s="9">
        <v>835</v>
      </c>
      <c r="D265" s="9"/>
      <c r="E265" s="6">
        <f t="shared" si="4"/>
        <v>2.245529111200753E-2</v>
      </c>
    </row>
    <row r="266" spans="1:5" x14ac:dyDescent="0.35">
      <c r="A266" s="9" t="s">
        <v>271</v>
      </c>
      <c r="B266" s="9">
        <v>17414</v>
      </c>
      <c r="C266" s="9">
        <v>1784</v>
      </c>
      <c r="D266" s="9"/>
      <c r="E266" s="6">
        <f t="shared" si="4"/>
        <v>0.10244630756862294</v>
      </c>
    </row>
    <row r="267" spans="1:5" x14ac:dyDescent="0.35">
      <c r="A267" s="9" t="s">
        <v>272</v>
      </c>
      <c r="B267" s="9">
        <v>19905</v>
      </c>
      <c r="C267" s="9">
        <v>3165</v>
      </c>
      <c r="D267" s="9"/>
      <c r="E267" s="6">
        <f t="shared" si="4"/>
        <v>0.15900527505651846</v>
      </c>
    </row>
    <row r="268" spans="1:5" x14ac:dyDescent="0.35">
      <c r="A268" s="9" t="s">
        <v>273</v>
      </c>
      <c r="B268" s="9">
        <v>89568</v>
      </c>
      <c r="C268" s="9">
        <v>5334</v>
      </c>
      <c r="D268" s="9"/>
      <c r="E268" s="6">
        <f t="shared" si="4"/>
        <v>5.955251875669882E-2</v>
      </c>
    </row>
    <row r="269" spans="1:5" x14ac:dyDescent="0.35">
      <c r="A269" s="9" t="s">
        <v>274</v>
      </c>
      <c r="B269" s="9">
        <v>57122</v>
      </c>
      <c r="C269" s="9">
        <v>4894</v>
      </c>
      <c r="D269" s="9"/>
      <c r="E269" s="6">
        <f t="shared" si="4"/>
        <v>8.5676271839221316E-2</v>
      </c>
    </row>
    <row r="270" spans="1:5" x14ac:dyDescent="0.35">
      <c r="A270" s="9" t="s">
        <v>275</v>
      </c>
      <c r="B270" s="9">
        <v>35603</v>
      </c>
      <c r="C270" s="9">
        <v>2929</v>
      </c>
      <c r="D270" s="9"/>
      <c r="E270" s="6">
        <f t="shared" si="4"/>
        <v>8.2268348172906777E-2</v>
      </c>
    </row>
    <row r="271" spans="1:5" x14ac:dyDescent="0.35">
      <c r="A271" s="9" t="s">
        <v>276</v>
      </c>
      <c r="B271" s="9">
        <v>30897</v>
      </c>
      <c r="C271" s="9">
        <v>1816</v>
      </c>
      <c r="D271" s="9"/>
      <c r="E271" s="6">
        <f t="shared" si="4"/>
        <v>5.877593293847299E-2</v>
      </c>
    </row>
    <row r="272" spans="1:5" x14ac:dyDescent="0.35">
      <c r="A272" s="9" t="s">
        <v>277</v>
      </c>
      <c r="B272" s="9">
        <v>43814</v>
      </c>
      <c r="C272" s="9">
        <v>1400</v>
      </c>
      <c r="D272" s="9"/>
      <c r="E272" s="6">
        <f t="shared" si="4"/>
        <v>3.1953256949833385E-2</v>
      </c>
    </row>
    <row r="273" spans="1:5" x14ac:dyDescent="0.35">
      <c r="A273" s="9" t="s">
        <v>278</v>
      </c>
      <c r="B273" s="9">
        <v>46171</v>
      </c>
      <c r="C273" s="9">
        <v>3953</v>
      </c>
      <c r="D273" s="9"/>
      <c r="E273" s="6">
        <f t="shared" si="4"/>
        <v>8.5616512529509872E-2</v>
      </c>
    </row>
    <row r="274" spans="1:5" x14ac:dyDescent="0.35">
      <c r="A274" s="9" t="s">
        <v>279</v>
      </c>
      <c r="B274" s="9">
        <v>20806</v>
      </c>
      <c r="C274" s="9">
        <v>3265</v>
      </c>
      <c r="D274" s="9"/>
      <c r="E274" s="6">
        <f t="shared" si="4"/>
        <v>0.15692588676343364</v>
      </c>
    </row>
    <row r="275" spans="1:5" x14ac:dyDescent="0.35">
      <c r="A275" s="9" t="s">
        <v>280</v>
      </c>
      <c r="B275" s="9">
        <v>33120</v>
      </c>
      <c r="C275" s="9">
        <v>3355</v>
      </c>
      <c r="D275" s="9"/>
      <c r="E275" s="6">
        <f t="shared" si="4"/>
        <v>0.10129830917874397</v>
      </c>
    </row>
    <row r="276" spans="1:5" x14ac:dyDescent="0.35">
      <c r="A276" s="9" t="s">
        <v>281</v>
      </c>
      <c r="B276" s="9">
        <v>18350</v>
      </c>
      <c r="C276" s="9">
        <v>1520</v>
      </c>
      <c r="D276" s="9"/>
      <c r="E276" s="6">
        <f t="shared" si="4"/>
        <v>8.2833787465940056E-2</v>
      </c>
    </row>
    <row r="277" spans="1:5" x14ac:dyDescent="0.35">
      <c r="A277" s="9" t="s">
        <v>282</v>
      </c>
      <c r="B277" s="9">
        <v>13426</v>
      </c>
      <c r="C277" s="9">
        <v>1115</v>
      </c>
      <c r="D277" s="9"/>
      <c r="E277" s="6">
        <f t="shared" si="4"/>
        <v>8.3047817667212864E-2</v>
      </c>
    </row>
    <row r="278" spans="1:5" x14ac:dyDescent="0.35">
      <c r="A278" s="9" t="s">
        <v>283</v>
      </c>
      <c r="B278" s="9">
        <v>32924</v>
      </c>
      <c r="C278" s="9">
        <v>2326</v>
      </c>
      <c r="D278" s="9">
        <v>649</v>
      </c>
      <c r="E278" s="6">
        <f t="shared" si="4"/>
        <v>7.0647551937796135E-2</v>
      </c>
    </row>
    <row r="279" spans="1:5" x14ac:dyDescent="0.35">
      <c r="A279" s="9" t="s">
        <v>284</v>
      </c>
      <c r="B279" s="9">
        <v>13661</v>
      </c>
      <c r="C279" s="9">
        <v>2451</v>
      </c>
      <c r="D279" s="9"/>
      <c r="E279" s="6">
        <f t="shared" si="4"/>
        <v>0.17941585535465926</v>
      </c>
    </row>
    <row r="280" spans="1:5" x14ac:dyDescent="0.35">
      <c r="A280" s="9" t="s">
        <v>285</v>
      </c>
      <c r="B280" s="9">
        <v>11048</v>
      </c>
      <c r="C280" s="9">
        <v>871</v>
      </c>
      <c r="D280" s="9"/>
      <c r="E280" s="6">
        <f t="shared" si="4"/>
        <v>7.883779869659667E-2</v>
      </c>
    </row>
    <row r="281" spans="1:5" x14ac:dyDescent="0.35">
      <c r="A281" s="9" t="s">
        <v>286</v>
      </c>
      <c r="B281" s="9">
        <v>90570</v>
      </c>
      <c r="C281" s="9">
        <v>4562</v>
      </c>
      <c r="D281" s="9"/>
      <c r="E281" s="6">
        <f t="shared" si="4"/>
        <v>5.0369879651098598E-2</v>
      </c>
    </row>
    <row r="282" spans="1:5" x14ac:dyDescent="0.35">
      <c r="A282" s="9" t="s">
        <v>287</v>
      </c>
      <c r="B282" s="9">
        <v>25824</v>
      </c>
      <c r="C282" s="9">
        <v>951</v>
      </c>
      <c r="D282" s="9"/>
      <c r="E282" s="6">
        <f t="shared" si="4"/>
        <v>3.6826208178438659E-2</v>
      </c>
    </row>
    <row r="283" spans="1:5" x14ac:dyDescent="0.35">
      <c r="A283" s="9" t="s">
        <v>288</v>
      </c>
      <c r="B283" s="9">
        <v>8208</v>
      </c>
      <c r="C283" s="9">
        <v>777</v>
      </c>
      <c r="D283" s="9">
        <v>564</v>
      </c>
      <c r="E283" s="6">
        <f t="shared" si="4"/>
        <v>9.4663742690058478E-2</v>
      </c>
    </row>
    <row r="284" spans="1:5" x14ac:dyDescent="0.35">
      <c r="A284" s="9" t="s">
        <v>289</v>
      </c>
      <c r="B284" s="9">
        <v>4113</v>
      </c>
      <c r="C284" s="9">
        <v>653</v>
      </c>
      <c r="D284" s="9"/>
      <c r="E284" s="6">
        <f t="shared" si="4"/>
        <v>0.1587648918064673</v>
      </c>
    </row>
    <row r="285" spans="1:5" x14ac:dyDescent="0.35">
      <c r="A285" s="9" t="s">
        <v>290</v>
      </c>
      <c r="B285" s="9">
        <v>31669</v>
      </c>
      <c r="C285" s="9">
        <v>2211</v>
      </c>
      <c r="D285" s="9"/>
      <c r="E285" s="6">
        <f t="shared" si="4"/>
        <v>6.9815908301493576E-2</v>
      </c>
    </row>
    <row r="286" spans="1:5" x14ac:dyDescent="0.35">
      <c r="A286" s="9" t="s">
        <v>291</v>
      </c>
      <c r="B286" s="9">
        <v>24304</v>
      </c>
      <c r="C286" s="9">
        <v>2465</v>
      </c>
      <c r="D286" s="9"/>
      <c r="E286" s="6">
        <f t="shared" si="4"/>
        <v>0.10142363396971692</v>
      </c>
    </row>
    <row r="287" spans="1:5" x14ac:dyDescent="0.35">
      <c r="A287" s="9" t="s">
        <v>292</v>
      </c>
      <c r="B287" s="9">
        <v>9152</v>
      </c>
      <c r="C287" s="9">
        <v>807</v>
      </c>
      <c r="D287" s="9">
        <v>881</v>
      </c>
      <c r="E287" s="6">
        <f t="shared" si="4"/>
        <v>8.8177447552447552E-2</v>
      </c>
    </row>
    <row r="288" spans="1:5" x14ac:dyDescent="0.35">
      <c r="A288" s="9" t="s">
        <v>293</v>
      </c>
      <c r="B288" s="9">
        <v>48620</v>
      </c>
      <c r="C288" s="9">
        <v>4024</v>
      </c>
      <c r="D288" s="9"/>
      <c r="E288" s="6">
        <f t="shared" si="4"/>
        <v>8.2764294529000415E-2</v>
      </c>
    </row>
    <row r="289" spans="1:5" x14ac:dyDescent="0.35">
      <c r="A289" s="9" t="s">
        <v>294</v>
      </c>
      <c r="B289" s="9">
        <v>3645</v>
      </c>
      <c r="C289" s="9">
        <v>905</v>
      </c>
      <c r="D289" s="9"/>
      <c r="E289" s="6">
        <f t="shared" si="4"/>
        <v>0.24828532235939643</v>
      </c>
    </row>
    <row r="290" spans="1:5" x14ac:dyDescent="0.35">
      <c r="A290" s="9" t="s">
        <v>295</v>
      </c>
      <c r="B290" s="9">
        <v>24305</v>
      </c>
      <c r="C290" s="9">
        <v>2962</v>
      </c>
      <c r="D290" s="9"/>
      <c r="E290" s="6">
        <f t="shared" si="4"/>
        <v>0.12186792840979223</v>
      </c>
    </row>
    <row r="291" spans="1:5" x14ac:dyDescent="0.35">
      <c r="A291" s="9" t="s">
        <v>296</v>
      </c>
      <c r="B291" s="9">
        <v>19726</v>
      </c>
      <c r="C291" s="9">
        <v>1316</v>
      </c>
      <c r="D291" s="9"/>
      <c r="E291" s="6">
        <f t="shared" si="4"/>
        <v>6.6713981547196599E-2</v>
      </c>
    </row>
    <row r="292" spans="1:5" x14ac:dyDescent="0.35">
      <c r="A292" s="9" t="s">
        <v>297</v>
      </c>
      <c r="B292" s="9">
        <v>25991</v>
      </c>
      <c r="C292" s="9">
        <v>1474</v>
      </c>
      <c r="D292" s="9">
        <v>767</v>
      </c>
      <c r="E292" s="6">
        <f t="shared" si="4"/>
        <v>5.6711938748028164E-2</v>
      </c>
    </row>
    <row r="293" spans="1:5" x14ac:dyDescent="0.35">
      <c r="A293" s="9" t="s">
        <v>298</v>
      </c>
      <c r="B293" s="9">
        <v>8922</v>
      </c>
      <c r="C293" s="9">
        <v>645</v>
      </c>
      <c r="D293" s="9"/>
      <c r="E293" s="6">
        <f t="shared" si="4"/>
        <v>7.2293207800941492E-2</v>
      </c>
    </row>
    <row r="294" spans="1:5" x14ac:dyDescent="0.35">
      <c r="A294" s="9" t="s">
        <v>299</v>
      </c>
      <c r="B294" s="9">
        <v>16611</v>
      </c>
      <c r="C294" s="9">
        <v>1388</v>
      </c>
      <c r="D294" s="9"/>
      <c r="E294" s="6">
        <f t="shared" si="4"/>
        <v>8.3559087351754865E-2</v>
      </c>
    </row>
    <row r="295" spans="1:5" x14ac:dyDescent="0.35">
      <c r="A295" s="9" t="s">
        <v>300</v>
      </c>
      <c r="B295" s="9">
        <v>134810</v>
      </c>
      <c r="C295" s="9">
        <v>3250</v>
      </c>
      <c r="D295" s="9"/>
      <c r="E295" s="6">
        <f t="shared" si="4"/>
        <v>2.4108003857280617E-2</v>
      </c>
    </row>
    <row r="296" spans="1:5" x14ac:dyDescent="0.35">
      <c r="A296" s="9" t="s">
        <v>301</v>
      </c>
      <c r="B296" s="9">
        <v>30017</v>
      </c>
      <c r="C296" s="9">
        <v>3014</v>
      </c>
      <c r="D296" s="9"/>
      <c r="E296" s="6">
        <f t="shared" si="4"/>
        <v>0.10040976779824766</v>
      </c>
    </row>
    <row r="297" spans="1:5" x14ac:dyDescent="0.35">
      <c r="A297" s="9" t="s">
        <v>302</v>
      </c>
      <c r="B297" s="9">
        <v>8382</v>
      </c>
      <c r="C297" s="9">
        <v>1362</v>
      </c>
      <c r="D297" s="9"/>
      <c r="E297" s="6">
        <f t="shared" si="4"/>
        <v>0.16249105225483179</v>
      </c>
    </row>
    <row r="298" spans="1:5" x14ac:dyDescent="0.35">
      <c r="A298" s="9" t="s">
        <v>303</v>
      </c>
      <c r="B298" s="9">
        <v>39724</v>
      </c>
      <c r="C298" s="9">
        <v>2737</v>
      </c>
      <c r="D298" s="9"/>
      <c r="E298" s="6">
        <f t="shared" si="4"/>
        <v>6.8900412848655723E-2</v>
      </c>
    </row>
    <row r="299" spans="1:5" x14ac:dyDescent="0.35">
      <c r="A299" s="9" t="s">
        <v>304</v>
      </c>
      <c r="B299" s="9">
        <v>65244</v>
      </c>
      <c r="C299" s="9">
        <v>3473</v>
      </c>
      <c r="D299" s="9"/>
      <c r="E299" s="6">
        <f t="shared" si="4"/>
        <v>5.3230948439703267E-2</v>
      </c>
    </row>
    <row r="300" spans="1:5" x14ac:dyDescent="0.35">
      <c r="A300" s="9" t="s">
        <v>305</v>
      </c>
      <c r="B300" s="9">
        <v>36368</v>
      </c>
      <c r="C300" s="9">
        <v>2954</v>
      </c>
      <c r="D300" s="9"/>
      <c r="E300" s="6">
        <f t="shared" si="4"/>
        <v>8.1225252969643641E-2</v>
      </c>
    </row>
    <row r="301" spans="1:5" x14ac:dyDescent="0.35">
      <c r="A301" s="9" t="s">
        <v>306</v>
      </c>
      <c r="B301" s="9">
        <v>26263</v>
      </c>
      <c r="C301" s="9">
        <v>2641</v>
      </c>
      <c r="D301" s="9"/>
      <c r="E301" s="6">
        <f t="shared" si="4"/>
        <v>0.10055972280394471</v>
      </c>
    </row>
    <row r="302" spans="1:5" x14ac:dyDescent="0.35">
      <c r="A302" s="9" t="s">
        <v>3</v>
      </c>
      <c r="B302" s="9">
        <v>7889559</v>
      </c>
      <c r="C302" s="9">
        <v>626942</v>
      </c>
      <c r="D302" s="9">
        <v>1063</v>
      </c>
      <c r="E302" s="6">
        <f t="shared" si="4"/>
        <v>7.9464771098105735E-2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E66261F-B633-4241-8B57-43CC6AB07400}">
  <ds:schemaRefs/>
</ds:datastoreItem>
</file>

<file path=customXml/itemProps2.xml><?xml version="1.0" encoding="utf-8"?>
<ds:datastoreItem xmlns:ds="http://schemas.openxmlformats.org/officeDocument/2006/customXml" ds:itemID="{F3873AB1-814B-46A3-8990-273D1ABE2A85}">
  <ds:schemaRefs/>
</ds:datastoreItem>
</file>

<file path=customXml/itemProps3.xml><?xml version="1.0" encoding="utf-8"?>
<ds:datastoreItem xmlns:ds="http://schemas.openxmlformats.org/officeDocument/2006/customXml" ds:itemID="{532D8DB9-07CE-4972-8EEE-C91CFF821DD4}">
  <ds:schemaRefs/>
</ds:datastoreItem>
</file>

<file path=customXml/itemProps4.xml><?xml version="1.0" encoding="utf-8"?>
<ds:datastoreItem xmlns:ds="http://schemas.openxmlformats.org/officeDocument/2006/customXml" ds:itemID="{D7FC0ABD-E6FE-4FBD-9830-BDF76B029665}">
  <ds:schemaRefs/>
</ds:datastoreItem>
</file>

<file path=customXml/itemProps5.xml><?xml version="1.0" encoding="utf-8"?>
<ds:datastoreItem xmlns:ds="http://schemas.openxmlformats.org/officeDocument/2006/customXml" ds:itemID="{E5BDA510-13B1-47FA-A5DF-6566412257DB}">
  <ds:schemaRefs/>
</ds:datastoreItem>
</file>

<file path=customXml/itemProps6.xml><?xml version="1.0" encoding="utf-8"?>
<ds:datastoreItem xmlns:ds="http://schemas.openxmlformats.org/officeDocument/2006/customXml" ds:itemID="{1504BFB4-1A36-47C5-A814-E39BDE5B1C46}">
  <ds:schemaRefs/>
</ds:datastoreItem>
</file>

<file path=customXml/itemProps7.xml><?xml version="1.0" encoding="utf-8"?>
<ds:datastoreItem xmlns:ds="http://schemas.openxmlformats.org/officeDocument/2006/customXml" ds:itemID="{A7E044E2-C95E-4E9E-A8F6-C1572DC1DE6F}">
  <ds:schemaRefs/>
</ds:datastoreItem>
</file>

<file path=customXml/itemProps8.xml><?xml version="1.0" encoding="utf-8"?>
<ds:datastoreItem xmlns:ds="http://schemas.openxmlformats.org/officeDocument/2006/customXml" ds:itemID="{AD24939D-7575-44C7-90A9-A92735FF17D9}">
  <ds:schemaRefs/>
</ds:datastoreItem>
</file>

<file path=customXml/itemProps9.xml><?xml version="1.0" encoding="utf-8"?>
<ds:datastoreItem xmlns:ds="http://schemas.openxmlformats.org/officeDocument/2006/customXml" ds:itemID="{686E0C40-A776-4BDE-8880-855491B2DD4A}">
  <ds:schemaRefs/>
</ds:datastoreItem>
</file>

<file path=customXml/itemProps10.xml><?xml version="1.0" encoding="utf-8"?>
<ds:datastoreItem xmlns:ds="http://schemas.openxmlformats.org/officeDocument/2006/customXml" ds:itemID="{AAAE6E57-076D-47C1-804E-C4FC8EC9042E}">
  <ds:schemaRefs/>
</ds:datastoreItem>
</file>

<file path=customXml/itemProps11.xml><?xml version="1.0" encoding="utf-8"?>
<ds:datastoreItem xmlns:ds="http://schemas.openxmlformats.org/officeDocument/2006/customXml" ds:itemID="{36EC2E8A-F20A-4AAE-BFAC-11EE0594080C}">
  <ds:schemaRefs/>
</ds:datastoreItem>
</file>

<file path=customXml/itemProps12.xml><?xml version="1.0" encoding="utf-8"?>
<ds:datastoreItem xmlns:ds="http://schemas.openxmlformats.org/officeDocument/2006/customXml" ds:itemID="{ABB29F5E-C6D1-4547-A212-48B77CB4A74F}">
  <ds:schemaRefs/>
</ds:datastoreItem>
</file>

<file path=customXml/itemProps13.xml><?xml version="1.0" encoding="utf-8"?>
<ds:datastoreItem xmlns:ds="http://schemas.openxmlformats.org/officeDocument/2006/customXml" ds:itemID="{47417C45-D250-4CCB-8AA7-30D8A8A83B00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6FEAEFE1-8EA6-4642-9E45-BBDDB09F4A7B}">
  <ds:schemaRefs/>
</ds:datastoreItem>
</file>

<file path=customXml/itemProps15.xml><?xml version="1.0" encoding="utf-8"?>
<ds:datastoreItem xmlns:ds="http://schemas.openxmlformats.org/officeDocument/2006/customXml" ds:itemID="{6C414A40-43B0-4B12-AEAB-3254A8A3ED84}">
  <ds:schemaRefs/>
</ds:datastoreItem>
</file>

<file path=customXml/itemProps16.xml><?xml version="1.0" encoding="utf-8"?>
<ds:datastoreItem xmlns:ds="http://schemas.openxmlformats.org/officeDocument/2006/customXml" ds:itemID="{3962CEDB-2458-45D4-B4F5-959611D1EC31}">
  <ds:schemaRefs/>
</ds:datastoreItem>
</file>

<file path=customXml/itemProps17.xml><?xml version="1.0" encoding="utf-8"?>
<ds:datastoreItem xmlns:ds="http://schemas.openxmlformats.org/officeDocument/2006/customXml" ds:itemID="{AB4F24B1-0B14-435A-91F6-CC01DC0377C5}">
  <ds:schemaRefs/>
</ds:datastoreItem>
</file>

<file path=customXml/itemProps18.xml><?xml version="1.0" encoding="utf-8"?>
<ds:datastoreItem xmlns:ds="http://schemas.openxmlformats.org/officeDocument/2006/customXml" ds:itemID="{86E89503-ADE1-42F8-A08F-72E7EC590E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ABC Analysis</vt:lpstr>
      <vt:lpstr>Stock Health</vt:lpstr>
      <vt:lpstr>Safety Stock</vt:lpstr>
      <vt:lpstr>Safety Stock Calc</vt:lpstr>
      <vt:lpstr>Supplier Performance</vt:lpstr>
      <vt:lpstr>Parts at Risk</vt:lpstr>
      <vt:lpstr>Slow Moving</vt:lpstr>
      <vt:lpstr>Slow Moving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Kavya H</dc:creator>
  <cp:lastModifiedBy>Kavya Patel</cp:lastModifiedBy>
  <dcterms:created xsi:type="dcterms:W3CDTF">2026-04-01T13:42:14Z</dcterms:created>
  <dcterms:modified xsi:type="dcterms:W3CDTF">2026-04-02T18:20:23Z</dcterms:modified>
</cp:coreProperties>
</file>