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xr:revisionPtr revIDLastSave="0" documentId="13_ncr:1_{EA7D4275-9430-4C23-89CC-43C9A8D57FD1}" xr6:coauthVersionLast="40" xr6:coauthVersionMax="44" xr10:uidLastSave="{00000000-0000-0000-0000-000000000000}"/>
  <bookViews>
    <workbookView xWindow="0" yWindow="0" windowWidth="20490" windowHeight="7545" xr2:uid="{00000000-000D-0000-FFFF-FFFF00000000}"/>
  </bookViews>
  <sheets>
    <sheet name="MCQ TEST SHEET" sheetId="1" r:id="rId1"/>
    <sheet name="After Exam Data Entry" sheetId="3" state="hidden" r:id="rId2"/>
    <sheet name="Marks Sheet" sheetId="2" r:id="rId3"/>
  </sheets>
  <definedNames>
    <definedName name="Options">'Marks Sheet'!$M$6:$M$9</definedName>
    <definedName name="_xlnm.Print_Area" localSheetId="2">'Marks Sheet'!$A$2:$I$30</definedName>
    <definedName name="_xlnm.Print_Area" localSheetId="0">'MCQ TEST SHEET'!$A$1:$G$21</definedName>
    <definedName name="_xlnm.Print_Titles" localSheetId="2">'Marks Sheet'!$5:$5</definedName>
  </definedNames>
  <calcPr calcId="191029"/>
</workbook>
</file>

<file path=xl/calcChain.xml><?xml version="1.0" encoding="utf-8"?>
<calcChain xmlns="http://schemas.openxmlformats.org/spreadsheetml/2006/main">
  <c r="E10" i="2" l="1"/>
  <c r="C11" i="2"/>
  <c r="E8" i="2"/>
  <c r="C21" i="2" l="1"/>
  <c r="C22" i="2"/>
  <c r="D22" i="2" s="1"/>
  <c r="C23" i="2"/>
  <c r="D23" i="2" s="1"/>
  <c r="C24" i="2"/>
  <c r="D24" i="2" s="1"/>
  <c r="C25" i="2"/>
  <c r="D25" i="2" s="1"/>
  <c r="D21" i="2"/>
  <c r="E7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21" i="2"/>
  <c r="G21" i="2" s="1"/>
  <c r="F22" i="2"/>
  <c r="G22" i="2" s="1"/>
  <c r="F23" i="2"/>
  <c r="G23" i="2" s="1"/>
  <c r="F24" i="2"/>
  <c r="G24" i="2" s="1"/>
  <c r="F25" i="2"/>
  <c r="G25" i="2" s="1"/>
  <c r="C7" i="2" l="1"/>
  <c r="D7" i="2" s="1"/>
  <c r="C8" i="2"/>
  <c r="D8" i="2" s="1"/>
  <c r="C9" i="2"/>
  <c r="D9" i="2" s="1"/>
  <c r="C10" i="2"/>
  <c r="D10" i="2" s="1"/>
  <c r="D11" i="2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6" i="2"/>
  <c r="D6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C28" i="2" l="1"/>
  <c r="D3" i="2" s="1"/>
  <c r="E6" i="2"/>
  <c r="G6" i="2" s="1"/>
  <c r="G7" i="2"/>
  <c r="G9" i="2"/>
  <c r="G20" i="2"/>
  <c r="G19" i="2"/>
  <c r="G18" i="2"/>
  <c r="G17" i="2"/>
  <c r="G16" i="2"/>
  <c r="G15" i="2"/>
  <c r="G14" i="2"/>
  <c r="G13" i="2"/>
  <c r="G12" i="2"/>
  <c r="G11" i="2"/>
  <c r="G10" i="2"/>
  <c r="G8" i="2"/>
  <c r="G28" i="2" l="1"/>
  <c r="G29" i="2" s="1"/>
  <c r="C31" i="2" l="1"/>
  <c r="D30" i="2" s="1"/>
  <c r="C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Tabinda</author>
  </authors>
  <commentList>
    <comment ref="C6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Leave it blank in case test is without negative marking system.</t>
        </r>
      </text>
    </comment>
  </commentList>
</comments>
</file>

<file path=xl/sharedStrings.xml><?xml version="1.0" encoding="utf-8"?>
<sst xmlns="http://schemas.openxmlformats.org/spreadsheetml/2006/main" count="158" uniqueCount="103">
  <si>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</si>
  <si>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</si>
  <si>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</si>
  <si>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</si>
  <si>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</si>
  <si>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</si>
  <si>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</si>
  <si>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</si>
  <si>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</si>
  <si>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</si>
  <si>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</si>
  <si>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</si>
  <si>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</si>
  <si>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</si>
  <si>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</si>
  <si>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</si>
  <si>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</si>
  <si>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</si>
  <si>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</si>
  <si>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</si>
  <si>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</si>
  <si>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</si>
  <si>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</si>
  <si>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</si>
  <si>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</si>
  <si>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</si>
  <si>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</si>
  <si>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</si>
  <si>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</si>
  <si>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</si>
  <si>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</si>
  <si>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Manish Patel</t>
  </si>
  <si>
    <t>A9</t>
  </si>
  <si>
    <t>Which of the following functions can be used to fill all null values in a data frame?</t>
  </si>
  <si>
    <t>Which attribute of dropna() can be used to select the columns from which null values are to be considered for removing rows?</t>
  </si>
  <si>
    <t>Which of the following pandas functions is used to generate cross tabulation?</t>
  </si>
  <si>
    <t>Which of the following DataFrame attributes is used to return one or more specified row(s)?</t>
  </si>
  <si>
    <t>Which of the following attributes can be used to show the number of rows and columns in a Pandas dataframe?</t>
  </si>
  <si>
    <t>Which of the following is not displayed by the Pandas DataFrame info function?</t>
  </si>
  <si>
    <t>Which of the following is not displayed by the Pandas DataFrame describe function?</t>
  </si>
  <si>
    <t>What does it indicate if the corr() function shows correlation as 1 between any two columns of the DataFrame?</t>
  </si>
  <si>
    <t>Which of the following is an example of qualitative data?</t>
  </si>
  <si>
    <t>Which of the following is an example of quantitative data?</t>
  </si>
  <si>
    <t>What does DataFrame.dropna(how='all') do?</t>
  </si>
  <si>
    <t>A data point that differs significantly from other observations is known as</t>
  </si>
  <si>
    <t>Which of following pandas functions can be used to display the specified number of rows from the beginning of the dataset?</t>
  </si>
  <si>
    <t>Which of following pandas functions can be used to display the specified number of rows from the end of the dataset?</t>
  </si>
  <si>
    <t xml:space="preserve">Which of the following represents each data sample as polyline connecting parallel lines where each parallel line represents an attribute of that data sample? </t>
  </si>
  <si>
    <t>fillna()</t>
  </si>
  <si>
    <t>filled()</t>
  </si>
  <si>
    <t>fillnull()</t>
  </si>
  <si>
    <t>filler()</t>
  </si>
  <si>
    <t>thresh</t>
  </si>
  <si>
    <t>how</t>
  </si>
  <si>
    <t>subset</t>
  </si>
  <si>
    <t>superset</t>
  </si>
  <si>
    <t>crosstabulation</t>
  </si>
  <si>
    <t>cross_tabulation</t>
  </si>
  <si>
    <t>cross_tab</t>
  </si>
  <si>
    <t>crosstab</t>
  </si>
  <si>
    <t>locate</t>
  </si>
  <si>
    <t>location</t>
  </si>
  <si>
    <t>loc</t>
  </si>
  <si>
    <t>find</t>
  </si>
  <si>
    <t>size</t>
  </si>
  <si>
    <t>info</t>
  </si>
  <si>
    <t>describe</t>
  </si>
  <si>
    <t>shape</t>
  </si>
  <si>
    <t>column names</t>
  </si>
  <si>
    <t>non-null count</t>
  </si>
  <si>
    <t>data types</t>
  </si>
  <si>
    <t>column average</t>
  </si>
  <si>
    <t>count</t>
  </si>
  <si>
    <t>mean</t>
  </si>
  <si>
    <t>correlation</t>
  </si>
  <si>
    <t>std</t>
  </si>
  <si>
    <t>perfect correlation</t>
  </si>
  <si>
    <t>good correlation</t>
  </si>
  <si>
    <t>bad correlation</t>
  </si>
  <si>
    <t>none of these</t>
  </si>
  <si>
    <t>gender</t>
  </si>
  <si>
    <t>median</t>
  </si>
  <si>
    <t>mode</t>
  </si>
  <si>
    <t>eye colour</t>
  </si>
  <si>
    <t>weight</t>
  </si>
  <si>
    <t>skin colour</t>
  </si>
  <si>
    <t>names</t>
  </si>
  <si>
    <t>drops those rows from the DataFrame which contain all null values</t>
  </si>
  <si>
    <t>drops all rows from the DataFrame</t>
  </si>
  <si>
    <t>drops even numbered rows from the DataFrame</t>
  </si>
  <si>
    <t>drops odd numbered rows from the DataFrame</t>
  </si>
  <si>
    <t>outlier</t>
  </si>
  <si>
    <t>head()</t>
  </si>
  <si>
    <t>tail()</t>
  </si>
  <si>
    <t>begin()</t>
  </si>
  <si>
    <t>end()</t>
  </si>
  <si>
    <t>parallel coordinates</t>
  </si>
  <si>
    <t>parallelogram</t>
  </si>
  <si>
    <t>straight lines</t>
  </si>
  <si>
    <t>long lines</t>
  </si>
  <si>
    <t>PYTHON-2</t>
  </si>
  <si>
    <t>SEM IV</t>
  </si>
  <si>
    <t>PYTHON PANDAS MCQ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</si>
</sst>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12"/>
      <color indexed="81"/>
      <name val="Tahoma"/>
      <family val="2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sz val="28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6"/>
      <color theme="0"/>
      <name val="Lucida Calligraphy"/>
      <family val="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12" fillId="4" borderId="9" xfId="0" applyFont="1" applyFill="1" applyBorder="1" applyAlignment="1">
      <alignment horizontal="center" vertical="center"/>
    </xf>
    <xf numFmtId="0" fontId="10" fillId="2" borderId="2" xfId="1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6" fillId="2" borderId="7" xfId="0" applyFont="1" applyFill="1" applyBorder="1" applyAlignment="1" applyProtection="1">
      <protection locked="0"/>
    </xf>
    <xf numFmtId="0" fontId="1" fillId="0" borderId="0" xfId="0" applyFont="1" applyProtection="1"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16" fillId="2" borderId="21" xfId="0" applyFont="1" applyFill="1" applyBorder="1" applyAlignment="1" applyProtection="1">
      <protection locked="0"/>
    </xf>
    <xf numFmtId="0" fontId="17" fillId="7" borderId="28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7" fillId="6" borderId="2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7" fillId="7" borderId="27" xfId="0" applyFont="1" applyFill="1" applyBorder="1" applyAlignment="1" applyProtection="1">
      <alignment horizontal="center"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0" xfId="0" applyFont="1" applyFill="1" applyBorder="1" applyAlignment="1" applyProtection="1">
      <alignment horizontal="center" vertical="center" wrapText="1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31" xfId="0" applyFont="1" applyFill="1" applyBorder="1" applyAlignment="1" applyProtection="1">
      <alignment horizontal="center" vertical="center"/>
      <protection locked="0"/>
    </xf>
    <xf numFmtId="0" fontId="17" fillId="7" borderId="33" xfId="0" applyFont="1" applyFill="1" applyBorder="1" applyAlignment="1" applyProtection="1">
      <alignment horizontal="center" vertical="center"/>
    </xf>
    <xf numFmtId="0" fontId="17" fillId="7" borderId="34" xfId="0" applyFont="1" applyFill="1" applyBorder="1" applyAlignment="1" applyProtection="1">
      <alignment horizontal="center" vertical="center" wrapText="1"/>
    </xf>
    <xf numFmtId="0" fontId="17" fillId="7" borderId="32" xfId="0" applyFont="1" applyFill="1" applyBorder="1" applyAlignment="1" applyProtection="1">
      <alignment horizontal="center" vertical="center" wrapText="1"/>
    </xf>
    <xf numFmtId="0" fontId="14" fillId="6" borderId="35" xfId="0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 wrapText="1"/>
    </xf>
    <xf numFmtId="49" fontId="19" fillId="6" borderId="37" xfId="0" applyNumberFormat="1" applyFont="1" applyFill="1" applyBorder="1" applyAlignment="1" applyProtection="1">
      <alignment horizontal="left" vertical="top" wrapText="1"/>
    </xf>
    <xf numFmtId="49" fontId="19" fillId="6" borderId="38" xfId="0" applyNumberFormat="1" applyFont="1" applyFill="1" applyBorder="1" applyAlignment="1" applyProtection="1">
      <alignment horizontal="left" vertical="top" wrapText="1"/>
    </xf>
    <xf numFmtId="0" fontId="14" fillId="6" borderId="39" xfId="0" applyFont="1" applyFill="1" applyBorder="1" applyAlignment="1" applyProtection="1">
      <alignment horizontal="center" vertical="center"/>
    </xf>
    <xf numFmtId="0" fontId="20" fillId="6" borderId="40" xfId="0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Protection="1">
      <protection locked="0"/>
    </xf>
    <xf numFmtId="0" fontId="6" fillId="5" borderId="0" xfId="0" applyFont="1" applyFill="1" applyBorder="1" applyAlignment="1" applyProtection="1">
      <alignment vertical="center" wrapText="1"/>
      <protection locked="0"/>
    </xf>
    <xf numFmtId="0" fontId="13" fillId="3" borderId="19" xfId="0" applyFont="1" applyFill="1" applyBorder="1" applyAlignment="1" applyProtection="1">
      <alignment horizontal="center" vertical="center" wrapText="1"/>
      <protection locked="0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9" fontId="13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3" fillId="3" borderId="13" xfId="0" applyFont="1" applyFill="1" applyBorder="1" applyAlignment="1" applyProtection="1">
      <alignment vertical="center"/>
      <protection locked="0"/>
    </xf>
    <xf numFmtId="0" fontId="13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3" fillId="3" borderId="5" xfId="0" applyFont="1" applyFill="1" applyBorder="1" applyAlignment="1" applyProtection="1">
      <protection locked="0"/>
    </xf>
    <xf numFmtId="0" fontId="13" fillId="3" borderId="7" xfId="0" applyFont="1" applyFill="1" applyBorder="1" applyAlignment="1" applyProtection="1">
      <protection locked="0"/>
    </xf>
    <xf numFmtId="0" fontId="13" fillId="3" borderId="11" xfId="0" applyFont="1" applyFill="1" applyBorder="1" applyAlignment="1" applyProtection="1">
      <alignment vertical="center"/>
      <protection locked="0"/>
    </xf>
    <xf numFmtId="0" fontId="13" fillId="3" borderId="12" xfId="0" applyFont="1" applyFill="1" applyBorder="1" applyAlignment="1" applyProtection="1">
      <alignment vertical="center"/>
      <protection locked="0"/>
    </xf>
    <xf numFmtId="0" fontId="21" fillId="2" borderId="30" xfId="0" applyFont="1" applyFill="1" applyBorder="1" applyAlignment="1" applyProtection="1">
      <alignment vertical="center"/>
      <protection locked="0"/>
    </xf>
    <xf numFmtId="0" fontId="18" fillId="2" borderId="22" xfId="0" applyFont="1" applyFill="1" applyBorder="1" applyAlignment="1" applyProtection="1">
      <alignment horizontal="center" vertical="center"/>
      <protection locked="0"/>
    </xf>
    <xf numFmtId="0" fontId="18" fillId="2" borderId="23" xfId="0" applyFont="1" applyFill="1" applyBorder="1" applyAlignment="1" applyProtection="1">
      <alignment horizontal="center" vertical="center"/>
      <protection locked="0"/>
    </xf>
    <xf numFmtId="0" fontId="18" fillId="2" borderId="24" xfId="0" applyFont="1" applyFill="1" applyBorder="1" applyAlignment="1" applyProtection="1">
      <alignment horizontal="center" vertical="center"/>
      <protection locked="0"/>
    </xf>
    <xf numFmtId="0" fontId="18" fillId="2" borderId="29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31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17" xfId="0" applyFont="1" applyFill="1" applyBorder="1" applyAlignment="1" applyProtection="1">
      <alignment horizontal="center" vertical="center"/>
      <protection locked="0"/>
    </xf>
    <xf numFmtId="0" fontId="18" fillId="2" borderId="33" xfId="0" applyFont="1" applyFill="1" applyBorder="1" applyAlignment="1" applyProtection="1">
      <alignment vertical="center"/>
      <protection locked="0"/>
    </xf>
    <xf numFmtId="0" fontId="18" fillId="2" borderId="41" xfId="0" applyFont="1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3" zoomScale="60" zoomScaleNormal="60" zoomScaleSheetLayoutView="80" workbookViewId="0">
      <pane xSplit="2" ySplit="4" topLeftCell="C7" activePane="bottomRight" state="frozen"/>
      <selection activeCell="A3" sqref="A3"/>
      <selection pane="topRight" activeCell="C3" sqref="C3"/>
      <selection pane="bottomLeft" activeCell="A6" sqref="A6"/>
      <selection pane="bottomRight" activeCell="B8" sqref="B8"/>
    </sheetView>
  </sheetViews>
  <sheetFormatPr defaultColWidth="9.140625" defaultRowHeight="35.25"/>
  <cols>
    <col min="1" max="1" width="7.42578125" style="20" customWidth="1"/>
    <col min="2" max="2" width="111.28515625" style="21" customWidth="1"/>
    <col min="3" max="6" width="35.85546875" style="21" customWidth="1"/>
    <col min="7" max="7" width="23.5703125" style="22" customWidth="1"/>
    <col min="8" max="16384" width="9.140625" style="10"/>
  </cols>
  <sheetData>
    <row r="1" spans="1:7" ht="61.5" hidden="1" customHeight="1" thickBot="1">
      <c r="A1" s="6" t="s">
        <v>23</v>
      </c>
      <c r="B1" s="7"/>
      <c r="C1" s="8"/>
      <c r="D1" s="8"/>
      <c r="E1" s="8"/>
      <c r="F1" s="8"/>
      <c r="G1" s="9"/>
    </row>
    <row r="2" spans="1:7" ht="39.75" hidden="1" customHeight="1" thickBot="1">
      <c r="A2" s="11" t="s">
        <v>24</v>
      </c>
      <c r="B2" s="12"/>
      <c r="C2" s="13"/>
      <c r="D2" s="13"/>
      <c r="E2" s="13"/>
      <c r="F2" s="13"/>
      <c r="G2" s="14"/>
    </row>
    <row r="3" spans="1:7" ht="39.75" customHeight="1">
      <c r="A3" s="71" t="s">
        <v>102</v>
      </c>
      <c r="B3" s="72"/>
      <c r="C3" s="72"/>
      <c r="D3" s="72"/>
      <c r="E3" s="72"/>
      <c r="F3" s="72"/>
      <c r="G3" s="73"/>
    </row>
    <row r="4" spans="1:7" ht="39.75" customHeight="1" thickBot="1">
      <c r="A4" s="74"/>
      <c r="B4" s="75"/>
      <c r="C4" s="75"/>
      <c r="D4" s="75"/>
      <c r="E4" s="75"/>
      <c r="F4" s="75"/>
      <c r="G4" s="76"/>
    </row>
    <row r="5" spans="1:7" ht="66" customHeight="1" thickBot="1">
      <c r="A5" s="88"/>
      <c r="B5" s="89"/>
      <c r="C5" s="89"/>
      <c r="D5" s="89"/>
      <c r="E5" s="70" t="s">
        <v>31</v>
      </c>
      <c r="F5" s="26"/>
      <c r="G5" s="27"/>
    </row>
    <row r="6" spans="1:7" s="16" customFormat="1" ht="80.45" customHeight="1" thickBot="1">
      <c r="A6" s="28" t="s">
        <v>26</v>
      </c>
      <c r="B6" s="30" t="s">
        <v>27</v>
      </c>
      <c r="C6" s="29" t="s">
        <v>0</v>
      </c>
      <c r="D6" s="23" t="s">
        <v>1</v>
      </c>
      <c r="E6" s="23" t="s">
        <v>2</v>
      </c>
      <c r="F6" s="23" t="s">
        <v>3</v>
      </c>
      <c r="G6" s="15" t="s">
        <v>28</v>
      </c>
    </row>
    <row r="7" spans="1:7" s="18" customFormat="1" ht="46.5">
      <c r="A7" s="35">
        <v>1</v>
      </c>
      <c r="B7" s="33" t="s">
        <v>33</v>
      </c>
      <c r="C7" s="36" t="s">
        <v>48</v>
      </c>
      <c r="D7" s="24" t="s">
        <v>49</v>
      </c>
      <c r="E7" s="24" t="s">
        <v>50</v>
      </c>
      <c r="F7" s="24" t="s">
        <v>51</v>
      </c>
      <c r="G7" s="17"/>
    </row>
    <row r="8" spans="1:7" ht="46.5">
      <c r="A8" s="31">
        <v>2</v>
      </c>
      <c r="B8" s="34" t="s">
        <v>34</v>
      </c>
      <c r="C8" s="32" t="s">
        <v>52</v>
      </c>
      <c r="D8" s="25" t="s">
        <v>53</v>
      </c>
      <c r="E8" s="25" t="s">
        <v>54</v>
      </c>
      <c r="F8" s="25" t="s">
        <v>55</v>
      </c>
      <c r="G8" s="17"/>
    </row>
    <row r="9" spans="1:7" ht="34.5">
      <c r="A9" s="31">
        <v>3</v>
      </c>
      <c r="B9" s="34" t="s">
        <v>35</v>
      </c>
      <c r="C9" s="32" t="s">
        <v>56</v>
      </c>
      <c r="D9" s="25" t="s">
        <v>57</v>
      </c>
      <c r="E9" s="25" t="s">
        <v>58</v>
      </c>
      <c r="F9" s="25" t="s">
        <v>59</v>
      </c>
      <c r="G9" s="17"/>
    </row>
    <row r="10" spans="1:7" ht="46.5">
      <c r="A10" s="31">
        <v>4</v>
      </c>
      <c r="B10" s="34" t="s">
        <v>36</v>
      </c>
      <c r="C10" s="32" t="s">
        <v>60</v>
      </c>
      <c r="D10" s="25" t="s">
        <v>61</v>
      </c>
      <c r="E10" s="25" t="s">
        <v>62</v>
      </c>
      <c r="F10" s="25" t="s">
        <v>63</v>
      </c>
      <c r="G10" s="17"/>
    </row>
    <row r="11" spans="1:7" ht="46.5">
      <c r="A11" s="31">
        <v>5</v>
      </c>
      <c r="B11" s="34" t="s">
        <v>37</v>
      </c>
      <c r="C11" s="32" t="s">
        <v>64</v>
      </c>
      <c r="D11" s="25" t="s">
        <v>65</v>
      </c>
      <c r="E11" s="25" t="s">
        <v>66</v>
      </c>
      <c r="F11" s="25" t="s">
        <v>67</v>
      </c>
      <c r="G11" s="17"/>
    </row>
    <row r="12" spans="1:7" s="19" customFormat="1" ht="46.5">
      <c r="A12" s="31">
        <v>6</v>
      </c>
      <c r="B12" s="34" t="s">
        <v>38</v>
      </c>
      <c r="C12" s="32" t="s">
        <v>68</v>
      </c>
      <c r="D12" s="25" t="s">
        <v>69</v>
      </c>
      <c r="E12" s="25" t="s">
        <v>70</v>
      </c>
      <c r="F12" s="25" t="s">
        <v>71</v>
      </c>
      <c r="G12" s="17"/>
    </row>
    <row r="13" spans="1:7" s="19" customFormat="1" ht="46.5">
      <c r="A13" s="31">
        <v>7</v>
      </c>
      <c r="B13" s="34" t="s">
        <v>39</v>
      </c>
      <c r="C13" s="32" t="s">
        <v>72</v>
      </c>
      <c r="D13" s="25" t="s">
        <v>73</v>
      </c>
      <c r="E13" s="25" t="s">
        <v>74</v>
      </c>
      <c r="F13" s="25" t="s">
        <v>75</v>
      </c>
      <c r="G13" s="17"/>
    </row>
    <row r="14" spans="1:7" s="19" customFormat="1" ht="46.5">
      <c r="A14" s="31">
        <v>8</v>
      </c>
      <c r="B14" s="34" t="s">
        <v>40</v>
      </c>
      <c r="C14" s="32" t="s">
        <v>76</v>
      </c>
      <c r="D14" s="25" t="s">
        <v>77</v>
      </c>
      <c r="E14" s="25" t="s">
        <v>78</v>
      </c>
      <c r="F14" s="25" t="s">
        <v>79</v>
      </c>
      <c r="G14" s="17"/>
    </row>
    <row r="15" spans="1:7" s="19" customFormat="1" ht="34.5">
      <c r="A15" s="31">
        <v>9</v>
      </c>
      <c r="B15" s="34" t="s">
        <v>41</v>
      </c>
      <c r="C15" s="32" t="s">
        <v>73</v>
      </c>
      <c r="D15" s="25" t="s">
        <v>80</v>
      </c>
      <c r="E15" s="25" t="s">
        <v>81</v>
      </c>
      <c r="F15" s="25" t="s">
        <v>82</v>
      </c>
      <c r="G15" s="17"/>
    </row>
    <row r="16" spans="1:7" s="19" customFormat="1" ht="34.5">
      <c r="A16" s="31">
        <v>10</v>
      </c>
      <c r="B16" s="34" t="s">
        <v>42</v>
      </c>
      <c r="C16" s="32" t="s">
        <v>83</v>
      </c>
      <c r="D16" s="25" t="s">
        <v>84</v>
      </c>
      <c r="E16" s="25" t="s">
        <v>85</v>
      </c>
      <c r="F16" s="25" t="s">
        <v>86</v>
      </c>
      <c r="G16" s="17"/>
    </row>
    <row r="17" spans="1:7" s="19" customFormat="1" ht="105">
      <c r="A17" s="31">
        <v>11</v>
      </c>
      <c r="B17" s="34" t="s">
        <v>43</v>
      </c>
      <c r="C17" s="32" t="s">
        <v>87</v>
      </c>
      <c r="D17" s="25" t="s">
        <v>88</v>
      </c>
      <c r="E17" s="25" t="s">
        <v>89</v>
      </c>
      <c r="F17" s="25" t="s">
        <v>90</v>
      </c>
      <c r="G17" s="17"/>
    </row>
    <row r="18" spans="1:7" s="19" customFormat="1" ht="34.5">
      <c r="A18" s="31">
        <v>12</v>
      </c>
      <c r="B18" s="34" t="s">
        <v>44</v>
      </c>
      <c r="C18" s="32" t="s">
        <v>73</v>
      </c>
      <c r="D18" s="25" t="s">
        <v>81</v>
      </c>
      <c r="E18" s="25" t="s">
        <v>82</v>
      </c>
      <c r="F18" s="25" t="s">
        <v>91</v>
      </c>
      <c r="G18" s="17"/>
    </row>
    <row r="19" spans="1:7" s="19" customFormat="1" ht="46.5">
      <c r="A19" s="31">
        <v>13</v>
      </c>
      <c r="B19" s="34" t="s">
        <v>45</v>
      </c>
      <c r="C19" s="32" t="s">
        <v>92</v>
      </c>
      <c r="D19" s="25" t="s">
        <v>93</v>
      </c>
      <c r="E19" s="25" t="s">
        <v>94</v>
      </c>
      <c r="F19" s="25" t="s">
        <v>95</v>
      </c>
      <c r="G19" s="17"/>
    </row>
    <row r="20" spans="1:7" s="19" customFormat="1" ht="46.5">
      <c r="A20" s="31">
        <v>14</v>
      </c>
      <c r="B20" s="34" t="s">
        <v>46</v>
      </c>
      <c r="C20" s="32" t="s">
        <v>92</v>
      </c>
      <c r="D20" s="25" t="s">
        <v>93</v>
      </c>
      <c r="E20" s="25" t="s">
        <v>94</v>
      </c>
      <c r="F20" s="25" t="s">
        <v>95</v>
      </c>
      <c r="G20" s="17"/>
    </row>
    <row r="21" spans="1:7" s="19" customFormat="1" ht="69.75">
      <c r="A21" s="31">
        <v>15</v>
      </c>
      <c r="B21" s="34" t="s">
        <v>47</v>
      </c>
      <c r="C21" s="32" t="s">
        <v>96</v>
      </c>
      <c r="D21" s="25" t="s">
        <v>97</v>
      </c>
      <c r="E21" s="25" t="s">
        <v>98</v>
      </c>
      <c r="F21" s="25" t="s">
        <v>99</v>
      </c>
      <c r="G21" s="17"/>
    </row>
  </sheetData>
  <sheetProtection selectLockedCells="1"/>
  <mergeCells count="1">
    <mergeCell ref="A3:G4"/>
  </mergeCells>
  <dataValidations count="1">
    <dataValidation type="list" allowBlank="1" showInputMessage="1" showErrorMessage="1" sqref="G7:G21" xr:uid="{F28BC24D-AA9A-44E1-BC0F-B6F51173B5E4}">
      <formula1>"A, B, C, D,a,b,c,d"</formula1>
    </dataValidation>
  </dataValidations>
  <hyperlinks>
    <hyperlink ref="A1" r:id="rId1" xr:uid="{00000000-0004-0000-0000-000000000000}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8" zoomScale="130" zoomScaleNormal="130" workbookViewId="0">
      <selection activeCell="A5" sqref="A1:Q1048576"/>
    </sheetView>
  </sheetViews>
  <sheetFormatPr defaultRowHeight="15"/>
  <cols>
    <col min="1" max="1" width="6.85546875" bestFit="1" customWidth="1"/>
    <col min="2" max="2" width="9.85546875" customWidth="1"/>
    <col min="3" max="3" width="9.28515625" customWidth="1"/>
    <col min="4" max="4" width="8.140625" customWidth="1"/>
    <col min="5" max="5" width="0.85546875" customWidth="1"/>
    <col min="6" max="6" width="6.85546875" hidden="1" customWidth="1"/>
    <col min="7" max="7" width="10.140625" hidden="1" customWidth="1"/>
    <col min="8" max="8" width="9.5703125" hidden="1" customWidth="1"/>
    <col min="9" max="9" width="9.140625" hidden="1" customWidth="1"/>
    <col min="10" max="10" width="1.28515625" hidden="1" customWidth="1"/>
    <col min="11" max="11" width="6.85546875" hidden="1" customWidth="1"/>
    <col min="12" max="12" width="10" hidden="1" customWidth="1"/>
    <col min="13" max="13" width="9.5703125" hidden="1" customWidth="1"/>
    <col min="14" max="14" width="9.140625" hidden="1" customWidth="1"/>
    <col min="15" max="15" width="0" hidden="1" customWidth="1"/>
  </cols>
  <sheetData>
    <row r="1" spans="1:14" hidden="1">
      <c r="A1" s="77" t="s">
        <v>22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hidden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ht="43.9" hidden="1" customHeigh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 ht="15.75" hidden="1" thickBot="1"/>
    <row r="5" spans="1:14" s="4" customFormat="1" ht="91.15" customHeight="1" thickBot="1">
      <c r="A5" s="1" t="s">
        <v>21</v>
      </c>
      <c r="B5" s="1" t="s">
        <v>19</v>
      </c>
      <c r="C5" s="1" t="s">
        <v>18</v>
      </c>
      <c r="D5" s="1" t="s">
        <v>6</v>
      </c>
      <c r="F5" s="1">
        <v>7</v>
      </c>
      <c r="G5" s="1" t="s">
        <v>19</v>
      </c>
      <c r="H5" s="1" t="s">
        <v>18</v>
      </c>
      <c r="I5" s="1" t="s">
        <v>6</v>
      </c>
      <c r="K5" s="1" t="s">
        <v>21</v>
      </c>
      <c r="L5" s="1" t="s">
        <v>19</v>
      </c>
      <c r="M5" s="1" t="s">
        <v>18</v>
      </c>
      <c r="N5" s="1" t="s">
        <v>6</v>
      </c>
    </row>
    <row r="6" spans="1:14" ht="19.899999999999999" customHeight="1" thickTop="1" thickBot="1">
      <c r="A6" s="2">
        <v>1</v>
      </c>
      <c r="B6" s="5">
        <v>1</v>
      </c>
      <c r="C6" s="5"/>
      <c r="D6" s="5" t="s">
        <v>0</v>
      </c>
      <c r="F6" s="2">
        <v>34</v>
      </c>
      <c r="G6" s="5"/>
      <c r="H6" s="5"/>
      <c r="I6" s="5"/>
      <c r="K6" s="2">
        <v>67</v>
      </c>
      <c r="L6" s="5"/>
      <c r="M6" s="5"/>
      <c r="N6" s="5"/>
    </row>
    <row r="7" spans="1:14" ht="19.899999999999999" customHeight="1" thickTop="1" thickBot="1">
      <c r="A7" s="2">
        <v>2</v>
      </c>
      <c r="B7" s="5">
        <v>1</v>
      </c>
      <c r="C7" s="5"/>
      <c r="D7" s="5" t="s">
        <v>2</v>
      </c>
      <c r="F7" s="2">
        <v>35</v>
      </c>
      <c r="G7" s="5"/>
      <c r="H7" s="5"/>
      <c r="I7" s="5"/>
      <c r="K7" s="2">
        <v>68</v>
      </c>
      <c r="L7" s="5"/>
      <c r="M7" s="5"/>
      <c r="N7" s="5"/>
    </row>
    <row r="8" spans="1:14" ht="19.899999999999999" customHeight="1" thickTop="1" thickBot="1">
      <c r="A8" s="2">
        <v>3</v>
      </c>
      <c r="B8" s="5">
        <v>1</v>
      </c>
      <c r="C8" s="5"/>
      <c r="D8" s="5" t="s">
        <v>3</v>
      </c>
      <c r="F8" s="2">
        <v>36</v>
      </c>
      <c r="G8" s="5"/>
      <c r="H8" s="5"/>
      <c r="I8" s="5"/>
      <c r="K8" s="2">
        <v>69</v>
      </c>
      <c r="L8" s="5"/>
      <c r="M8" s="5"/>
      <c r="N8" s="5"/>
    </row>
    <row r="9" spans="1:14" ht="17.25" thickTop="1" thickBot="1">
      <c r="A9" s="2">
        <v>4</v>
      </c>
      <c r="B9" s="5">
        <v>1</v>
      </c>
      <c r="C9" s="5"/>
      <c r="D9" s="5" t="s">
        <v>2</v>
      </c>
      <c r="F9" s="2">
        <v>37</v>
      </c>
      <c r="G9" s="5"/>
      <c r="H9" s="5"/>
      <c r="I9" s="5"/>
      <c r="K9" s="2">
        <v>70</v>
      </c>
      <c r="L9" s="5"/>
      <c r="M9" s="5"/>
      <c r="N9" s="5"/>
    </row>
    <row r="10" spans="1:14" ht="17.25" thickTop="1" thickBot="1">
      <c r="A10" s="2">
        <v>5</v>
      </c>
      <c r="B10" s="5">
        <v>1</v>
      </c>
      <c r="C10" s="5"/>
      <c r="D10" s="5" t="s">
        <v>3</v>
      </c>
      <c r="F10" s="2">
        <v>38</v>
      </c>
      <c r="G10" s="5"/>
      <c r="H10" s="5"/>
      <c r="I10" s="5"/>
      <c r="K10" s="2">
        <v>71</v>
      </c>
      <c r="L10" s="5"/>
      <c r="M10" s="5"/>
      <c r="N10" s="5"/>
    </row>
    <row r="11" spans="1:14" ht="17.25" thickTop="1" thickBot="1">
      <c r="A11" s="2">
        <v>6</v>
      </c>
      <c r="B11" s="5">
        <v>1</v>
      </c>
      <c r="C11" s="5"/>
      <c r="D11" s="5" t="s">
        <v>3</v>
      </c>
      <c r="F11" s="2">
        <v>39</v>
      </c>
      <c r="G11" s="5"/>
      <c r="H11" s="5"/>
      <c r="I11" s="5"/>
      <c r="K11" s="2">
        <v>72</v>
      </c>
      <c r="L11" s="5"/>
      <c r="M11" s="5"/>
      <c r="N11" s="5"/>
    </row>
    <row r="12" spans="1:14" ht="17.25" thickTop="1" thickBot="1">
      <c r="A12" s="2">
        <v>7</v>
      </c>
      <c r="B12" s="5">
        <v>1</v>
      </c>
      <c r="C12" s="5"/>
      <c r="D12" s="5" t="s">
        <v>2</v>
      </c>
      <c r="F12" s="2">
        <v>40</v>
      </c>
      <c r="G12" s="5"/>
      <c r="H12" s="5"/>
      <c r="I12" s="5"/>
      <c r="K12" s="2">
        <v>73</v>
      </c>
      <c r="L12" s="5"/>
      <c r="M12" s="5"/>
      <c r="N12" s="5"/>
    </row>
    <row r="13" spans="1:14" ht="17.25" thickTop="1" thickBot="1">
      <c r="A13" s="2">
        <v>8</v>
      </c>
      <c r="B13" s="5">
        <v>1</v>
      </c>
      <c r="C13" s="5"/>
      <c r="D13" s="5" t="s">
        <v>0</v>
      </c>
      <c r="F13" s="2">
        <v>41</v>
      </c>
      <c r="G13" s="5"/>
      <c r="H13" s="5"/>
      <c r="I13" s="5"/>
      <c r="K13" s="2">
        <v>74</v>
      </c>
      <c r="L13" s="5"/>
      <c r="M13" s="5"/>
      <c r="N13" s="5"/>
    </row>
    <row r="14" spans="1:14" ht="17.25" thickTop="1" thickBot="1">
      <c r="A14" s="2">
        <v>9</v>
      </c>
      <c r="B14" s="5">
        <v>1</v>
      </c>
      <c r="C14" s="5"/>
      <c r="D14" s="5" t="s">
        <v>1</v>
      </c>
      <c r="F14" s="2">
        <v>42</v>
      </c>
      <c r="G14" s="5"/>
      <c r="H14" s="5"/>
      <c r="I14" s="5"/>
      <c r="K14" s="2">
        <v>75</v>
      </c>
      <c r="L14" s="5"/>
      <c r="M14" s="5"/>
      <c r="N14" s="5"/>
    </row>
    <row r="15" spans="1:14" ht="17.25" thickTop="1" thickBot="1">
      <c r="A15" s="2">
        <v>10</v>
      </c>
      <c r="B15" s="5">
        <v>1</v>
      </c>
      <c r="C15" s="5"/>
      <c r="D15" s="5" t="s">
        <v>1</v>
      </c>
      <c r="F15" s="2">
        <v>43</v>
      </c>
      <c r="G15" s="5"/>
      <c r="H15" s="5"/>
      <c r="I15" s="5"/>
      <c r="K15" s="2">
        <v>76</v>
      </c>
      <c r="L15" s="5"/>
      <c r="M15" s="5"/>
      <c r="N15" s="5"/>
    </row>
    <row r="16" spans="1:14" ht="17.25" thickTop="1" thickBot="1">
      <c r="A16" s="2">
        <v>11</v>
      </c>
      <c r="B16" s="5">
        <v>1</v>
      </c>
      <c r="C16" s="5"/>
      <c r="D16" s="5" t="s">
        <v>0</v>
      </c>
      <c r="F16" s="2">
        <v>44</v>
      </c>
      <c r="G16" s="5"/>
      <c r="H16" s="5"/>
      <c r="I16" s="5"/>
      <c r="K16" s="2">
        <v>77</v>
      </c>
      <c r="L16" s="5"/>
      <c r="M16" s="5"/>
      <c r="N16" s="5"/>
    </row>
    <row r="17" spans="1:14" ht="17.25" thickTop="1" thickBot="1">
      <c r="A17" s="2">
        <v>12</v>
      </c>
      <c r="B17" s="5">
        <v>1</v>
      </c>
      <c r="C17" s="5"/>
      <c r="D17" s="5" t="s">
        <v>3</v>
      </c>
      <c r="F17" s="2">
        <v>45</v>
      </c>
      <c r="G17" s="5"/>
      <c r="H17" s="5"/>
      <c r="I17" s="5"/>
      <c r="K17" s="2">
        <v>78</v>
      </c>
      <c r="L17" s="5"/>
      <c r="M17" s="5"/>
      <c r="N17" s="5"/>
    </row>
    <row r="18" spans="1:14" ht="17.25" thickTop="1" thickBot="1">
      <c r="A18" s="2">
        <v>13</v>
      </c>
      <c r="B18" s="5">
        <v>1</v>
      </c>
      <c r="C18" s="5"/>
      <c r="D18" s="5" t="s">
        <v>0</v>
      </c>
      <c r="F18" s="2">
        <v>46</v>
      </c>
      <c r="G18" s="5"/>
      <c r="H18" s="5"/>
      <c r="I18" s="5"/>
      <c r="K18" s="2">
        <v>79</v>
      </c>
      <c r="L18" s="5"/>
      <c r="M18" s="5"/>
      <c r="N18" s="5"/>
    </row>
    <row r="19" spans="1:14" ht="17.25" thickTop="1" thickBot="1">
      <c r="A19" s="2">
        <v>14</v>
      </c>
      <c r="B19" s="5">
        <v>1</v>
      </c>
      <c r="C19" s="5"/>
      <c r="D19" s="5" t="s">
        <v>1</v>
      </c>
      <c r="F19" s="2">
        <v>47</v>
      </c>
      <c r="G19" s="5"/>
      <c r="H19" s="5"/>
      <c r="I19" s="5"/>
      <c r="K19" s="2">
        <v>80</v>
      </c>
      <c r="L19" s="5"/>
      <c r="M19" s="5"/>
      <c r="N19" s="5"/>
    </row>
    <row r="20" spans="1:14" ht="17.25" thickTop="1" thickBot="1">
      <c r="A20" s="2">
        <v>15</v>
      </c>
      <c r="B20" s="5">
        <v>1</v>
      </c>
      <c r="C20" s="5"/>
      <c r="D20" s="5" t="s">
        <v>0</v>
      </c>
      <c r="F20" s="2">
        <v>48</v>
      </c>
      <c r="G20" s="5"/>
      <c r="H20" s="5"/>
      <c r="I20" s="5"/>
      <c r="K20" s="2">
        <v>81</v>
      </c>
      <c r="L20" s="5"/>
      <c r="M20" s="5"/>
      <c r="N20" s="5"/>
    </row>
    <row r="21" spans="1:14" ht="17.25" hidden="1" thickTop="1" thickBot="1">
      <c r="A21" s="2">
        <v>16</v>
      </c>
      <c r="B21" s="5">
        <v>1</v>
      </c>
      <c r="C21" s="5"/>
      <c r="D21" s="5" t="s">
        <v>1</v>
      </c>
      <c r="F21" s="2">
        <v>49</v>
      </c>
      <c r="G21" s="5"/>
      <c r="H21" s="5"/>
      <c r="I21" s="5"/>
      <c r="K21" s="2">
        <v>82</v>
      </c>
      <c r="L21" s="5"/>
      <c r="M21" s="5"/>
      <c r="N21" s="5"/>
    </row>
    <row r="22" spans="1:14" ht="17.25" hidden="1" thickTop="1" thickBot="1">
      <c r="A22" s="2">
        <v>17</v>
      </c>
      <c r="B22" s="5">
        <v>1</v>
      </c>
      <c r="C22" s="5"/>
      <c r="D22" s="5" t="s">
        <v>2</v>
      </c>
      <c r="F22" s="2">
        <v>50</v>
      </c>
      <c r="G22" s="5"/>
      <c r="H22" s="5"/>
      <c r="I22" s="5"/>
      <c r="K22" s="2">
        <v>83</v>
      </c>
      <c r="L22" s="5"/>
      <c r="M22" s="5"/>
      <c r="N22" s="5"/>
    </row>
    <row r="23" spans="1:14" ht="17.25" hidden="1" thickTop="1" thickBot="1">
      <c r="A23" s="2">
        <v>18</v>
      </c>
      <c r="B23" s="5">
        <v>1</v>
      </c>
      <c r="C23" s="5"/>
      <c r="D23" s="5" t="s">
        <v>2</v>
      </c>
      <c r="F23" s="2">
        <v>51</v>
      </c>
      <c r="G23" s="5"/>
      <c r="H23" s="5"/>
      <c r="I23" s="5"/>
      <c r="K23" s="2">
        <v>84</v>
      </c>
      <c r="L23" s="5"/>
      <c r="M23" s="5"/>
      <c r="N23" s="5"/>
    </row>
    <row r="24" spans="1:14" ht="17.25" hidden="1" thickTop="1" thickBot="1">
      <c r="A24" s="2">
        <v>19</v>
      </c>
      <c r="B24" s="5">
        <v>1</v>
      </c>
      <c r="C24" s="5"/>
      <c r="D24" s="5" t="s">
        <v>1</v>
      </c>
      <c r="F24" s="2">
        <v>52</v>
      </c>
      <c r="G24" s="5"/>
      <c r="H24" s="5"/>
      <c r="I24" s="5"/>
      <c r="K24" s="2">
        <v>85</v>
      </c>
      <c r="L24" s="5"/>
      <c r="M24" s="5"/>
      <c r="N24" s="5"/>
    </row>
    <row r="25" spans="1:14" ht="17.25" hidden="1" thickTop="1" thickBot="1">
      <c r="A25" s="2">
        <v>20</v>
      </c>
      <c r="B25" s="5">
        <v>1</v>
      </c>
      <c r="C25" s="5"/>
      <c r="D25" s="5" t="s">
        <v>1</v>
      </c>
      <c r="F25" s="2">
        <v>53</v>
      </c>
      <c r="G25" s="5"/>
      <c r="H25" s="5"/>
      <c r="I25" s="5"/>
      <c r="K25" s="2">
        <v>86</v>
      </c>
      <c r="L25" s="5"/>
      <c r="M25" s="5"/>
      <c r="N25" s="5"/>
    </row>
    <row r="26" spans="1:14" ht="17.25" hidden="1" thickTop="1" thickBot="1">
      <c r="A26" s="2">
        <v>21</v>
      </c>
      <c r="B26" s="5">
        <v>1</v>
      </c>
      <c r="C26" s="5"/>
      <c r="D26" s="5" t="s">
        <v>1</v>
      </c>
      <c r="F26" s="2">
        <v>54</v>
      </c>
      <c r="G26" s="5"/>
      <c r="H26" s="5"/>
      <c r="I26" s="5"/>
      <c r="K26" s="2">
        <v>87</v>
      </c>
      <c r="L26" s="5"/>
      <c r="M26" s="5"/>
      <c r="N26" s="5"/>
    </row>
    <row r="27" spans="1:14" ht="17.25" hidden="1" thickTop="1" thickBot="1">
      <c r="A27" s="2">
        <v>22</v>
      </c>
      <c r="B27" s="5">
        <v>1</v>
      </c>
      <c r="C27" s="5"/>
      <c r="D27" s="5" t="s">
        <v>2</v>
      </c>
      <c r="F27" s="2">
        <v>55</v>
      </c>
      <c r="G27" s="5"/>
      <c r="H27" s="5"/>
      <c r="I27" s="5"/>
      <c r="K27" s="2">
        <v>88</v>
      </c>
      <c r="L27" s="5"/>
      <c r="M27" s="5"/>
      <c r="N27" s="5"/>
    </row>
    <row r="28" spans="1:14" ht="17.25" hidden="1" thickTop="1" thickBot="1">
      <c r="A28" s="2">
        <v>23</v>
      </c>
      <c r="B28" s="5">
        <v>1</v>
      </c>
      <c r="C28" s="5"/>
      <c r="D28" s="5" t="s">
        <v>3</v>
      </c>
      <c r="F28" s="2">
        <v>56</v>
      </c>
      <c r="G28" s="5"/>
      <c r="H28" s="5"/>
      <c r="I28" s="5"/>
      <c r="K28" s="2">
        <v>89</v>
      </c>
      <c r="L28" s="5"/>
      <c r="M28" s="5"/>
      <c r="N28" s="5"/>
    </row>
    <row r="29" spans="1:14" ht="17.25" hidden="1" thickTop="1" thickBot="1">
      <c r="A29" s="2">
        <v>24</v>
      </c>
      <c r="B29" s="5">
        <v>1</v>
      </c>
      <c r="C29" s="5"/>
      <c r="D29" s="5" t="s">
        <v>2</v>
      </c>
      <c r="F29" s="2">
        <v>57</v>
      </c>
      <c r="G29" s="5"/>
      <c r="H29" s="5"/>
      <c r="I29" s="5"/>
      <c r="K29" s="2">
        <v>90</v>
      </c>
      <c r="L29" s="5"/>
      <c r="M29" s="5"/>
      <c r="N29" s="5"/>
    </row>
    <row r="30" spans="1:14" ht="17.25" hidden="1" thickTop="1" thickBot="1">
      <c r="A30" s="2">
        <v>25</v>
      </c>
      <c r="B30" s="5">
        <v>1</v>
      </c>
      <c r="C30" s="5"/>
      <c r="D30" s="5" t="s">
        <v>0</v>
      </c>
      <c r="F30" s="2">
        <v>58</v>
      </c>
      <c r="G30" s="5"/>
      <c r="H30" s="5"/>
      <c r="I30" s="5"/>
      <c r="K30" s="2">
        <v>91</v>
      </c>
      <c r="L30" s="5"/>
      <c r="M30" s="5"/>
      <c r="N30" s="5"/>
    </row>
    <row r="31" spans="1:14" ht="17.25" hidden="1" thickTop="1" thickBot="1">
      <c r="A31" s="2">
        <v>26</v>
      </c>
      <c r="B31" s="5">
        <v>1</v>
      </c>
      <c r="C31" s="5"/>
      <c r="D31" s="5" t="s">
        <v>2</v>
      </c>
      <c r="F31" s="2">
        <v>59</v>
      </c>
      <c r="G31" s="5"/>
      <c r="H31" s="5"/>
      <c r="I31" s="5"/>
      <c r="K31" s="2">
        <v>92</v>
      </c>
      <c r="L31" s="5"/>
      <c r="M31" s="5"/>
      <c r="N31" s="5"/>
    </row>
    <row r="32" spans="1:14" ht="17.25" hidden="1" thickTop="1" thickBot="1">
      <c r="A32" s="2">
        <v>27</v>
      </c>
      <c r="B32" s="5">
        <v>1</v>
      </c>
      <c r="C32" s="5"/>
      <c r="D32" s="5" t="s">
        <v>3</v>
      </c>
      <c r="F32" s="2">
        <v>60</v>
      </c>
      <c r="G32" s="5"/>
      <c r="H32" s="5"/>
      <c r="I32" s="5"/>
      <c r="K32" s="2">
        <v>93</v>
      </c>
      <c r="L32" s="5"/>
      <c r="M32" s="5"/>
      <c r="N32" s="5"/>
    </row>
    <row r="33" spans="1:14" ht="17.25" hidden="1" thickTop="1" thickBot="1">
      <c r="A33" s="2">
        <v>28</v>
      </c>
      <c r="B33" s="5">
        <v>1</v>
      </c>
      <c r="C33" s="5"/>
      <c r="D33" s="5" t="s">
        <v>0</v>
      </c>
      <c r="F33" s="2">
        <v>61</v>
      </c>
      <c r="G33" s="5"/>
      <c r="H33" s="5"/>
      <c r="I33" s="5"/>
      <c r="K33" s="2">
        <v>94</v>
      </c>
      <c r="L33" s="5"/>
      <c r="M33" s="5"/>
      <c r="N33" s="5"/>
    </row>
    <row r="34" spans="1:14" ht="17.25" hidden="1" thickTop="1" thickBot="1">
      <c r="A34" s="2">
        <v>29</v>
      </c>
      <c r="B34" s="5">
        <v>1</v>
      </c>
      <c r="C34" s="5"/>
      <c r="D34" s="5" t="s">
        <v>0</v>
      </c>
      <c r="F34" s="2">
        <v>62</v>
      </c>
      <c r="G34" s="5"/>
      <c r="H34" s="5"/>
      <c r="I34" s="5"/>
      <c r="K34" s="2">
        <v>95</v>
      </c>
      <c r="L34" s="5"/>
      <c r="M34" s="5"/>
      <c r="N34" s="5"/>
    </row>
    <row r="35" spans="1:14" ht="17.25" hidden="1" thickTop="1" thickBot="1">
      <c r="A35" s="2">
        <v>30</v>
      </c>
      <c r="B35" s="5">
        <v>1</v>
      </c>
      <c r="C35" s="5"/>
      <c r="D35" s="5" t="s">
        <v>0</v>
      </c>
      <c r="F35" s="2">
        <v>63</v>
      </c>
      <c r="G35" s="5"/>
      <c r="H35" s="5"/>
      <c r="I35" s="5"/>
      <c r="K35" s="2">
        <v>96</v>
      </c>
      <c r="L35" s="5"/>
      <c r="M35" s="5"/>
      <c r="N35" s="5"/>
    </row>
    <row r="36" spans="1:14" ht="17.25" hidden="1" thickTop="1" thickBot="1">
      <c r="A36" s="2">
        <v>31</v>
      </c>
      <c r="B36" s="5">
        <v>1</v>
      </c>
      <c r="C36" s="5"/>
      <c r="D36" s="5" t="s">
        <v>2</v>
      </c>
      <c r="F36" s="2">
        <v>64</v>
      </c>
      <c r="G36" s="5"/>
      <c r="H36" s="5"/>
      <c r="I36" s="5"/>
      <c r="K36" s="2">
        <v>97</v>
      </c>
      <c r="L36" s="5"/>
      <c r="M36" s="5"/>
      <c r="N36" s="5"/>
    </row>
    <row r="37" spans="1:14" ht="17.25" hidden="1" thickTop="1" thickBot="1">
      <c r="A37" s="2">
        <v>32</v>
      </c>
      <c r="B37" s="5">
        <v>1</v>
      </c>
      <c r="C37" s="5"/>
      <c r="D37" s="5" t="s">
        <v>0</v>
      </c>
      <c r="F37" s="2">
        <v>65</v>
      </c>
      <c r="G37" s="5"/>
      <c r="H37" s="5"/>
      <c r="I37" s="5"/>
      <c r="K37" s="2">
        <v>98</v>
      </c>
      <c r="L37" s="5"/>
      <c r="M37" s="5"/>
      <c r="N37" s="5"/>
    </row>
    <row r="38" spans="1:14" ht="17.25" hidden="1" thickTop="1" thickBot="1">
      <c r="A38" s="2">
        <v>33</v>
      </c>
      <c r="B38" s="5">
        <v>1</v>
      </c>
      <c r="C38" s="5"/>
      <c r="D38" s="5" t="s">
        <v>3</v>
      </c>
      <c r="F38" s="2">
        <v>66</v>
      </c>
      <c r="G38" s="5"/>
      <c r="H38" s="5"/>
      <c r="I38" s="5"/>
      <c r="K38" s="2">
        <v>99</v>
      </c>
      <c r="L38" s="5"/>
      <c r="M38" s="5"/>
      <c r="N38" s="5"/>
    </row>
    <row r="39" spans="1:14" ht="17.25" hidden="1" thickTop="1" thickBot="1">
      <c r="A39" s="2">
        <v>34</v>
      </c>
      <c r="B39" s="5">
        <v>1</v>
      </c>
      <c r="C39" s="5"/>
      <c r="D39" s="5" t="s">
        <v>3</v>
      </c>
      <c r="K39" s="3">
        <v>100</v>
      </c>
      <c r="L39" s="5"/>
      <c r="M39" s="5"/>
      <c r="N39" s="5"/>
    </row>
    <row r="40" spans="1:14" ht="17.25" hidden="1" thickTop="1" thickBot="1">
      <c r="A40" s="2">
        <v>35</v>
      </c>
      <c r="B40" s="5">
        <v>1</v>
      </c>
      <c r="C40" s="5"/>
      <c r="D40" s="5" t="s">
        <v>1</v>
      </c>
    </row>
    <row r="41" spans="1:14" ht="17.25" hidden="1" thickTop="1" thickBot="1">
      <c r="A41" s="2">
        <v>36</v>
      </c>
      <c r="B41" s="5">
        <v>1</v>
      </c>
      <c r="C41" s="5"/>
      <c r="D41" s="5" t="s">
        <v>0</v>
      </c>
    </row>
    <row r="42" spans="1:14" ht="17.25" hidden="1" thickTop="1" thickBot="1">
      <c r="A42" s="2">
        <v>37</v>
      </c>
      <c r="B42" s="5">
        <v>1</v>
      </c>
      <c r="C42" s="5"/>
      <c r="D42" s="5" t="s">
        <v>0</v>
      </c>
    </row>
    <row r="43" spans="1:14" ht="15.75" thickTop="1"/>
  </sheetData>
  <sheetProtection algorithmName="SHA-512" hashValue="oGfaeK9k7a2tBJ3XdKP63tdTJVhM5lrCi/BdZGM1AAKcK2OMc05qaUrgj7wUzRHY0lFrP5uWPT7GlGqQio9wxQ==" saltValue="qBA+AA5vJNmwPqmJ1WbJAg==" spinCount="100000" sheet="1" objects="1" scenarios="1" selectLockedCells="1" selectUnlockedCells="1"/>
  <mergeCells count="1">
    <mergeCell ref="A1:N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="115" zoomScaleNormal="115" workbookViewId="0">
      <selection activeCell="E35" sqref="E35"/>
    </sheetView>
  </sheetViews>
  <sheetFormatPr defaultColWidth="8.85546875" defaultRowHeight="15"/>
  <cols>
    <col min="1" max="1" width="11.28515625" style="37" customWidth="1"/>
    <col min="2" max="2" width="9.7109375" style="37" customWidth="1"/>
    <col min="3" max="3" width="12.85546875" style="37" customWidth="1"/>
    <col min="4" max="4" width="9.7109375" style="37" customWidth="1"/>
    <col min="5" max="5" width="16.7109375" style="37" customWidth="1"/>
    <col min="6" max="6" width="8.85546875" style="37" hidden="1" customWidth="1"/>
    <col min="7" max="7" width="12.28515625" style="37" customWidth="1"/>
    <col min="8" max="8" width="8.85546875" style="37"/>
    <col min="9" max="9" width="7" style="37" customWidth="1"/>
    <col min="10" max="16" width="8.85546875" style="37" customWidth="1"/>
    <col min="17" max="16384" width="8.85546875" style="37"/>
  </cols>
  <sheetData>
    <row r="1" spans="1:16" ht="15.75" thickBot="1"/>
    <row r="2" spans="1:16" ht="16.5" thickBot="1">
      <c r="A2" s="38" t="s">
        <v>7</v>
      </c>
      <c r="B2" s="38" t="s">
        <v>8</v>
      </c>
      <c r="C2" s="38" t="s">
        <v>29</v>
      </c>
      <c r="D2" s="38" t="s">
        <v>14</v>
      </c>
      <c r="E2" s="38" t="s">
        <v>30</v>
      </c>
      <c r="F2" s="39"/>
      <c r="G2" s="39" t="s">
        <v>9</v>
      </c>
      <c r="H2" s="79" t="s">
        <v>10</v>
      </c>
      <c r="I2" s="80"/>
      <c r="N2" s="40"/>
    </row>
    <row r="3" spans="1:16" ht="16.5" thickBot="1">
      <c r="A3" s="41" t="s">
        <v>101</v>
      </c>
      <c r="B3" s="42" t="s">
        <v>32</v>
      </c>
      <c r="C3" s="42">
        <v>1</v>
      </c>
      <c r="D3" s="42">
        <f>C28</f>
        <v>15</v>
      </c>
      <c r="E3" s="43">
        <v>2023</v>
      </c>
      <c r="F3" s="39"/>
      <c r="G3" s="44" t="s">
        <v>100</v>
      </c>
      <c r="H3" s="79" t="s">
        <v>25</v>
      </c>
      <c r="I3" s="80"/>
      <c r="N3" s="45"/>
    </row>
    <row r="4" spans="1:16" ht="21.75" thickTop="1" thickBot="1">
      <c r="A4" s="81"/>
      <c r="B4" s="65" t="s">
        <v>20</v>
      </c>
      <c r="C4" s="65"/>
      <c r="D4" s="65"/>
      <c r="E4" s="65"/>
      <c r="F4" s="65"/>
      <c r="G4" s="65"/>
      <c r="H4" s="83"/>
      <c r="I4" s="81"/>
      <c r="J4" s="46"/>
      <c r="K4" s="46"/>
      <c r="L4" s="46"/>
      <c r="M4" s="46"/>
      <c r="N4" s="46"/>
      <c r="O4" s="46"/>
    </row>
    <row r="5" spans="1:16" s="49" customFormat="1" ht="64.5" thickTop="1" thickBot="1">
      <c r="A5" s="82"/>
      <c r="B5" s="47" t="s">
        <v>4</v>
      </c>
      <c r="C5" s="47" t="s">
        <v>12</v>
      </c>
      <c r="D5" s="47" t="s">
        <v>18</v>
      </c>
      <c r="E5" s="47" t="s">
        <v>5</v>
      </c>
      <c r="F5" s="47" t="s">
        <v>6</v>
      </c>
      <c r="G5" s="48" t="s">
        <v>11</v>
      </c>
      <c r="H5" s="84"/>
      <c r="I5" s="85"/>
      <c r="J5" s="46"/>
      <c r="K5" s="46"/>
      <c r="L5" s="46"/>
      <c r="M5" s="46"/>
      <c r="N5" s="46"/>
      <c r="O5" s="46"/>
    </row>
    <row r="6" spans="1:16" ht="17.25" thickTop="1" thickBot="1">
      <c r="A6" s="82"/>
      <c r="B6" s="50">
        <v>1</v>
      </c>
      <c r="C6" s="51">
        <f>IF('After Exam Data Entry'!B6="", "", 'After Exam Data Entry'!B6)</f>
        <v>1</v>
      </c>
      <c r="D6" s="51">
        <f>IF(C6="", "", IF('After Exam Data Entry'!C6="", 0, 'After Exam Data Entry'!C6))</f>
        <v>0</v>
      </c>
      <c r="E6" s="51" t="str">
        <f>IF('MCQ TEST SHEET'!G7="", "", 'MCQ TEST SHEET'!G7)</f>
        <v/>
      </c>
      <c r="F6" s="51" t="str">
        <f>IF('After Exam Data Entry'!D6="", "", 'After Exam Data Entry'!D6)</f>
        <v>A</v>
      </c>
      <c r="G6" s="52" t="str">
        <f t="shared" ref="G6:G20" si="0">IF(F6="", "", IF(E6="", "", IF(E6=F6, C6, D6)))</f>
        <v/>
      </c>
      <c r="H6" s="84"/>
      <c r="I6" s="85"/>
    </row>
    <row r="7" spans="1:16" ht="17.25" thickTop="1" thickBot="1">
      <c r="A7" s="82"/>
      <c r="B7" s="50">
        <v>2</v>
      </c>
      <c r="C7" s="51">
        <f>IF('After Exam Data Entry'!B7="", "", 'After Exam Data Entry'!B7)</f>
        <v>1</v>
      </c>
      <c r="D7" s="51">
        <f>IF(C7="", "", IF('After Exam Data Entry'!C7="", 0, 'After Exam Data Entry'!C7))</f>
        <v>0</v>
      </c>
      <c r="E7" s="51" t="str">
        <f>IF('MCQ TEST SHEET'!G8="", "", 'MCQ TEST SHEET'!G8)</f>
        <v/>
      </c>
      <c r="F7" s="51" t="str">
        <f>IF('After Exam Data Entry'!D7="", "", 'After Exam Data Entry'!D7)</f>
        <v>C</v>
      </c>
      <c r="G7" s="52" t="str">
        <f t="shared" si="0"/>
        <v/>
      </c>
      <c r="H7" s="84"/>
      <c r="I7" s="85"/>
      <c r="P7" s="53"/>
    </row>
    <row r="8" spans="1:16" ht="17.25" thickTop="1" thickBot="1">
      <c r="A8" s="82"/>
      <c r="B8" s="50">
        <v>3</v>
      </c>
      <c r="C8" s="51">
        <f>IF('After Exam Data Entry'!B8="", "", 'After Exam Data Entry'!B8)</f>
        <v>1</v>
      </c>
      <c r="D8" s="51">
        <f>IF(C8="", "", IF('After Exam Data Entry'!C8="", 0, 'After Exam Data Entry'!C8))</f>
        <v>0</v>
      </c>
      <c r="E8" s="51" t="str">
        <f>IF('MCQ TEST SHEET'!G9="", "", 'MCQ TEST SHEET'!G9)</f>
        <v/>
      </c>
      <c r="F8" s="51" t="str">
        <f>IF('After Exam Data Entry'!D8="", "", 'After Exam Data Entry'!D8)</f>
        <v>D</v>
      </c>
      <c r="G8" s="52" t="str">
        <f t="shared" si="0"/>
        <v/>
      </c>
      <c r="H8" s="84"/>
      <c r="I8" s="85"/>
    </row>
    <row r="9" spans="1:16" ht="17.25" thickTop="1" thickBot="1">
      <c r="A9" s="82"/>
      <c r="B9" s="50">
        <v>4</v>
      </c>
      <c r="C9" s="51">
        <f>IF('After Exam Data Entry'!B9="", "", 'After Exam Data Entry'!B9)</f>
        <v>1</v>
      </c>
      <c r="D9" s="51">
        <f>IF(C9="", "", IF('After Exam Data Entry'!C9="", 0, 'After Exam Data Entry'!C9))</f>
        <v>0</v>
      </c>
      <c r="E9" s="51" t="str">
        <f>IF('MCQ TEST SHEET'!G10="", "", 'MCQ TEST SHEET'!G10)</f>
        <v/>
      </c>
      <c r="F9" s="51" t="str">
        <f>IF('After Exam Data Entry'!D9="", "", 'After Exam Data Entry'!D9)</f>
        <v>C</v>
      </c>
      <c r="G9" s="52" t="str">
        <f t="shared" si="0"/>
        <v/>
      </c>
      <c r="H9" s="84"/>
      <c r="I9" s="85"/>
    </row>
    <row r="10" spans="1:16" ht="17.25" thickTop="1" thickBot="1">
      <c r="A10" s="82"/>
      <c r="B10" s="50">
        <v>5</v>
      </c>
      <c r="C10" s="51">
        <f>IF('After Exam Data Entry'!B10="", "", 'After Exam Data Entry'!B10)</f>
        <v>1</v>
      </c>
      <c r="D10" s="51">
        <f>IF(C10="", "", IF('After Exam Data Entry'!C10="", 0, 'After Exam Data Entry'!C10))</f>
        <v>0</v>
      </c>
      <c r="E10" s="51" t="str">
        <f>IF('MCQ TEST SHEET'!G11="", "", 'MCQ TEST SHEET'!G11)</f>
        <v/>
      </c>
      <c r="F10" s="51" t="str">
        <f>IF('After Exam Data Entry'!D10="", "", 'After Exam Data Entry'!D10)</f>
        <v>D</v>
      </c>
      <c r="G10" s="52" t="str">
        <f t="shared" si="0"/>
        <v/>
      </c>
      <c r="H10" s="84"/>
      <c r="I10" s="85"/>
    </row>
    <row r="11" spans="1:16" ht="17.25" thickTop="1" thickBot="1">
      <c r="A11" s="82"/>
      <c r="B11" s="50">
        <v>6</v>
      </c>
      <c r="C11" s="51">
        <f>IF('After Exam Data Entry'!B11="", "", 'After Exam Data Entry'!B11)</f>
        <v>1</v>
      </c>
      <c r="D11" s="51">
        <f>IF(C11="", "", IF('After Exam Data Entry'!C11="", 0, 'After Exam Data Entry'!C11))</f>
        <v>0</v>
      </c>
      <c r="E11" s="51" t="str">
        <f>IF('MCQ TEST SHEET'!G12="", "", 'MCQ TEST SHEET'!G12)</f>
        <v/>
      </c>
      <c r="F11" s="51" t="str">
        <f>IF('After Exam Data Entry'!D11="", "", 'After Exam Data Entry'!D11)</f>
        <v>D</v>
      </c>
      <c r="G11" s="52" t="str">
        <f t="shared" si="0"/>
        <v/>
      </c>
      <c r="H11" s="84"/>
      <c r="I11" s="85"/>
    </row>
    <row r="12" spans="1:16" ht="17.25" thickTop="1" thickBot="1">
      <c r="A12" s="82"/>
      <c r="B12" s="50">
        <v>7</v>
      </c>
      <c r="C12" s="51">
        <f>IF('After Exam Data Entry'!B12="", "", 'After Exam Data Entry'!B12)</f>
        <v>1</v>
      </c>
      <c r="D12" s="51">
        <f>IF(C12="", "", IF('After Exam Data Entry'!C12="", 0, 'After Exam Data Entry'!C12))</f>
        <v>0</v>
      </c>
      <c r="E12" s="51" t="str">
        <f>IF('MCQ TEST SHEET'!G13="", "", 'MCQ TEST SHEET'!G13)</f>
        <v/>
      </c>
      <c r="F12" s="51" t="str">
        <f>IF('After Exam Data Entry'!D12="", "", 'After Exam Data Entry'!D12)</f>
        <v>C</v>
      </c>
      <c r="G12" s="52" t="str">
        <f t="shared" si="0"/>
        <v/>
      </c>
      <c r="H12" s="84"/>
      <c r="I12" s="85"/>
    </row>
    <row r="13" spans="1:16" ht="17.25" thickTop="1" thickBot="1">
      <c r="A13" s="82"/>
      <c r="B13" s="50">
        <v>8</v>
      </c>
      <c r="C13" s="51">
        <f>IF('After Exam Data Entry'!B13="", "", 'After Exam Data Entry'!B13)</f>
        <v>1</v>
      </c>
      <c r="D13" s="51">
        <f>IF(C13="", "", IF('After Exam Data Entry'!C13="", 0, 'After Exam Data Entry'!C13))</f>
        <v>0</v>
      </c>
      <c r="E13" s="51" t="str">
        <f>IF('MCQ TEST SHEET'!G14="", "", 'MCQ TEST SHEET'!G14)</f>
        <v/>
      </c>
      <c r="F13" s="51" t="str">
        <f>IF('After Exam Data Entry'!D13="", "", 'After Exam Data Entry'!D13)</f>
        <v>A</v>
      </c>
      <c r="G13" s="52" t="str">
        <f t="shared" si="0"/>
        <v/>
      </c>
      <c r="H13" s="84"/>
      <c r="I13" s="85"/>
    </row>
    <row r="14" spans="1:16" ht="17.25" thickTop="1" thickBot="1">
      <c r="A14" s="82"/>
      <c r="B14" s="50">
        <v>9</v>
      </c>
      <c r="C14" s="51">
        <f>IF('After Exam Data Entry'!B14="", "", 'After Exam Data Entry'!B14)</f>
        <v>1</v>
      </c>
      <c r="D14" s="51">
        <f>IF(C14="", "", IF('After Exam Data Entry'!C14="", 0, 'After Exam Data Entry'!C14))</f>
        <v>0</v>
      </c>
      <c r="E14" s="51" t="str">
        <f>IF('MCQ TEST SHEET'!G15="", "", 'MCQ TEST SHEET'!G15)</f>
        <v/>
      </c>
      <c r="F14" s="51" t="str">
        <f>IF('After Exam Data Entry'!D14="", "", 'After Exam Data Entry'!D14)</f>
        <v>B</v>
      </c>
      <c r="G14" s="52" t="str">
        <f t="shared" si="0"/>
        <v/>
      </c>
      <c r="H14" s="84"/>
      <c r="I14" s="85"/>
    </row>
    <row r="15" spans="1:16" ht="17.25" thickTop="1" thickBot="1">
      <c r="A15" s="82"/>
      <c r="B15" s="50">
        <v>10</v>
      </c>
      <c r="C15" s="51">
        <f>IF('After Exam Data Entry'!B15="", "", 'After Exam Data Entry'!B15)</f>
        <v>1</v>
      </c>
      <c r="D15" s="51">
        <f>IF(C15="", "", IF('After Exam Data Entry'!C15="", 0, 'After Exam Data Entry'!C15))</f>
        <v>0</v>
      </c>
      <c r="E15" s="51" t="str">
        <f>IF('MCQ TEST SHEET'!G16="", "", 'MCQ TEST SHEET'!G16)</f>
        <v/>
      </c>
      <c r="F15" s="51" t="str">
        <f>IF('After Exam Data Entry'!D15="", "", 'After Exam Data Entry'!D15)</f>
        <v>B</v>
      </c>
      <c r="G15" s="52" t="str">
        <f t="shared" si="0"/>
        <v/>
      </c>
      <c r="H15" s="84"/>
      <c r="I15" s="85"/>
    </row>
    <row r="16" spans="1:16" ht="17.25" thickTop="1" thickBot="1">
      <c r="A16" s="82"/>
      <c r="B16" s="50">
        <v>11</v>
      </c>
      <c r="C16" s="51">
        <f>IF('After Exam Data Entry'!B16="", "", 'After Exam Data Entry'!B16)</f>
        <v>1</v>
      </c>
      <c r="D16" s="51">
        <f>IF(C16="", "", IF('After Exam Data Entry'!C16="", 0, 'After Exam Data Entry'!C16))</f>
        <v>0</v>
      </c>
      <c r="E16" s="51" t="str">
        <f>IF('MCQ TEST SHEET'!G17="", "", 'MCQ TEST SHEET'!G17)</f>
        <v/>
      </c>
      <c r="F16" s="51" t="str">
        <f>IF('After Exam Data Entry'!D16="", "", 'After Exam Data Entry'!D16)</f>
        <v>A</v>
      </c>
      <c r="G16" s="52" t="str">
        <f t="shared" si="0"/>
        <v/>
      </c>
      <c r="H16" s="84"/>
      <c r="I16" s="85"/>
    </row>
    <row r="17" spans="1:10" ht="17.25" thickTop="1" thickBot="1">
      <c r="A17" s="82"/>
      <c r="B17" s="50">
        <v>12</v>
      </c>
      <c r="C17" s="51">
        <f>IF('After Exam Data Entry'!B17="", "", 'After Exam Data Entry'!B17)</f>
        <v>1</v>
      </c>
      <c r="D17" s="51">
        <f>IF(C17="", "", IF('After Exam Data Entry'!C17="", 0, 'After Exam Data Entry'!C17))</f>
        <v>0</v>
      </c>
      <c r="E17" s="51" t="str">
        <f>IF('MCQ TEST SHEET'!G18="", "", 'MCQ TEST SHEET'!G18)</f>
        <v/>
      </c>
      <c r="F17" s="51" t="str">
        <f>IF('After Exam Data Entry'!D17="", "", 'After Exam Data Entry'!D17)</f>
        <v>D</v>
      </c>
      <c r="G17" s="52" t="str">
        <f t="shared" si="0"/>
        <v/>
      </c>
      <c r="H17" s="84"/>
      <c r="I17" s="85"/>
    </row>
    <row r="18" spans="1:10" ht="17.25" thickTop="1" thickBot="1">
      <c r="A18" s="82"/>
      <c r="B18" s="50">
        <v>13</v>
      </c>
      <c r="C18" s="51">
        <f>IF('After Exam Data Entry'!B18="", "", 'After Exam Data Entry'!B18)</f>
        <v>1</v>
      </c>
      <c r="D18" s="51">
        <f>IF(C18="", "", IF('After Exam Data Entry'!C18="", 0, 'After Exam Data Entry'!C18))</f>
        <v>0</v>
      </c>
      <c r="E18" s="51" t="str">
        <f>IF('MCQ TEST SHEET'!G19="", "", 'MCQ TEST SHEET'!G19)</f>
        <v/>
      </c>
      <c r="F18" s="51" t="str">
        <f>IF('After Exam Data Entry'!D18="", "", 'After Exam Data Entry'!D18)</f>
        <v>A</v>
      </c>
      <c r="G18" s="52" t="str">
        <f t="shared" si="0"/>
        <v/>
      </c>
      <c r="H18" s="84"/>
      <c r="I18" s="85"/>
    </row>
    <row r="19" spans="1:10" ht="17.25" thickTop="1" thickBot="1">
      <c r="A19" s="82"/>
      <c r="B19" s="50">
        <v>14</v>
      </c>
      <c r="C19" s="51">
        <f>IF('After Exam Data Entry'!B19="", "", 'After Exam Data Entry'!B19)</f>
        <v>1</v>
      </c>
      <c r="D19" s="51">
        <f>IF(C19="", "", IF('After Exam Data Entry'!C19="", 0, 'After Exam Data Entry'!C19))</f>
        <v>0</v>
      </c>
      <c r="E19" s="51" t="str">
        <f>IF('MCQ TEST SHEET'!G20="", "", 'MCQ TEST SHEET'!G20)</f>
        <v/>
      </c>
      <c r="F19" s="51" t="str">
        <f>IF('After Exam Data Entry'!D19="", "", 'After Exam Data Entry'!D19)</f>
        <v>B</v>
      </c>
      <c r="G19" s="52" t="str">
        <f t="shared" si="0"/>
        <v/>
      </c>
      <c r="H19" s="84"/>
      <c r="I19" s="85"/>
    </row>
    <row r="20" spans="1:10" ht="17.25" thickTop="1" thickBot="1">
      <c r="A20" s="82"/>
      <c r="B20" s="50">
        <v>15</v>
      </c>
      <c r="C20" s="51">
        <f>IF('After Exam Data Entry'!B20="", "", 'After Exam Data Entry'!B20)</f>
        <v>1</v>
      </c>
      <c r="D20" s="51">
        <f>IF(C20="", "", IF('After Exam Data Entry'!C20="", 0, 'After Exam Data Entry'!C20))</f>
        <v>0</v>
      </c>
      <c r="E20" s="51" t="str">
        <f>IF('MCQ TEST SHEET'!G21="", "", 'MCQ TEST SHEET'!G21)</f>
        <v/>
      </c>
      <c r="F20" s="51" t="str">
        <f>IF('After Exam Data Entry'!D20="", "", 'After Exam Data Entry'!D20)</f>
        <v>A</v>
      </c>
      <c r="G20" s="52" t="str">
        <f t="shared" si="0"/>
        <v/>
      </c>
      <c r="H20" s="84"/>
      <c r="I20" s="85"/>
    </row>
    <row r="21" spans="1:10" ht="17.25" hidden="1" thickTop="1" thickBot="1">
      <c r="A21" s="82"/>
      <c r="B21" s="50">
        <v>95</v>
      </c>
      <c r="C21" s="51" t="str">
        <f>IF('After Exam Data Entry'!B100="", "", 'After Exam Data Entry'!B100)</f>
        <v/>
      </c>
      <c r="D21" s="51" t="str">
        <f>IF(C21="", "", IF('After Exam Data Entry'!C100="", 0, 'After Exam Data Entry'!C100))</f>
        <v/>
      </c>
      <c r="E21" s="51" t="str">
        <f>IF('MCQ TEST SHEET'!G79="", "", 'MCQ TEST SHEET'!G79)</f>
        <v/>
      </c>
      <c r="F21" s="51" t="str">
        <f>IF('After Exam Data Entry'!D100="", "", 'After Exam Data Entry'!D100)</f>
        <v/>
      </c>
      <c r="G21" s="52" t="str">
        <f t="shared" ref="G21:G25" si="1">IF(F21="", "", IF(E21="", "", IF(E21=F21, C21, D21)))</f>
        <v/>
      </c>
      <c r="H21" s="84"/>
      <c r="I21" s="85"/>
    </row>
    <row r="22" spans="1:10" ht="17.25" hidden="1" thickTop="1" thickBot="1">
      <c r="A22" s="82"/>
      <c r="B22" s="50">
        <v>96</v>
      </c>
      <c r="C22" s="51" t="str">
        <f>IF('After Exam Data Entry'!B101="", "", 'After Exam Data Entry'!B101)</f>
        <v/>
      </c>
      <c r="D22" s="51" t="str">
        <f>IF(C22="", "", IF('After Exam Data Entry'!C101="", 0, 'After Exam Data Entry'!C101))</f>
        <v/>
      </c>
      <c r="E22" s="51" t="str">
        <f>IF('MCQ TEST SHEET'!G80="", "", 'MCQ TEST SHEET'!G80)</f>
        <v/>
      </c>
      <c r="F22" s="51" t="str">
        <f>IF('After Exam Data Entry'!D101="", "", 'After Exam Data Entry'!D101)</f>
        <v/>
      </c>
      <c r="G22" s="52" t="str">
        <f t="shared" si="1"/>
        <v/>
      </c>
      <c r="H22" s="84"/>
      <c r="I22" s="85"/>
    </row>
    <row r="23" spans="1:10" ht="17.25" hidden="1" thickTop="1" thickBot="1">
      <c r="A23" s="82"/>
      <c r="B23" s="50">
        <v>97</v>
      </c>
      <c r="C23" s="51" t="str">
        <f>IF('After Exam Data Entry'!B102="", "", 'After Exam Data Entry'!B102)</f>
        <v/>
      </c>
      <c r="D23" s="51" t="str">
        <f>IF(C23="", "", IF('After Exam Data Entry'!C102="", 0, 'After Exam Data Entry'!C102))</f>
        <v/>
      </c>
      <c r="E23" s="51" t="str">
        <f>IF('MCQ TEST SHEET'!G81="", "", 'MCQ TEST SHEET'!G81)</f>
        <v/>
      </c>
      <c r="F23" s="51" t="str">
        <f>IF('After Exam Data Entry'!D102="", "", 'After Exam Data Entry'!D102)</f>
        <v/>
      </c>
      <c r="G23" s="52" t="str">
        <f t="shared" si="1"/>
        <v/>
      </c>
      <c r="H23" s="84"/>
      <c r="I23" s="85"/>
    </row>
    <row r="24" spans="1:10" ht="17.25" hidden="1" thickTop="1" thickBot="1">
      <c r="A24" s="82"/>
      <c r="B24" s="50">
        <v>98</v>
      </c>
      <c r="C24" s="51" t="str">
        <f>IF('After Exam Data Entry'!B103="", "", 'After Exam Data Entry'!B103)</f>
        <v/>
      </c>
      <c r="D24" s="51" t="str">
        <f>IF(C24="", "", IF('After Exam Data Entry'!C103="", 0, 'After Exam Data Entry'!C103))</f>
        <v/>
      </c>
      <c r="E24" s="51" t="str">
        <f>IF('MCQ TEST SHEET'!G82="", "", 'MCQ TEST SHEET'!G82)</f>
        <v/>
      </c>
      <c r="F24" s="51" t="str">
        <f>IF('After Exam Data Entry'!D103="", "", 'After Exam Data Entry'!D103)</f>
        <v/>
      </c>
      <c r="G24" s="52" t="str">
        <f t="shared" si="1"/>
        <v/>
      </c>
      <c r="H24" s="84"/>
      <c r="I24" s="85"/>
    </row>
    <row r="25" spans="1:10" ht="17.25" hidden="1" thickTop="1" thickBot="1">
      <c r="A25" s="82"/>
      <c r="B25" s="50">
        <v>99</v>
      </c>
      <c r="C25" s="51" t="str">
        <f>IF('After Exam Data Entry'!B104="", "", 'After Exam Data Entry'!B104)</f>
        <v/>
      </c>
      <c r="D25" s="51" t="str">
        <f>IF(C25="", "", IF('After Exam Data Entry'!C104="", 0, 'After Exam Data Entry'!C104))</f>
        <v/>
      </c>
      <c r="E25" s="51" t="str">
        <f>IF('MCQ TEST SHEET'!G83="", "", 'MCQ TEST SHEET'!G83)</f>
        <v/>
      </c>
      <c r="F25" s="51" t="str">
        <f>IF('After Exam Data Entry'!D104="", "", 'After Exam Data Entry'!D104)</f>
        <v/>
      </c>
      <c r="G25" s="52" t="str">
        <f t="shared" si="1"/>
        <v/>
      </c>
      <c r="H25" s="84"/>
      <c r="I25" s="85"/>
    </row>
    <row r="26" spans="1:10" ht="17.25" hidden="1" thickTop="1" thickBot="1">
      <c r="A26" s="82"/>
      <c r="B26" s="54"/>
      <c r="C26" s="51"/>
      <c r="D26" s="51"/>
      <c r="E26" s="51"/>
      <c r="F26" s="51"/>
      <c r="G26" s="52"/>
      <c r="H26" s="84"/>
      <c r="I26" s="85"/>
    </row>
    <row r="27" spans="1:10" ht="20.45" customHeight="1" thickTop="1" thickBot="1">
      <c r="A27" s="82"/>
      <c r="B27" s="54"/>
      <c r="C27" s="54"/>
      <c r="D27" s="54"/>
      <c r="E27" s="54"/>
      <c r="F27" s="54"/>
      <c r="G27" s="55"/>
      <c r="H27" s="84"/>
      <c r="I27" s="85"/>
    </row>
    <row r="28" spans="1:10" ht="17.25" thickTop="1" thickBot="1">
      <c r="A28" s="82"/>
      <c r="B28" s="56" t="s">
        <v>13</v>
      </c>
      <c r="C28" s="57">
        <f>SUM(C6:C26)</f>
        <v>15</v>
      </c>
      <c r="D28" s="56"/>
      <c r="E28" s="66" t="s">
        <v>11</v>
      </c>
      <c r="F28" s="67"/>
      <c r="G28" s="58">
        <f>SUM(G6:G26)</f>
        <v>0</v>
      </c>
      <c r="H28" s="84"/>
      <c r="I28" s="85"/>
    </row>
    <row r="29" spans="1:10" ht="15" customHeight="1" thickTop="1" thickBot="1">
      <c r="A29" s="82"/>
      <c r="B29" s="56" t="s">
        <v>15</v>
      </c>
      <c r="C29" s="56" t="str">
        <f>IFERROR(IF(C31="", "",IF(C31&lt;33%, "Fail", "Pass")), "")</f>
        <v>Fail</v>
      </c>
      <c r="D29" s="59"/>
      <c r="E29" s="68" t="s">
        <v>16</v>
      </c>
      <c r="F29" s="69"/>
      <c r="G29" s="60">
        <f>IFERROR(IF(G28&lt;0, "", G28/C28), "")</f>
        <v>0</v>
      </c>
      <c r="H29" s="84"/>
      <c r="I29" s="85"/>
      <c r="J29" s="61"/>
    </row>
    <row r="30" spans="1:10" ht="23.45" customHeight="1" thickTop="1" thickBot="1">
      <c r="A30" s="82"/>
      <c r="B30" s="86" t="s">
        <v>17</v>
      </c>
      <c r="C30" s="87"/>
      <c r="D30" s="63" t="str">
        <f>IFERROR(IF(C31="", "", IF(C31&lt;=32%, "Needs Improvement", IF(C31&lt;=50%, "P", IF(C31&lt;=55%, "C", IF(C31&lt;=60%, "B", IF(C31&lt;=70%, "B+", IF(C31&lt;=80%, "A", IF(C31&lt;=90%, "A+", "A++" )))))))), "")</f>
        <v>Needs Improvement</v>
      </c>
      <c r="E30" s="64"/>
      <c r="F30" s="64"/>
      <c r="G30" s="64"/>
      <c r="H30" s="84"/>
      <c r="I30" s="85"/>
    </row>
    <row r="31" spans="1:10" hidden="1">
      <c r="C31" s="62">
        <f>G28/C28</f>
        <v>0</v>
      </c>
    </row>
    <row r="32" spans="1:10" ht="15.75" thickTop="1"/>
  </sheetData>
  <sheetProtection selectLockedCells="1" selectUnlockedCells="1"/>
  <mergeCells count="5">
    <mergeCell ref="H2:I2"/>
    <mergeCell ref="H3:I3"/>
    <mergeCell ref="A4:A30"/>
    <mergeCell ref="H4:I30"/>
    <mergeCell ref="B30:C30"/>
  </mergeCells>
  <conditionalFormatting sqref="G6:G26">
    <cfRule type="cellIs" dxfId="1" priority="101" operator="lessThan">
      <formula>1</formula>
    </cfRule>
  </conditionalFormatting>
  <conditionalFormatting sqref="E6:E26">
    <cfRule type="aboveAverage" dxfId="0" priority="107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Ravi Patel</cp:lastModifiedBy>
  <cp:lastPrinted>2019-06-28T12:24:36Z</cp:lastPrinted>
  <dcterms:created xsi:type="dcterms:W3CDTF">2019-06-24T06:48:07Z</dcterms:created>
  <dcterms:modified xsi:type="dcterms:W3CDTF">2023-05-08T03:53:01Z</dcterms:modified>
</cp:coreProperties>
</file>