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UF_Cavity" sheetId="1" state="visible" r:id="rId2"/>
    <sheet name="Cavity_Cavity" sheetId="2" state="visible" r:id="rId3"/>
    <sheet name="UF_UF" sheetId="3" state="visible" r:id="rId4"/>
    <sheet name="Cavity_UF" sheetId="4" state="visible" r:id="rId5"/>
    <sheet name="UF+1stHalfCavity_2ndHalfCavity" sheetId="5" state="visible" r:id="rId6"/>
    <sheet name="Sheet6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<sst xmlns="http://schemas.openxmlformats.org/spreadsheetml/2006/main" count="418" uniqueCount="48">
  <si>
    <t xml:space="preserve">test</t>
  </si>
  <si>
    <t xml:space="preserve">group</t>
  </si>
  <si>
    <t xml:space="preserve">percent</t>
  </si>
  <si>
    <t xml:space="preserve">auroc</t>
  </si>
  <si>
    <t xml:space="preserve">aupr_0</t>
  </si>
  <si>
    <t xml:space="preserve">aupr_1</t>
  </si>
  <si>
    <t xml:space="preserve">tp</t>
  </si>
  <si>
    <t xml:space="preserve">fp</t>
  </si>
  <si>
    <t xml:space="preserve">tn</t>
  </si>
  <si>
    <t xml:space="preserve">fn</t>
  </si>
  <si>
    <t xml:space="preserve">tpr</t>
  </si>
  <si>
    <t xml:space="preserve">tnr</t>
  </si>
  <si>
    <t xml:space="preserve">ppv</t>
  </si>
  <si>
    <t xml:space="preserve">npv</t>
  </si>
  <si>
    <t xml:space="preserve">fnr</t>
  </si>
  <si>
    <t xml:space="preserve">fpr</t>
  </si>
  <si>
    <t xml:space="preserve">fdr</t>
  </si>
  <si>
    <t xml:space="preserve">for</t>
  </si>
  <si>
    <t xml:space="preserve">acc</t>
  </si>
  <si>
    <t xml:space="preserve">f1</t>
  </si>
  <si>
    <t xml:space="preserve">mcc</t>
  </si>
  <si>
    <t xml:space="preserve">error</t>
  </si>
  <si>
    <t xml:space="preserve">converged</t>
  </si>
  <si>
    <t xml:space="preserve">overall</t>
  </si>
  <si>
    <t xml:space="preserve">NaN</t>
  </si>
  <si>
    <t xml:space="preserve">overall_25</t>
  </si>
  <si>
    <t xml:space="preserve">overall_50</t>
  </si>
  <si>
    <t xml:space="preserve">overall_100</t>
  </si>
  <si>
    <t xml:space="preserve">np_0</t>
  </si>
  <si>
    <t xml:space="preserve">np</t>
  </si>
  <si>
    <t xml:space="preserve">np_25</t>
  </si>
  <si>
    <t xml:space="preserve">np_50</t>
  </si>
  <si>
    <t xml:space="preserve">np_100</t>
  </si>
  <si>
    <t xml:space="preserve">sys_0</t>
  </si>
  <si>
    <t xml:space="preserve">sys</t>
  </si>
  <si>
    <t xml:space="preserve">sys_25</t>
  </si>
  <si>
    <t xml:space="preserve">sys_50</t>
  </si>
  <si>
    <t xml:space="preserve">sys_100</t>
  </si>
  <si>
    <t xml:space="preserve">np_and_system_0</t>
  </si>
  <si>
    <t xml:space="preserve">np_and_system</t>
  </si>
  <si>
    <t xml:space="preserve">np_and_system_25</t>
  </si>
  <si>
    <t xml:space="preserve">np_and_system_50</t>
  </si>
  <si>
    <t xml:space="preserve">np_and_system_100</t>
  </si>
  <si>
    <t xml:space="preserve">UF_C</t>
  </si>
  <si>
    <t xml:space="preserve">UFC_C</t>
  </si>
  <si>
    <t xml:space="preserve">Test</t>
  </si>
  <si>
    <t xml:space="preserve">True Positives</t>
  </si>
  <si>
    <t xml:space="preserve">False Negatives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</si>
</sst>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9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2" min="1" style="0" width="26.43"/>
    <col collapsed="false" customWidth="true" hidden="false" outlineLevel="0" max="3" min="3" style="0" width="22.01"/>
    <col collapsed="false" customWidth="true" hidden="false" outlineLevel="0" max="4" min="4" style="0" width="8.12"/>
    <col collapsed="false" customWidth="true" hidden="false" outlineLevel="0" max="5" min="5" style="1" width="6.54"/>
    <col collapsed="false" customWidth="true" hidden="false" outlineLevel="0" max="7" min="6" style="1" width="7.8"/>
    <col collapsed="false" customWidth="true" hidden="false" outlineLevel="0" max="9" min="8" style="0" width="4.96"/>
    <col collapsed="false" customWidth="true" hidden="false" outlineLevel="0" max="10" min="10" style="0" width="6.07"/>
    <col collapsed="false" customWidth="true" hidden="false" outlineLevel="0" max="11" min="11" style="0" width="4.96"/>
    <col collapsed="false" customWidth="true" hidden="false" outlineLevel="0" max="13" min="12" style="0" width="5.43"/>
    <col collapsed="false" customWidth="true" hidden="false" outlineLevel="0" max="14" min="14" style="0" width="7.95"/>
    <col collapsed="false" customWidth="true" hidden="false" outlineLevel="0" max="16" min="15" style="0" width="7.64"/>
    <col collapsed="false" customWidth="true" hidden="false" outlineLevel="0" max="17" min="17" style="0" width="5.43"/>
    <col collapsed="false" customWidth="true" hidden="false" outlineLevel="0" max="18" min="18" style="0" width="7.95"/>
    <col collapsed="false" customWidth="true" hidden="false" outlineLevel="0" max="20" min="19" style="0" width="5.43"/>
    <col collapsed="false" customWidth="true" hidden="false" outlineLevel="0" max="22" min="21" style="0" width="7.95"/>
    <col collapsed="false" customWidth="false" hidden="false" outlineLevel="0" max="1025" min="23" style="0" width="11.52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1" t="s">
        <v>3</v>
      </c>
      <c r="F1" s="1" t="s">
        <v>4</v>
      </c>
      <c r="G1" s="1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</row>
    <row r="2" customFormat="false" ht="12.8" hidden="false" customHeight="false" outlineLevel="0" collapsed="false">
      <c r="A2" s="0" t="n">
        <v>0</v>
      </c>
      <c r="B2" s="0" t="s">
        <v>21</v>
      </c>
      <c r="C2" s="0" t="s">
        <v>21</v>
      </c>
      <c r="D2" s="0" t="n">
        <v>0</v>
      </c>
      <c r="E2" s="1" t="n">
        <v>0.87</v>
      </c>
      <c r="F2" s="1" t="n">
        <v>0.949</v>
      </c>
      <c r="G2" s="1" t="n">
        <v>0.496</v>
      </c>
      <c r="H2" s="0" t="n">
        <v>292</v>
      </c>
      <c r="I2" s="0" t="n">
        <v>371</v>
      </c>
      <c r="J2" s="0" t="n">
        <v>1638</v>
      </c>
      <c r="K2" s="0" t="n">
        <v>219</v>
      </c>
      <c r="L2" s="1" t="n">
        <f aca="false">(H2/(H2+K2))</f>
        <v>0.571428571428571</v>
      </c>
      <c r="M2" s="1" t="n">
        <f aca="false">J2/(J2+I2)</f>
        <v>0.815331010452962</v>
      </c>
      <c r="N2" s="1" t="n">
        <f aca="false">H2/(H2+I2)</f>
        <v>0.440422322775264</v>
      </c>
      <c r="O2" s="1" t="n">
        <f aca="false">J2/(J2+K2)</f>
        <v>0.882067851373182</v>
      </c>
      <c r="P2" s="1" t="n">
        <f aca="false">1-L2</f>
        <v>0.428571428571429</v>
      </c>
      <c r="Q2" s="1" t="n">
        <f aca="false">1-M2</f>
        <v>0.184668989547038</v>
      </c>
      <c r="R2" s="1" t="n">
        <f aca="false">1-N2</f>
        <v>0.559577677224736</v>
      </c>
      <c r="S2" s="1" t="n">
        <f aca="false">1-O2</f>
        <v>0.117932148626817</v>
      </c>
      <c r="T2" s="1" t="n">
        <f aca="false">(H2+J2)/SUM(H2:K2)</f>
        <v>0.765873015873016</v>
      </c>
      <c r="U2" s="1" t="n">
        <f aca="false">(N2*L2)/(L2+N2)</f>
        <v>0.248722316865417</v>
      </c>
      <c r="V2" s="1" t="n">
        <f aca="false">((H2*J2)-(I2*K2))/SQRT((H2+I2)*(H2+K2)*(J2+I2)*(J2+K2))</f>
        <v>0.353165916977497</v>
      </c>
    </row>
    <row r="3" customFormat="false" ht="12.8" hidden="false" customHeight="false" outlineLevel="0" collapsed="false">
      <c r="A3" s="0" t="n">
        <v>1</v>
      </c>
      <c r="B3" s="0" t="s">
        <v>22</v>
      </c>
      <c r="C3" s="0" t="s">
        <v>22</v>
      </c>
      <c r="D3" s="0" t="n">
        <v>0</v>
      </c>
      <c r="E3" s="1" t="n">
        <v>0.82</v>
      </c>
      <c r="F3" s="1" t="n">
        <v>0.94</v>
      </c>
      <c r="G3" s="1" t="n">
        <v>0.509</v>
      </c>
      <c r="H3" s="0" t="n">
        <v>63</v>
      </c>
      <c r="I3" s="0" t="n">
        <v>66</v>
      </c>
      <c r="J3" s="0" t="n">
        <v>1831</v>
      </c>
      <c r="K3" s="0" t="n">
        <v>560</v>
      </c>
      <c r="L3" s="1" t="n">
        <f aca="false">(H3/(H3+K3))</f>
        <v>0.101123595505618</v>
      </c>
      <c r="M3" s="1" t="n">
        <f aca="false">J3/(J3+I3)</f>
        <v>0.965208223510806</v>
      </c>
      <c r="N3" s="1" t="n">
        <f aca="false">H3/(H3+I3)</f>
        <v>0.488372093023256</v>
      </c>
      <c r="O3" s="1" t="n">
        <f aca="false">J3/(J3+K3)</f>
        <v>0.765788373065663</v>
      </c>
      <c r="P3" s="1" t="n">
        <f aca="false">1-L3</f>
        <v>0.898876404494382</v>
      </c>
      <c r="Q3" s="1" t="n">
        <f aca="false">1-M3</f>
        <v>0.0347917764891935</v>
      </c>
      <c r="R3" s="1" t="n">
        <f aca="false">1-N3</f>
        <v>0.511627906976744</v>
      </c>
      <c r="S3" s="1" t="n">
        <f aca="false">1-O3</f>
        <v>0.234211626934337</v>
      </c>
      <c r="T3" s="1" t="n">
        <f aca="false">(H3+J3)/SUM(H3:K3)</f>
        <v>0.751587301587302</v>
      </c>
      <c r="U3" s="1" t="n">
        <f aca="false">(N3*L3)/(L3+N3)</f>
        <v>0.0837765957446809</v>
      </c>
      <c r="V3" s="1" t="n">
        <f aca="false">((H3*J3)-(I3*K3))/SQRT((H3+I3)*(H3+K3)*(J3+I3)*(J3+K3))</f>
        <v>0.129841927118093</v>
      </c>
    </row>
    <row r="4" customFormat="false" ht="12.8" hidden="false" customHeight="false" outlineLevel="0" collapsed="false">
      <c r="A4" s="0" t="n">
        <v>2</v>
      </c>
      <c r="B4" s="0" t="s">
        <v>23</v>
      </c>
      <c r="C4" s="0" t="s">
        <v>23</v>
      </c>
      <c r="D4" s="0" t="n">
        <v>0</v>
      </c>
      <c r="E4" s="1" t="n">
        <v>0.48</v>
      </c>
      <c r="F4" s="1" t="n">
        <v>0.998</v>
      </c>
      <c r="G4" s="1" t="n">
        <v>0.137</v>
      </c>
      <c r="H4" s="0" t="n">
        <v>0</v>
      </c>
      <c r="I4" s="0" t="n">
        <v>0</v>
      </c>
      <c r="J4" s="0" t="n">
        <v>2508</v>
      </c>
      <c r="K4" s="0" t="n">
        <v>12</v>
      </c>
      <c r="L4" s="1" t="n">
        <f aca="false">(H4/(H4+K4))</f>
        <v>0</v>
      </c>
      <c r="M4" s="1" t="n">
        <f aca="false">J4/(J4+I4)</f>
        <v>1</v>
      </c>
      <c r="N4" s="1" t="s">
        <v>24</v>
      </c>
      <c r="O4" s="1" t="n">
        <f aca="false">J4/(J4+K4)</f>
        <v>0.995238095238095</v>
      </c>
      <c r="P4" s="1" t="n">
        <f aca="false">1-L4</f>
        <v>1</v>
      </c>
      <c r="Q4" s="1" t="n">
        <f aca="false">1-M4</f>
        <v>0</v>
      </c>
      <c r="R4" s="1" t="s">
        <v>24</v>
      </c>
      <c r="S4" s="1" t="n">
        <f aca="false">1-O4</f>
        <v>0.00476190476190475</v>
      </c>
      <c r="T4" s="1" t="n">
        <f aca="false">(H4+J4)/SUM(H4:K4)</f>
        <v>0.995238095238095</v>
      </c>
      <c r="U4" s="1" t="s">
        <v>24</v>
      </c>
      <c r="V4" s="1" t="s">
        <v>24</v>
      </c>
    </row>
    <row r="5" customFormat="false" ht="12.8" hidden="false" customHeight="false" outlineLevel="0" collapsed="false">
      <c r="A5" s="0" t="n">
        <v>3</v>
      </c>
      <c r="B5" s="0" t="s">
        <v>25</v>
      </c>
      <c r="C5" s="0" t="s">
        <v>23</v>
      </c>
      <c r="D5" s="0" t="n">
        <v>25</v>
      </c>
      <c r="E5" s="1" t="n">
        <v>0.9</v>
      </c>
      <c r="F5" s="1" t="n">
        <v>0.994</v>
      </c>
      <c r="G5" s="1" t="n">
        <v>0.069</v>
      </c>
      <c r="H5" s="0" t="n">
        <v>0</v>
      </c>
      <c r="I5" s="0" t="n">
        <v>0</v>
      </c>
      <c r="J5" s="0" t="n">
        <v>2468</v>
      </c>
      <c r="K5" s="0" t="n">
        <v>52</v>
      </c>
      <c r="L5" s="1" t="n">
        <f aca="false">(H5/(H5+K5))</f>
        <v>0</v>
      </c>
      <c r="M5" s="1" t="n">
        <f aca="false">J5/(J5+I5)</f>
        <v>1</v>
      </c>
      <c r="N5" s="1" t="s">
        <v>24</v>
      </c>
      <c r="O5" s="1" t="n">
        <f aca="false">J5/(J5+K5)</f>
        <v>0.979365079365079</v>
      </c>
      <c r="P5" s="1" t="n">
        <f aca="false">1-L5</f>
        <v>1</v>
      </c>
      <c r="Q5" s="1" t="n">
        <f aca="false">1-M5</f>
        <v>0</v>
      </c>
      <c r="R5" s="1" t="s">
        <v>24</v>
      </c>
      <c r="S5" s="1" t="n">
        <f aca="false">1-O5</f>
        <v>0.0206349206349207</v>
      </c>
      <c r="T5" s="1" t="n">
        <f aca="false">(H5+J5)/SUM(H5:K5)</f>
        <v>0.979365079365079</v>
      </c>
      <c r="U5" s="1" t="s">
        <v>24</v>
      </c>
      <c r="V5" s="1" t="s">
        <v>24</v>
      </c>
    </row>
    <row r="6" customFormat="false" ht="12.8" hidden="false" customHeight="false" outlineLevel="0" collapsed="false">
      <c r="A6" s="0" t="n">
        <v>4</v>
      </c>
      <c r="B6" s="0" t="s">
        <v>26</v>
      </c>
      <c r="C6" s="0" t="s">
        <v>23</v>
      </c>
      <c r="D6" s="0" t="n">
        <v>50</v>
      </c>
      <c r="E6" s="1" t="n">
        <v>0.82</v>
      </c>
      <c r="F6" s="1" t="n">
        <v>0.978</v>
      </c>
      <c r="G6" s="1" t="n">
        <v>0.088</v>
      </c>
      <c r="H6" s="0" t="n">
        <v>0</v>
      </c>
      <c r="I6" s="0" t="n">
        <v>0</v>
      </c>
      <c r="J6" s="0" t="n">
        <v>2411</v>
      </c>
      <c r="K6" s="0" t="n">
        <v>109</v>
      </c>
      <c r="L6" s="1" t="n">
        <f aca="false">(H6/(H6+K6))</f>
        <v>0</v>
      </c>
      <c r="M6" s="1" t="n">
        <f aca="false">J6/(J6+I6)</f>
        <v>1</v>
      </c>
      <c r="N6" s="1" t="s">
        <v>24</v>
      </c>
      <c r="O6" s="1" t="n">
        <f aca="false">J6/(J6+K6)</f>
        <v>0.956746031746032</v>
      </c>
      <c r="P6" s="1" t="n">
        <f aca="false">1-L6</f>
        <v>1</v>
      </c>
      <c r="Q6" s="1" t="n">
        <f aca="false">1-M6</f>
        <v>0</v>
      </c>
      <c r="R6" s="1" t="s">
        <v>24</v>
      </c>
      <c r="S6" s="1" t="n">
        <f aca="false">1-O6</f>
        <v>0.0432539682539682</v>
      </c>
      <c r="T6" s="1" t="n">
        <f aca="false">(H6+J6)/SUM(H6:K6)</f>
        <v>0.956746031746032</v>
      </c>
      <c r="U6" s="1" t="s">
        <v>24</v>
      </c>
      <c r="V6" s="1" t="s">
        <v>24</v>
      </c>
    </row>
    <row r="7" customFormat="false" ht="12.8" hidden="false" customHeight="false" outlineLevel="0" collapsed="false">
      <c r="A7" s="0" t="n">
        <v>5</v>
      </c>
      <c r="B7" s="0" t="s">
        <v>27</v>
      </c>
      <c r="C7" s="0" t="s">
        <v>23</v>
      </c>
      <c r="D7" s="0" t="n">
        <v>100</v>
      </c>
      <c r="E7" s="1" t="n">
        <v>0.83</v>
      </c>
      <c r="F7" s="1" t="n">
        <v>0.968</v>
      </c>
      <c r="G7" s="1" t="n">
        <v>0.16</v>
      </c>
      <c r="H7" s="0" t="n">
        <v>0</v>
      </c>
      <c r="I7" s="0" t="n">
        <v>0</v>
      </c>
      <c r="J7" s="0" t="n">
        <v>2311</v>
      </c>
      <c r="K7" s="0" t="n">
        <v>209</v>
      </c>
      <c r="L7" s="1" t="n">
        <f aca="false">(H7/(H7+K7))</f>
        <v>0</v>
      </c>
      <c r="M7" s="1" t="n">
        <f aca="false">J7/(J7+I7)</f>
        <v>1</v>
      </c>
      <c r="N7" s="1" t="s">
        <v>24</v>
      </c>
      <c r="O7" s="1" t="n">
        <f aca="false">J7/(J7+K7)</f>
        <v>0.917063492063492</v>
      </c>
      <c r="P7" s="1" t="n">
        <f aca="false">1-L7</f>
        <v>1</v>
      </c>
      <c r="Q7" s="1" t="n">
        <f aca="false">1-M7</f>
        <v>0</v>
      </c>
      <c r="R7" s="1" t="s">
        <v>24</v>
      </c>
      <c r="S7" s="1" t="n">
        <f aca="false">1-O7</f>
        <v>0.082936507936508</v>
      </c>
      <c r="T7" s="1" t="n">
        <f aca="false">(H7+J7)/SUM(H7:K7)</f>
        <v>0.917063492063492</v>
      </c>
      <c r="U7" s="1" t="s">
        <v>24</v>
      </c>
      <c r="V7" s="1" t="s">
        <v>24</v>
      </c>
    </row>
    <row r="8" customFormat="false" ht="12.8" hidden="false" customHeight="false" outlineLevel="0" collapsed="false">
      <c r="A8" s="0" t="n">
        <v>6</v>
      </c>
      <c r="B8" s="0" t="s">
        <v>28</v>
      </c>
      <c r="C8" s="0" t="s">
        <v>29</v>
      </c>
      <c r="D8" s="0" t="n">
        <v>0</v>
      </c>
      <c r="E8" s="1" t="n">
        <v>0.65</v>
      </c>
      <c r="F8" s="1" t="n">
        <v>0.993</v>
      </c>
      <c r="G8" s="1" t="n">
        <v>0.02</v>
      </c>
      <c r="H8" s="0" t="n">
        <v>0</v>
      </c>
      <c r="I8" s="0" t="n">
        <v>0</v>
      </c>
      <c r="J8" s="0" t="n">
        <v>2484</v>
      </c>
      <c r="K8" s="0" t="n">
        <v>36</v>
      </c>
      <c r="L8" s="1" t="n">
        <f aca="false">(H8/(H8+K8))</f>
        <v>0</v>
      </c>
      <c r="M8" s="1" t="n">
        <f aca="false">J8/(J8+I8)</f>
        <v>1</v>
      </c>
      <c r="N8" s="1" t="s">
        <v>24</v>
      </c>
      <c r="O8" s="1" t="n">
        <f aca="false">J8/(J8+K8)</f>
        <v>0.985714285714286</v>
      </c>
      <c r="P8" s="1" t="n">
        <f aca="false">1-L8</f>
        <v>1</v>
      </c>
      <c r="Q8" s="1" t="n">
        <f aca="false">1-M8</f>
        <v>0</v>
      </c>
      <c r="R8" s="1" t="s">
        <v>24</v>
      </c>
      <c r="S8" s="1" t="n">
        <f aca="false">1-O8</f>
        <v>0.0142857142857142</v>
      </c>
      <c r="T8" s="1" t="n">
        <f aca="false">(H8+J8)/SUM(H8:K8)</f>
        <v>0.985714285714286</v>
      </c>
      <c r="U8" s="1" t="s">
        <v>24</v>
      </c>
      <c r="V8" s="1" t="s">
        <v>24</v>
      </c>
    </row>
    <row r="9" customFormat="false" ht="12.8" hidden="false" customHeight="false" outlineLevel="0" collapsed="false">
      <c r="A9" s="0" t="n">
        <v>7</v>
      </c>
      <c r="B9" s="0" t="s">
        <v>30</v>
      </c>
      <c r="C9" s="0" t="s">
        <v>29</v>
      </c>
      <c r="D9" s="0" t="n">
        <v>25</v>
      </c>
      <c r="E9" s="1" t="n">
        <v>0.81</v>
      </c>
      <c r="F9" s="1" t="n">
        <v>0.97</v>
      </c>
      <c r="G9" s="1" t="n">
        <v>0.047</v>
      </c>
      <c r="H9" s="0" t="n">
        <v>0</v>
      </c>
      <c r="I9" s="0" t="n">
        <v>0</v>
      </c>
      <c r="J9" s="0" t="n">
        <v>2421</v>
      </c>
      <c r="K9" s="0" t="n">
        <v>99</v>
      </c>
      <c r="L9" s="1" t="n">
        <f aca="false">(H9/(H9+K9))</f>
        <v>0</v>
      </c>
      <c r="M9" s="1" t="n">
        <f aca="false">J9/(J9+I9)</f>
        <v>1</v>
      </c>
      <c r="N9" s="1" t="s">
        <v>24</v>
      </c>
      <c r="O9" s="1" t="n">
        <f aca="false">J9/(J9+K9)</f>
        <v>0.960714285714286</v>
      </c>
      <c r="P9" s="1" t="n">
        <f aca="false">1-L9</f>
        <v>1</v>
      </c>
      <c r="Q9" s="1" t="n">
        <f aca="false">1-M9</f>
        <v>0</v>
      </c>
      <c r="R9" s="1" t="s">
        <v>24</v>
      </c>
      <c r="S9" s="1" t="n">
        <f aca="false">1-O9</f>
        <v>0.0392857142857143</v>
      </c>
      <c r="T9" s="1" t="n">
        <f aca="false">(H9+J9)/SUM(H9:K9)</f>
        <v>0.960714285714286</v>
      </c>
      <c r="U9" s="1" t="s">
        <v>24</v>
      </c>
      <c r="V9" s="1" t="s">
        <v>24</v>
      </c>
    </row>
    <row r="10" customFormat="false" ht="12.8" hidden="false" customHeight="false" outlineLevel="0" collapsed="false">
      <c r="A10" s="0" t="n">
        <v>8</v>
      </c>
      <c r="B10" s="0" t="s">
        <v>31</v>
      </c>
      <c r="C10" s="0" t="s">
        <v>29</v>
      </c>
      <c r="D10" s="0" t="n">
        <v>50</v>
      </c>
      <c r="E10" s="1" t="n">
        <v>0.87</v>
      </c>
      <c r="F10" s="1" t="n">
        <v>0.958</v>
      </c>
      <c r="G10" s="1" t="n">
        <v>0.127</v>
      </c>
      <c r="H10" s="0" t="n">
        <v>0</v>
      </c>
      <c r="I10" s="0" t="n">
        <v>0</v>
      </c>
      <c r="J10" s="0" t="n">
        <v>2328</v>
      </c>
      <c r="K10" s="0" t="n">
        <v>192</v>
      </c>
      <c r="L10" s="1" t="n">
        <f aca="false">(H10/(H10+K10))</f>
        <v>0</v>
      </c>
      <c r="M10" s="1" t="n">
        <f aca="false">J10/(J10+I10)</f>
        <v>1</v>
      </c>
      <c r="N10" s="1" t="s">
        <v>24</v>
      </c>
      <c r="O10" s="1" t="n">
        <f aca="false">J10/(J10+K10)</f>
        <v>0.923809523809524</v>
      </c>
      <c r="P10" s="1" t="n">
        <f aca="false">1-L10</f>
        <v>1</v>
      </c>
      <c r="Q10" s="1" t="n">
        <f aca="false">1-M10</f>
        <v>0</v>
      </c>
      <c r="R10" s="1" t="s">
        <v>24</v>
      </c>
      <c r="S10" s="1" t="n">
        <f aca="false">1-O10</f>
        <v>0.0761904761904761</v>
      </c>
      <c r="T10" s="1" t="n">
        <f aca="false">(H10+J10)/SUM(H10:K10)</f>
        <v>0.923809523809524</v>
      </c>
      <c r="U10" s="1" t="s">
        <v>24</v>
      </c>
      <c r="V10" s="1" t="s">
        <v>24</v>
      </c>
    </row>
    <row r="11" customFormat="false" ht="12.8" hidden="false" customHeight="false" outlineLevel="0" collapsed="false">
      <c r="A11" s="0" t="n">
        <v>9</v>
      </c>
      <c r="B11" s="0" t="s">
        <v>32</v>
      </c>
      <c r="C11" s="0" t="s">
        <v>29</v>
      </c>
      <c r="D11" s="0" t="n">
        <v>100</v>
      </c>
      <c r="E11" s="1" t="n">
        <v>0.89</v>
      </c>
      <c r="F11" s="1" t="n">
        <v>0.954</v>
      </c>
      <c r="G11" s="1" t="n">
        <v>0.202</v>
      </c>
      <c r="H11" s="0" t="n">
        <v>0</v>
      </c>
      <c r="I11" s="0" t="n">
        <v>15</v>
      </c>
      <c r="J11" s="0" t="n">
        <v>2201</v>
      </c>
      <c r="K11" s="0" t="n">
        <v>304</v>
      </c>
      <c r="L11" s="1" t="n">
        <f aca="false">(H11/(H11+K11))</f>
        <v>0</v>
      </c>
      <c r="M11" s="1" t="n">
        <f aca="false">J11/(J11+I11)</f>
        <v>0.993231046931408</v>
      </c>
      <c r="N11" s="1" t="n">
        <f aca="false">H11/(H11+I11)</f>
        <v>0</v>
      </c>
      <c r="O11" s="1" t="n">
        <f aca="false">J11/(J11+K11)</f>
        <v>0.878642714570858</v>
      </c>
      <c r="P11" s="1" t="n">
        <f aca="false">1-L11</f>
        <v>1</v>
      </c>
      <c r="Q11" s="1" t="n">
        <f aca="false">1-M11</f>
        <v>0.00676895306859204</v>
      </c>
      <c r="R11" s="1" t="n">
        <f aca="false">1-N11</f>
        <v>1</v>
      </c>
      <c r="S11" s="1" t="n">
        <f aca="false">1-O11</f>
        <v>0.121357285429142</v>
      </c>
      <c r="T11" s="1" t="n">
        <f aca="false">(H11+J11)/SUM(H11:K11)</f>
        <v>0.873412698412698</v>
      </c>
      <c r="U11" s="1" t="s">
        <v>24</v>
      </c>
      <c r="V11" s="1" t="n">
        <f aca="false">((H11*J11)-(I11*K11))/SQRT((H11+I11)*(H11+K11)*(J11+I11)*(J11+K11))</f>
        <v>-0.0286611543661729</v>
      </c>
    </row>
    <row r="12" customFormat="false" ht="12.8" hidden="false" customHeight="false" outlineLevel="0" collapsed="false">
      <c r="A12" s="0" t="n">
        <v>10</v>
      </c>
      <c r="B12" s="0" t="s">
        <v>33</v>
      </c>
      <c r="C12" s="0" t="s">
        <v>34</v>
      </c>
      <c r="D12" s="0" t="n">
        <v>0</v>
      </c>
      <c r="E12" s="1" t="n">
        <v>0.57</v>
      </c>
      <c r="F12" s="1" t="n">
        <v>0.996</v>
      </c>
      <c r="G12" s="1" t="n">
        <v>0.062</v>
      </c>
      <c r="H12" s="0" t="n">
        <v>0</v>
      </c>
      <c r="I12" s="0" t="n">
        <v>0</v>
      </c>
      <c r="J12" s="0" t="n">
        <v>2496</v>
      </c>
      <c r="K12" s="0" t="n">
        <v>24</v>
      </c>
      <c r="L12" s="1" t="n">
        <f aca="false">(H12/(H12+K12))</f>
        <v>0</v>
      </c>
      <c r="M12" s="1" t="n">
        <f aca="false">J12/(J12+I12)</f>
        <v>1</v>
      </c>
      <c r="N12" s="1" t="s">
        <v>24</v>
      </c>
      <c r="O12" s="1" t="n">
        <f aca="false">J12/(J12+K12)</f>
        <v>0.990476190476191</v>
      </c>
      <c r="P12" s="1" t="n">
        <f aca="false">1-L12</f>
        <v>1</v>
      </c>
      <c r="Q12" s="1" t="n">
        <f aca="false">1-M12</f>
        <v>0</v>
      </c>
      <c r="R12" s="1" t="s">
        <v>24</v>
      </c>
      <c r="S12" s="1" t="n">
        <f aca="false">1-O12</f>
        <v>0.00952380952380949</v>
      </c>
      <c r="T12" s="1" t="n">
        <f aca="false">(H12+J12)/SUM(H12:K12)</f>
        <v>0.990476190476191</v>
      </c>
      <c r="U12" s="1" t="s">
        <v>24</v>
      </c>
      <c r="V12" s="1" t="s">
        <v>24</v>
      </c>
    </row>
    <row r="13" customFormat="false" ht="12.8" hidden="false" customHeight="false" outlineLevel="0" collapsed="false">
      <c r="A13" s="0" t="n">
        <v>11</v>
      </c>
      <c r="B13" s="0" t="s">
        <v>35</v>
      </c>
      <c r="C13" s="0" t="s">
        <v>34</v>
      </c>
      <c r="D13" s="0" t="n">
        <v>25</v>
      </c>
      <c r="E13" s="1" t="n">
        <v>0.86</v>
      </c>
      <c r="F13" s="1" t="n">
        <v>0.976</v>
      </c>
      <c r="G13" s="1" t="n">
        <v>0.04</v>
      </c>
      <c r="H13" s="0" t="n">
        <v>0</v>
      </c>
      <c r="I13" s="0" t="n">
        <v>0</v>
      </c>
      <c r="J13" s="0" t="n">
        <v>2423</v>
      </c>
      <c r="K13" s="0" t="n">
        <v>97</v>
      </c>
      <c r="L13" s="1" t="n">
        <f aca="false">(H13/(H13+K13))</f>
        <v>0</v>
      </c>
      <c r="M13" s="1" t="n">
        <f aca="false">J13/(J13+I13)</f>
        <v>1</v>
      </c>
      <c r="N13" s="1" t="s">
        <v>24</v>
      </c>
      <c r="O13" s="1" t="n">
        <f aca="false">J13/(J13+K13)</f>
        <v>0.961507936507937</v>
      </c>
      <c r="P13" s="1" t="n">
        <f aca="false">1-L13</f>
        <v>1</v>
      </c>
      <c r="Q13" s="1" t="n">
        <f aca="false">1-M13</f>
        <v>0</v>
      </c>
      <c r="R13" s="1" t="s">
        <v>24</v>
      </c>
      <c r="S13" s="1" t="n">
        <f aca="false">1-O13</f>
        <v>0.0384920634920635</v>
      </c>
      <c r="T13" s="1" t="n">
        <f aca="false">(H13+J13)/SUM(H13:K13)</f>
        <v>0.961507936507937</v>
      </c>
      <c r="U13" s="1" t="s">
        <v>24</v>
      </c>
      <c r="V13" s="1" t="s">
        <v>24</v>
      </c>
    </row>
    <row r="14" customFormat="false" ht="12.8" hidden="false" customHeight="false" outlineLevel="0" collapsed="false">
      <c r="A14" s="0" t="n">
        <v>12</v>
      </c>
      <c r="B14" s="0" t="s">
        <v>36</v>
      </c>
      <c r="C14" s="0" t="s">
        <v>34</v>
      </c>
      <c r="D14" s="0" t="n">
        <v>50</v>
      </c>
      <c r="E14" s="1" t="n">
        <v>0.83</v>
      </c>
      <c r="F14" s="1" t="n">
        <v>0.952</v>
      </c>
      <c r="G14" s="1" t="n">
        <v>0.053</v>
      </c>
      <c r="H14" s="0" t="n">
        <v>0</v>
      </c>
      <c r="I14" s="0" t="n">
        <v>0</v>
      </c>
      <c r="J14" s="0" t="n">
        <v>2362</v>
      </c>
      <c r="K14" s="0" t="n">
        <v>158</v>
      </c>
      <c r="L14" s="1" t="n">
        <f aca="false">(H14/(H14+K14))</f>
        <v>0</v>
      </c>
      <c r="M14" s="1" t="n">
        <f aca="false">J14/(J14+I14)</f>
        <v>1</v>
      </c>
      <c r="N14" s="1" t="s">
        <v>24</v>
      </c>
      <c r="O14" s="1" t="n">
        <f aca="false">J14/(J14+K14)</f>
        <v>0.937301587301587</v>
      </c>
      <c r="P14" s="1" t="n">
        <f aca="false">1-L14</f>
        <v>1</v>
      </c>
      <c r="Q14" s="1" t="n">
        <f aca="false">1-M14</f>
        <v>0</v>
      </c>
      <c r="R14" s="1" t="s">
        <v>24</v>
      </c>
      <c r="S14" s="1" t="n">
        <f aca="false">1-O14</f>
        <v>0.0626984126984127</v>
      </c>
      <c r="T14" s="1" t="n">
        <f aca="false">(H14+J14)/SUM(H14:K14)</f>
        <v>0.937301587301587</v>
      </c>
      <c r="U14" s="1" t="s">
        <v>24</v>
      </c>
      <c r="V14" s="1" t="s">
        <v>24</v>
      </c>
    </row>
    <row r="15" customFormat="false" ht="12.8" hidden="false" customHeight="false" outlineLevel="0" collapsed="false">
      <c r="A15" s="0" t="n">
        <v>13</v>
      </c>
      <c r="B15" s="0" t="s">
        <v>37</v>
      </c>
      <c r="C15" s="0" t="s">
        <v>34</v>
      </c>
      <c r="D15" s="0" t="n">
        <v>100</v>
      </c>
      <c r="E15" s="1" t="n">
        <v>0.87</v>
      </c>
      <c r="F15" s="1" t="n">
        <v>0.91</v>
      </c>
      <c r="G15" s="1" t="n">
        <v>0.096</v>
      </c>
      <c r="H15" s="0" t="n">
        <v>0</v>
      </c>
      <c r="I15" s="0" t="n">
        <v>0</v>
      </c>
      <c r="J15" s="0" t="n">
        <v>2252</v>
      </c>
      <c r="K15" s="0" t="n">
        <v>268</v>
      </c>
      <c r="L15" s="1" t="n">
        <f aca="false">(H15/(H15+K15))</f>
        <v>0</v>
      </c>
      <c r="M15" s="1" t="n">
        <f aca="false">J15/(J15+I15)</f>
        <v>1</v>
      </c>
      <c r="N15" s="1" t="s">
        <v>24</v>
      </c>
      <c r="O15" s="1" t="n">
        <f aca="false">J15/(J15+K15)</f>
        <v>0.893650793650794</v>
      </c>
      <c r="P15" s="1" t="n">
        <f aca="false">1-L15</f>
        <v>1</v>
      </c>
      <c r="Q15" s="1" t="n">
        <f aca="false">1-M15</f>
        <v>0</v>
      </c>
      <c r="R15" s="1" t="s">
        <v>24</v>
      </c>
      <c r="S15" s="1" t="n">
        <f aca="false">1-O15</f>
        <v>0.106349206349206</v>
      </c>
      <c r="T15" s="1" t="n">
        <f aca="false">(H15+J15)/SUM(H15:K15)</f>
        <v>0.893650793650794</v>
      </c>
      <c r="U15" s="1" t="s">
        <v>24</v>
      </c>
      <c r="V15" s="1" t="s">
        <v>24</v>
      </c>
    </row>
    <row r="16" customFormat="false" ht="12.8" hidden="false" customHeight="false" outlineLevel="0" collapsed="false">
      <c r="A16" s="0" t="n">
        <v>14</v>
      </c>
      <c r="B16" s="0" t="s">
        <v>38</v>
      </c>
      <c r="C16" s="0" t="s">
        <v>39</v>
      </c>
      <c r="D16" s="0" t="n">
        <v>0</v>
      </c>
      <c r="E16" s="1" t="n">
        <v>0.69</v>
      </c>
      <c r="F16" s="1" t="n">
        <v>0.986</v>
      </c>
      <c r="G16" s="1" t="n">
        <v>0.046</v>
      </c>
      <c r="H16" s="0" t="n">
        <v>0</v>
      </c>
      <c r="I16" s="0" t="n">
        <v>3</v>
      </c>
      <c r="J16" s="0" t="n">
        <v>2445</v>
      </c>
      <c r="K16" s="0" t="n">
        <v>72</v>
      </c>
      <c r="L16" s="1" t="n">
        <f aca="false">(H16/(H16+K16))</f>
        <v>0</v>
      </c>
      <c r="M16" s="1" t="n">
        <f aca="false">J16/(J16+I16)</f>
        <v>0.998774509803921</v>
      </c>
      <c r="N16" s="1" t="n">
        <f aca="false">H16/(H16+I16)</f>
        <v>0</v>
      </c>
      <c r="O16" s="1" t="n">
        <f aca="false">J16/(J16+K16)</f>
        <v>0.971394517282479</v>
      </c>
      <c r="P16" s="1" t="n">
        <f aca="false">1-L16</f>
        <v>1</v>
      </c>
      <c r="Q16" s="1" t="n">
        <f aca="false">1-M16</f>
        <v>0.00122549019607843</v>
      </c>
      <c r="R16" s="1" t="n">
        <f aca="false">1-N16</f>
        <v>1</v>
      </c>
      <c r="S16" s="1" t="n">
        <f aca="false">1-O16</f>
        <v>0.0286054827175208</v>
      </c>
      <c r="T16" s="1" t="n">
        <f aca="false">(H16+J16)/SUM(H16:K16)</f>
        <v>0.970238095238095</v>
      </c>
      <c r="U16" s="1" t="s">
        <v>24</v>
      </c>
      <c r="V16" s="1" t="n">
        <f aca="false">((H16*J16)-(I16*K16))/SQRT((H16+I16)*(H16+K16)*(J16+I16)*(J16+K16))</f>
        <v>-0.0059207886826345</v>
      </c>
    </row>
    <row r="17" customFormat="false" ht="12.8" hidden="false" customHeight="false" outlineLevel="0" collapsed="false">
      <c r="A17" s="0" t="n">
        <v>15</v>
      </c>
      <c r="B17" s="0" t="s">
        <v>40</v>
      </c>
      <c r="C17" s="0" t="s">
        <v>39</v>
      </c>
      <c r="D17" s="0" t="n">
        <v>25</v>
      </c>
      <c r="E17" s="1" t="n">
        <v>0.87</v>
      </c>
      <c r="F17" s="1" t="n">
        <v>0.967</v>
      </c>
      <c r="G17" s="1" t="n">
        <v>0.094</v>
      </c>
      <c r="H17" s="0" t="n">
        <v>0</v>
      </c>
      <c r="I17" s="0" t="n">
        <v>6</v>
      </c>
      <c r="J17" s="0" t="n">
        <v>2350</v>
      </c>
      <c r="K17" s="0" t="n">
        <v>164</v>
      </c>
      <c r="L17" s="1" t="n">
        <f aca="false">(H17/(H17+K17))</f>
        <v>0</v>
      </c>
      <c r="M17" s="1" t="n">
        <f aca="false">J17/(J17+I17)</f>
        <v>0.997453310696095</v>
      </c>
      <c r="N17" s="1" t="n">
        <f aca="false">H17/(H17+I17)</f>
        <v>0</v>
      </c>
      <c r="O17" s="1" t="n">
        <f aca="false">J17/(J17+K17)</f>
        <v>0.934765314240254</v>
      </c>
      <c r="P17" s="1" t="n">
        <f aca="false">1-L17</f>
        <v>1</v>
      </c>
      <c r="Q17" s="1" t="n">
        <f aca="false">1-M17</f>
        <v>0.00254668930390489</v>
      </c>
      <c r="R17" s="1" t="n">
        <f aca="false">1-N17</f>
        <v>1</v>
      </c>
      <c r="S17" s="1" t="n">
        <f aca="false">1-O17</f>
        <v>0.0652346857597455</v>
      </c>
      <c r="T17" s="1" t="n">
        <f aca="false">(H17+J17)/SUM(H17:K17)</f>
        <v>0.932539682539682</v>
      </c>
      <c r="U17" s="1" t="s">
        <v>24</v>
      </c>
      <c r="V17" s="1" t="n">
        <f aca="false">((H17*J17)-(I17*K17))/SQRT((H17+I17)*(H17+K17)*(J17+I17)*(J17+K17))</f>
        <v>-0.0128892387854342</v>
      </c>
    </row>
    <row r="18" customFormat="false" ht="12.8" hidden="false" customHeight="false" outlineLevel="0" collapsed="false">
      <c r="A18" s="0" t="n">
        <v>16</v>
      </c>
      <c r="B18" s="0" t="s">
        <v>41</v>
      </c>
      <c r="C18" s="0" t="s">
        <v>39</v>
      </c>
      <c r="D18" s="0" t="n">
        <v>50</v>
      </c>
      <c r="E18" s="1" t="n">
        <v>0.85</v>
      </c>
      <c r="F18" s="1" t="n">
        <v>0.924</v>
      </c>
      <c r="G18" s="1" t="n">
        <v>0.087</v>
      </c>
      <c r="H18" s="0" t="n">
        <v>0</v>
      </c>
      <c r="I18" s="0" t="n">
        <v>0</v>
      </c>
      <c r="J18" s="0" t="n">
        <v>2267</v>
      </c>
      <c r="K18" s="0" t="n">
        <v>253</v>
      </c>
      <c r="L18" s="1" t="n">
        <f aca="false">(H18/(H18+K18))</f>
        <v>0</v>
      </c>
      <c r="M18" s="1" t="n">
        <f aca="false">J18/(J18+I18)</f>
        <v>1</v>
      </c>
      <c r="N18" s="1" t="s">
        <v>24</v>
      </c>
      <c r="O18" s="1" t="n">
        <f aca="false">J18/(J18+K18)</f>
        <v>0.899603174603175</v>
      </c>
      <c r="P18" s="1" t="n">
        <f aca="false">1-L18</f>
        <v>1</v>
      </c>
      <c r="Q18" s="1" t="n">
        <f aca="false">1-M18</f>
        <v>0</v>
      </c>
      <c r="R18" s="1" t="s">
        <v>24</v>
      </c>
      <c r="S18" s="1" t="n">
        <f aca="false">1-O18</f>
        <v>0.100396825396825</v>
      </c>
      <c r="T18" s="1" t="n">
        <f aca="false">(H18+J18)/SUM(H18:K18)</f>
        <v>0.899603174603175</v>
      </c>
      <c r="U18" s="1" t="s">
        <v>24</v>
      </c>
      <c r="V18" s="1" t="s">
        <v>24</v>
      </c>
    </row>
    <row r="19" customFormat="false" ht="12.8" hidden="false" customHeight="false" outlineLevel="0" collapsed="false">
      <c r="A19" s="0" t="n">
        <v>17</v>
      </c>
      <c r="B19" s="0" t="s">
        <v>42</v>
      </c>
      <c r="C19" s="0" t="s">
        <v>39</v>
      </c>
      <c r="D19" s="0" t="n">
        <v>100</v>
      </c>
      <c r="E19" s="1" t="n">
        <v>0.89</v>
      </c>
      <c r="F19" s="1" t="n">
        <v>0.945</v>
      </c>
      <c r="G19" s="1" t="n">
        <v>0.291</v>
      </c>
      <c r="H19" s="0" t="n">
        <v>0</v>
      </c>
      <c r="I19" s="0" t="n">
        <v>12</v>
      </c>
      <c r="J19" s="0" t="n">
        <v>2165</v>
      </c>
      <c r="K19" s="0" t="n">
        <v>343</v>
      </c>
      <c r="L19" s="1" t="n">
        <f aca="false">(H19/(H19+K19))</f>
        <v>0</v>
      </c>
      <c r="M19" s="1" t="n">
        <f aca="false">J19/(J19+I19)</f>
        <v>0.994487827285255</v>
      </c>
      <c r="N19" s="1" t="n">
        <f aca="false">H19/(H19+I19)</f>
        <v>0</v>
      </c>
      <c r="O19" s="1" t="n">
        <f aca="false">J19/(J19+K19)</f>
        <v>0.863237639553429</v>
      </c>
      <c r="P19" s="1" t="n">
        <f aca="false">1-L19</f>
        <v>1</v>
      </c>
      <c r="Q19" s="1" t="n">
        <f aca="false">1-M19</f>
        <v>0.00551217271474502</v>
      </c>
      <c r="R19" s="1" t="n">
        <f aca="false">1-N19</f>
        <v>1</v>
      </c>
      <c r="S19" s="1" t="n">
        <f aca="false">1-O19</f>
        <v>0.136762360446571</v>
      </c>
      <c r="T19" s="1" t="n">
        <f aca="false">(H19+J19)/SUM(H19:K19)</f>
        <v>0.859126984126984</v>
      </c>
      <c r="U19" s="1" t="s">
        <v>24</v>
      </c>
      <c r="V19" s="1" t="n">
        <f aca="false">((H19*J19)-(I19*K19))/SQRT((H19+I19)*(H19+K19)*(J19+I19)*(J19+K19))</f>
        <v>-0.0274564701237744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9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3.85"/>
    <col collapsed="false" customWidth="true" hidden="false" outlineLevel="0" max="2" min="2" style="0" width="26.43"/>
    <col collapsed="false" customWidth="true" hidden="false" outlineLevel="0" max="3" min="3" style="0" width="22.01"/>
    <col collapsed="false" customWidth="true" hidden="false" outlineLevel="0" max="4" min="4" style="0" width="8.12"/>
    <col collapsed="false" customWidth="true" hidden="false" outlineLevel="0" max="5" min="5" style="0" width="6.54"/>
    <col collapsed="false" customWidth="true" hidden="false" outlineLevel="0" max="7" min="6" style="0" width="7.8"/>
    <col collapsed="false" customWidth="true" hidden="false" outlineLevel="0" max="9" min="8" style="0" width="4.96"/>
    <col collapsed="false" customWidth="true" hidden="false" outlineLevel="0" max="10" min="10" style="0" width="6.07"/>
    <col collapsed="false" customWidth="true" hidden="false" outlineLevel="0" max="11" min="11" style="0" width="4.96"/>
    <col collapsed="false" customWidth="true" hidden="false" outlineLevel="0" max="20" min="12" style="1" width="5.43"/>
    <col collapsed="false" customWidth="true" hidden="false" outlineLevel="0" max="21" min="21" style="1" width="7.95"/>
    <col collapsed="false" customWidth="true" hidden="false" outlineLevel="0" max="22" min="22" style="1" width="6.07"/>
    <col collapsed="false" customWidth="false" hidden="false" outlineLevel="0" max="1025" min="23" style="0" width="11.52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customFormat="false" ht="12.8" hidden="false" customHeight="false" outlineLevel="0" collapsed="false">
      <c r="A2" s="0" t="n">
        <v>0</v>
      </c>
      <c r="B2" s="0" t="s">
        <v>21</v>
      </c>
      <c r="C2" s="0" t="s">
        <v>21</v>
      </c>
      <c r="D2" s="0" t="n">
        <v>0</v>
      </c>
      <c r="E2" s="0" t="n">
        <v>0.88</v>
      </c>
      <c r="F2" s="0" t="n">
        <v>0.974</v>
      </c>
      <c r="G2" s="0" t="n">
        <v>0.709</v>
      </c>
      <c r="H2" s="0" t="n">
        <v>208</v>
      </c>
      <c r="I2" s="0" t="n">
        <v>94</v>
      </c>
      <c r="J2" s="0" t="n">
        <v>1915</v>
      </c>
      <c r="K2" s="0" t="n">
        <v>303</v>
      </c>
      <c r="L2" s="1" t="n">
        <f aca="false">(H2/(H2+K2))</f>
        <v>0.407045009784736</v>
      </c>
      <c r="M2" s="1" t="n">
        <f aca="false">J2/(J2+I2)</f>
        <v>0.953210552513688</v>
      </c>
      <c r="N2" s="1" t="n">
        <f aca="false">H2/(H2+I2)</f>
        <v>0.688741721854305</v>
      </c>
      <c r="O2" s="1" t="n">
        <f aca="false">J2/(J2+K2)</f>
        <v>0.863390441839495</v>
      </c>
      <c r="P2" s="1" t="n">
        <f aca="false">1-L2</f>
        <v>0.592954990215264</v>
      </c>
      <c r="Q2" s="1" t="n">
        <f aca="false">1-M2</f>
        <v>0.0467894474863116</v>
      </c>
      <c r="R2" s="1" t="n">
        <f aca="false">1-N2</f>
        <v>0.311258278145695</v>
      </c>
      <c r="S2" s="1" t="n">
        <f aca="false">1-O2</f>
        <v>0.136609558160505</v>
      </c>
      <c r="T2" s="1" t="n">
        <f aca="false">(H2+J2)/SUM(H2:K2)</f>
        <v>0.842460317460317</v>
      </c>
      <c r="U2" s="1" t="n">
        <f aca="false">(N2*L2)/(L2+N2)</f>
        <v>0.255842558425584</v>
      </c>
      <c r="V2" s="1" t="n">
        <f aca="false">((H2*J2)-(I2*K2))/SQRT((H2+I2)*(H2+K2)*(J2+I2)*(J2+K2))</f>
        <v>0.445991797115771</v>
      </c>
    </row>
    <row r="3" customFormat="false" ht="12.8" hidden="false" customHeight="false" outlineLevel="0" collapsed="false">
      <c r="A3" s="0" t="n">
        <v>1</v>
      </c>
      <c r="B3" s="0" t="s">
        <v>22</v>
      </c>
      <c r="C3" s="0" t="s">
        <v>22</v>
      </c>
      <c r="D3" s="0" t="n">
        <v>0</v>
      </c>
      <c r="E3" s="0" t="n">
        <v>0.85</v>
      </c>
      <c r="F3" s="0" t="n">
        <v>0.946</v>
      </c>
      <c r="G3" s="0" t="n">
        <v>0.645</v>
      </c>
      <c r="H3" s="0" t="n">
        <v>273</v>
      </c>
      <c r="I3" s="0" t="n">
        <v>125</v>
      </c>
      <c r="J3" s="0" t="n">
        <v>1772</v>
      </c>
      <c r="K3" s="0" t="n">
        <v>350</v>
      </c>
      <c r="L3" s="1" t="n">
        <f aca="false">(H3/(H3+K3))</f>
        <v>0.438202247191011</v>
      </c>
      <c r="M3" s="1" t="n">
        <f aca="false">J3/(J3+I3)</f>
        <v>0.934106483921982</v>
      </c>
      <c r="N3" s="1" t="n">
        <f aca="false">H3/(H3+I3)</f>
        <v>0.685929648241206</v>
      </c>
      <c r="O3" s="1" t="n">
        <f aca="false">J3/(J3+K3)</f>
        <v>0.835061262959472</v>
      </c>
      <c r="P3" s="1" t="n">
        <f aca="false">1-L3</f>
        <v>0.561797752808989</v>
      </c>
      <c r="Q3" s="1" t="n">
        <f aca="false">1-M3</f>
        <v>0.065893516078018</v>
      </c>
      <c r="R3" s="1" t="n">
        <f aca="false">1-N3</f>
        <v>0.314070351758794</v>
      </c>
      <c r="S3" s="1" t="n">
        <f aca="false">1-O3</f>
        <v>0.164938737040528</v>
      </c>
      <c r="T3" s="1" t="n">
        <f aca="false">(H3+J3)/SUM(H3:K3)</f>
        <v>0.811507936507936</v>
      </c>
      <c r="U3" s="1" t="n">
        <f aca="false">(N3*L3)/(L3+N3)</f>
        <v>0.267384916748286</v>
      </c>
      <c r="V3" s="1" t="n">
        <f aca="false">((H3*J3)-(I3*K3))/SQRT((H3+I3)*(H3+K3)*(J3+I3)*(J3+K3))</f>
        <v>0.440419646553746</v>
      </c>
    </row>
    <row r="4" customFormat="false" ht="12.8" hidden="false" customHeight="false" outlineLevel="0" collapsed="false">
      <c r="A4" s="0" t="n">
        <v>2</v>
      </c>
      <c r="B4" s="0" t="s">
        <v>23</v>
      </c>
      <c r="C4" s="0" t="s">
        <v>23</v>
      </c>
      <c r="D4" s="0" t="n">
        <v>0</v>
      </c>
      <c r="E4" s="0" t="n">
        <v>0.49</v>
      </c>
      <c r="F4" s="0" t="n">
        <v>0.998</v>
      </c>
      <c r="G4" s="0" t="n">
        <v>0.009</v>
      </c>
      <c r="H4" s="0" t="n">
        <v>0</v>
      </c>
      <c r="I4" s="0" t="n">
        <v>5</v>
      </c>
      <c r="J4" s="0" t="n">
        <v>2503</v>
      </c>
      <c r="K4" s="0" t="n">
        <v>12</v>
      </c>
      <c r="L4" s="1" t="n">
        <f aca="false">(H4/(H4+K4))</f>
        <v>0</v>
      </c>
      <c r="M4" s="1" t="n">
        <f aca="false">J4/(J4+I4)</f>
        <v>0.998006379585327</v>
      </c>
      <c r="N4" s="1" t="n">
        <f aca="false">H4/(H4+I4)</f>
        <v>0</v>
      </c>
      <c r="O4" s="1" t="n">
        <f aca="false">J4/(J4+K4)</f>
        <v>0.995228628230616</v>
      </c>
      <c r="P4" s="1" t="n">
        <f aca="false">1-L4</f>
        <v>1</v>
      </c>
      <c r="Q4" s="1" t="n">
        <f aca="false">1-M4</f>
        <v>0.00199362041467299</v>
      </c>
      <c r="R4" s="1" t="n">
        <f aca="false">1-N4</f>
        <v>1</v>
      </c>
      <c r="S4" s="1" t="n">
        <f aca="false">1-O4</f>
        <v>0.00477137176938369</v>
      </c>
      <c r="T4" s="1" t="n">
        <f aca="false">(H4+J4)/SUM(H4:K4)</f>
        <v>0.993253968253968</v>
      </c>
      <c r="U4" s="1" t="s">
        <v>24</v>
      </c>
      <c r="V4" s="1" t="n">
        <f aca="false">((H4*J4)-(I4*K4))/SQRT((H4+I4)*(H4+K4)*(J4+I4)*(J4+K4))</f>
        <v>-0.00308420235481364</v>
      </c>
    </row>
    <row r="5" customFormat="false" ht="12.8" hidden="false" customHeight="false" outlineLevel="0" collapsed="false">
      <c r="A5" s="0" t="n">
        <v>3</v>
      </c>
      <c r="B5" s="0" t="s">
        <v>25</v>
      </c>
      <c r="C5" s="0" t="s">
        <v>23</v>
      </c>
      <c r="D5" s="0" t="n">
        <v>25</v>
      </c>
      <c r="E5" s="0" t="n">
        <v>0.84</v>
      </c>
      <c r="F5" s="0" t="n">
        <v>0.996</v>
      </c>
      <c r="G5" s="0" t="n">
        <v>0.349</v>
      </c>
      <c r="H5" s="0" t="n">
        <v>11</v>
      </c>
      <c r="I5" s="0" t="n">
        <v>5</v>
      </c>
      <c r="J5" s="0" t="n">
        <v>2463</v>
      </c>
      <c r="K5" s="0" t="n">
        <v>41</v>
      </c>
      <c r="L5" s="1" t="n">
        <f aca="false">(H5/(H5+K5))</f>
        <v>0.211538461538462</v>
      </c>
      <c r="M5" s="1" t="n">
        <f aca="false">J5/(J5+I5)</f>
        <v>0.997974068071313</v>
      </c>
      <c r="N5" s="1" t="n">
        <f aca="false">H5/(H5+I5)</f>
        <v>0.6875</v>
      </c>
      <c r="O5" s="1" t="n">
        <f aca="false">J5/(J5+K5)</f>
        <v>0.983626198083067</v>
      </c>
      <c r="P5" s="1" t="n">
        <f aca="false">1-L5</f>
        <v>0.788461538461538</v>
      </c>
      <c r="Q5" s="1" t="n">
        <f aca="false">1-M5</f>
        <v>0.00202593192868716</v>
      </c>
      <c r="R5" s="1" t="n">
        <f aca="false">1-N5</f>
        <v>0.3125</v>
      </c>
      <c r="S5" s="1" t="n">
        <f aca="false">1-O5</f>
        <v>0.0163738019169329</v>
      </c>
      <c r="T5" s="1" t="n">
        <f aca="false">(H5+J5)/SUM(H5:K5)</f>
        <v>0.981746031746032</v>
      </c>
      <c r="U5" s="1" t="n">
        <f aca="false">(N5*L5)/(L5+N5)</f>
        <v>0.161764705882353</v>
      </c>
      <c r="V5" s="1" t="n">
        <f aca="false">((H5*J5)-(I5*K5))/SQRT((H5+I5)*(H5+K5)*(J5+I5)*(J5+K5))</f>
        <v>0.374979129349586</v>
      </c>
    </row>
    <row r="6" customFormat="false" ht="12.8" hidden="false" customHeight="false" outlineLevel="0" collapsed="false">
      <c r="A6" s="0" t="n">
        <v>4</v>
      </c>
      <c r="B6" s="0" t="s">
        <v>26</v>
      </c>
      <c r="C6" s="0" t="s">
        <v>23</v>
      </c>
      <c r="D6" s="0" t="n">
        <v>50</v>
      </c>
      <c r="E6" s="0" t="n">
        <v>0.88</v>
      </c>
      <c r="F6" s="0" t="n">
        <v>0.992</v>
      </c>
      <c r="G6" s="0" t="n">
        <v>0.384</v>
      </c>
      <c r="H6" s="0" t="n">
        <v>23</v>
      </c>
      <c r="I6" s="0" t="n">
        <v>14</v>
      </c>
      <c r="J6" s="0" t="n">
        <v>2397</v>
      </c>
      <c r="K6" s="0" t="n">
        <v>86</v>
      </c>
      <c r="L6" s="1" t="n">
        <f aca="false">(H6/(H6+K6))</f>
        <v>0.211009174311927</v>
      </c>
      <c r="M6" s="1" t="n">
        <f aca="false">J6/(J6+I6)</f>
        <v>0.99419328079635</v>
      </c>
      <c r="N6" s="1" t="n">
        <f aca="false">H6/(H6+I6)</f>
        <v>0.621621621621622</v>
      </c>
      <c r="O6" s="1" t="n">
        <f aca="false">J6/(J6+K6)</f>
        <v>0.965364478453484</v>
      </c>
      <c r="P6" s="1" t="n">
        <f aca="false">1-L6</f>
        <v>0.788990825688073</v>
      </c>
      <c r="Q6" s="1" t="n">
        <f aca="false">1-M6</f>
        <v>0.00580671920364995</v>
      </c>
      <c r="R6" s="1" t="n">
        <f aca="false">1-N6</f>
        <v>0.378378378378378</v>
      </c>
      <c r="S6" s="1" t="n">
        <f aca="false">1-O6</f>
        <v>0.0346355215465163</v>
      </c>
      <c r="T6" s="1" t="n">
        <f aca="false">(H6+J6)/SUM(H6:K6)</f>
        <v>0.96031746031746</v>
      </c>
      <c r="U6" s="1" t="n">
        <f aca="false">(N6*L6)/(L6+N6)</f>
        <v>0.157534246575342</v>
      </c>
      <c r="V6" s="1" t="n">
        <f aca="false">((H6*J6)-(I6*K6))/SQRT((H6+I6)*(H6+K6)*(J6+I6)*(J6+K6))</f>
        <v>0.347060497391801</v>
      </c>
    </row>
    <row r="7" customFormat="false" ht="12.8" hidden="false" customHeight="false" outlineLevel="0" collapsed="false">
      <c r="A7" s="0" t="n">
        <v>5</v>
      </c>
      <c r="B7" s="0" t="s">
        <v>27</v>
      </c>
      <c r="C7" s="0" t="s">
        <v>23</v>
      </c>
      <c r="D7" s="0" t="n">
        <v>100</v>
      </c>
      <c r="E7" s="0" t="n">
        <v>0.86</v>
      </c>
      <c r="F7" s="0" t="n">
        <v>0.987</v>
      </c>
      <c r="G7" s="0" t="n">
        <v>0.46</v>
      </c>
      <c r="H7" s="0" t="n">
        <v>46</v>
      </c>
      <c r="I7" s="0" t="n">
        <v>42</v>
      </c>
      <c r="J7" s="0" t="n">
        <v>2269</v>
      </c>
      <c r="K7" s="0" t="n">
        <v>163</v>
      </c>
      <c r="L7" s="1" t="n">
        <f aca="false">(H7/(H7+K7))</f>
        <v>0.220095693779904</v>
      </c>
      <c r="M7" s="1" t="n">
        <f aca="false">J7/(J7+I7)</f>
        <v>0.981826049329295</v>
      </c>
      <c r="N7" s="1" t="n">
        <f aca="false">H7/(H7+I7)</f>
        <v>0.522727272727273</v>
      </c>
      <c r="O7" s="1" t="n">
        <f aca="false">J7/(J7+K7)</f>
        <v>0.93297697368421</v>
      </c>
      <c r="P7" s="1" t="n">
        <f aca="false">1-L7</f>
        <v>0.779904306220096</v>
      </c>
      <c r="Q7" s="1" t="n">
        <f aca="false">1-M7</f>
        <v>0.0181739506707054</v>
      </c>
      <c r="R7" s="1" t="n">
        <f aca="false">1-N7</f>
        <v>0.477272727272727</v>
      </c>
      <c r="S7" s="1" t="n">
        <f aca="false">1-O7</f>
        <v>0.0670230263157895</v>
      </c>
      <c r="T7" s="1" t="n">
        <f aca="false">(H7+J7)/SUM(H7:K7)</f>
        <v>0.918650793650794</v>
      </c>
      <c r="U7" s="1" t="n">
        <f aca="false">(N7*L7)/(L7+N7)</f>
        <v>0.154882154882155</v>
      </c>
      <c r="V7" s="1" t="n">
        <f aca="false">((H7*J7)-(I7*K7))/SQRT((H7+I7)*(H7+K7)*(J7+I7)*(J7+K7))</f>
        <v>0.303342373857776</v>
      </c>
    </row>
    <row r="8" customFormat="false" ht="12.8" hidden="false" customHeight="false" outlineLevel="0" collapsed="false">
      <c r="A8" s="0" t="n">
        <v>6</v>
      </c>
      <c r="B8" s="0" t="s">
        <v>28</v>
      </c>
      <c r="C8" s="0" t="s">
        <v>29</v>
      </c>
      <c r="D8" s="0" t="n">
        <v>0</v>
      </c>
      <c r="E8" s="0" t="n">
        <v>0.58</v>
      </c>
      <c r="F8" s="0" t="n">
        <v>0.993</v>
      </c>
      <c r="G8" s="0" t="n">
        <v>0.039</v>
      </c>
      <c r="H8" s="0" t="n">
        <v>0</v>
      </c>
      <c r="I8" s="0" t="n">
        <v>6</v>
      </c>
      <c r="J8" s="0" t="n">
        <v>2478</v>
      </c>
      <c r="K8" s="0" t="n">
        <v>36</v>
      </c>
      <c r="L8" s="1" t="n">
        <f aca="false">(H8/(H8+K8))</f>
        <v>0</v>
      </c>
      <c r="M8" s="1" t="n">
        <f aca="false">J8/(J8+I8)</f>
        <v>0.997584541062802</v>
      </c>
      <c r="N8" s="1" t="n">
        <f aca="false">H8/(H8+I8)</f>
        <v>0</v>
      </c>
      <c r="O8" s="1" t="n">
        <f aca="false">J8/(J8+K8)</f>
        <v>0.985680190930788</v>
      </c>
      <c r="P8" s="1" t="n">
        <f aca="false">1-L8</f>
        <v>1</v>
      </c>
      <c r="Q8" s="1" t="n">
        <f aca="false">1-M8</f>
        <v>0.00241545893719808</v>
      </c>
      <c r="R8" s="1" t="n">
        <f aca="false">1-N8</f>
        <v>1</v>
      </c>
      <c r="S8" s="1" t="n">
        <f aca="false">1-O8</f>
        <v>0.0143198090692124</v>
      </c>
      <c r="T8" s="1" t="n">
        <f aca="false">(H8+J8)/SUM(H8:K8)</f>
        <v>0.983333333333333</v>
      </c>
      <c r="U8" s="1" t="s">
        <v>24</v>
      </c>
      <c r="V8" s="1" t="n">
        <f aca="false">((H8*J8)-(I8*K8))/SQRT((H8+I8)*(H8+K8)*(J8+I8)*(J8+K8))</f>
        <v>-0.00588123378171613</v>
      </c>
    </row>
    <row r="9" customFormat="false" ht="12.8" hidden="false" customHeight="false" outlineLevel="0" collapsed="false">
      <c r="A9" s="0" t="n">
        <v>7</v>
      </c>
      <c r="B9" s="0" t="s">
        <v>30</v>
      </c>
      <c r="C9" s="0" t="s">
        <v>29</v>
      </c>
      <c r="D9" s="0" t="n">
        <v>25</v>
      </c>
      <c r="E9" s="0" t="n">
        <v>0.84</v>
      </c>
      <c r="F9" s="0" t="n">
        <v>0.993</v>
      </c>
      <c r="G9" s="0" t="n">
        <v>0.372</v>
      </c>
      <c r="H9" s="0" t="n">
        <v>16</v>
      </c>
      <c r="I9" s="0" t="n">
        <v>13</v>
      </c>
      <c r="J9" s="0" t="n">
        <v>2408</v>
      </c>
      <c r="K9" s="0" t="n">
        <v>83</v>
      </c>
      <c r="L9" s="1" t="n">
        <f aca="false">(H9/(H9+K9))</f>
        <v>0.161616161616162</v>
      </c>
      <c r="M9" s="1" t="n">
        <f aca="false">J9/(J9+I9)</f>
        <v>0.994630318050392</v>
      </c>
      <c r="N9" s="1" t="n">
        <f aca="false">H9/(H9+I9)</f>
        <v>0.551724137931034</v>
      </c>
      <c r="O9" s="1" t="n">
        <f aca="false">J9/(J9+K9)</f>
        <v>0.966680048173424</v>
      </c>
      <c r="P9" s="1" t="n">
        <f aca="false">1-L9</f>
        <v>0.838383838383838</v>
      </c>
      <c r="Q9" s="1" t="n">
        <f aca="false">1-M9</f>
        <v>0.00536968194960763</v>
      </c>
      <c r="R9" s="1" t="n">
        <f aca="false">1-N9</f>
        <v>0.448275862068966</v>
      </c>
      <c r="S9" s="1" t="n">
        <f aca="false">1-O9</f>
        <v>0.0333199518265757</v>
      </c>
      <c r="T9" s="1" t="n">
        <f aca="false">(H9+J9)/SUM(H9:K9)</f>
        <v>0.961904761904762</v>
      </c>
      <c r="U9" s="1" t="n">
        <f aca="false">(N9*L9)/(L9+N9)</f>
        <v>0.125</v>
      </c>
      <c r="V9" s="1" t="n">
        <f aca="false">((H9*J9)-(I9*K9))/SQRT((H9+I9)*(H9+K9)*(J9+I9)*(J9+K9))</f>
        <v>0.284602932386908</v>
      </c>
    </row>
    <row r="10" customFormat="false" ht="12.8" hidden="false" customHeight="false" outlineLevel="0" collapsed="false">
      <c r="A10" s="0" t="n">
        <v>8</v>
      </c>
      <c r="B10" s="0" t="s">
        <v>31</v>
      </c>
      <c r="C10" s="0" t="s">
        <v>29</v>
      </c>
      <c r="D10" s="0" t="n">
        <v>50</v>
      </c>
      <c r="E10" s="0" t="n">
        <v>0.88</v>
      </c>
      <c r="F10" s="0" t="n">
        <v>0.985</v>
      </c>
      <c r="G10" s="0" t="n">
        <v>0.4</v>
      </c>
      <c r="H10" s="0" t="n">
        <v>43</v>
      </c>
      <c r="I10" s="0" t="n">
        <v>27</v>
      </c>
      <c r="J10" s="0" t="n">
        <v>2301</v>
      </c>
      <c r="K10" s="0" t="n">
        <v>149</v>
      </c>
      <c r="L10" s="1" t="n">
        <f aca="false">(H10/(H10+K10))</f>
        <v>0.223958333333333</v>
      </c>
      <c r="M10" s="1" t="n">
        <f aca="false">J10/(J10+I10)</f>
        <v>0.98840206185567</v>
      </c>
      <c r="N10" s="1" t="n">
        <f aca="false">H10/(H10+I10)</f>
        <v>0.614285714285714</v>
      </c>
      <c r="O10" s="1" t="n">
        <f aca="false">J10/(J10+K10)</f>
        <v>0.939183673469388</v>
      </c>
      <c r="P10" s="1" t="n">
        <f aca="false">1-L10</f>
        <v>0.776041666666667</v>
      </c>
      <c r="Q10" s="1" t="n">
        <f aca="false">1-M10</f>
        <v>0.0115979381443299</v>
      </c>
      <c r="R10" s="1" t="n">
        <f aca="false">1-N10</f>
        <v>0.385714285714286</v>
      </c>
      <c r="S10" s="1" t="n">
        <f aca="false">1-O10</f>
        <v>0.0608163265306122</v>
      </c>
      <c r="T10" s="1" t="n">
        <f aca="false">(H10+J10)/SUM(H10:K10)</f>
        <v>0.93015873015873</v>
      </c>
      <c r="U10" s="1" t="n">
        <f aca="false">(N10*L10)/(L10+N10)</f>
        <v>0.16412213740458</v>
      </c>
      <c r="V10" s="1" t="n">
        <f aca="false">((H10*J10)-(I10*K10))/SQRT((H10+I10)*(H10+K10)*(J10+I10)*(J10+K10))</f>
        <v>0.34283374674715</v>
      </c>
    </row>
    <row r="11" customFormat="false" ht="12.8" hidden="false" customHeight="false" outlineLevel="0" collapsed="false">
      <c r="A11" s="0" t="n">
        <v>9</v>
      </c>
      <c r="B11" s="0" t="s">
        <v>32</v>
      </c>
      <c r="C11" s="0" t="s">
        <v>29</v>
      </c>
      <c r="D11" s="0" t="n">
        <v>100</v>
      </c>
      <c r="E11" s="0" t="n">
        <v>0.89</v>
      </c>
      <c r="F11" s="0" t="n">
        <v>0.98</v>
      </c>
      <c r="G11" s="0" t="n">
        <v>0.556</v>
      </c>
      <c r="H11" s="0" t="n">
        <v>86</v>
      </c>
      <c r="I11" s="0" t="n">
        <v>30</v>
      </c>
      <c r="J11" s="0" t="n">
        <v>2186</v>
      </c>
      <c r="K11" s="0" t="n">
        <v>218</v>
      </c>
      <c r="L11" s="1" t="n">
        <f aca="false">(H11/(H11+K11))</f>
        <v>0.282894736842105</v>
      </c>
      <c r="M11" s="1" t="n">
        <f aca="false">J11/(J11+I11)</f>
        <v>0.986462093862816</v>
      </c>
      <c r="N11" s="1" t="n">
        <f aca="false">H11/(H11+I11)</f>
        <v>0.741379310344828</v>
      </c>
      <c r="O11" s="1" t="n">
        <f aca="false">J11/(J11+K11)</f>
        <v>0.909317803660566</v>
      </c>
      <c r="P11" s="1" t="n">
        <f aca="false">1-L11</f>
        <v>0.717105263157895</v>
      </c>
      <c r="Q11" s="1" t="n">
        <f aca="false">1-M11</f>
        <v>0.0135379061371841</v>
      </c>
      <c r="R11" s="1" t="n">
        <f aca="false">1-N11</f>
        <v>0.258620689655172</v>
      </c>
      <c r="S11" s="1" t="n">
        <f aca="false">1-O11</f>
        <v>0.0906821963394343</v>
      </c>
      <c r="T11" s="1" t="n">
        <f aca="false">(H11+J11)/SUM(H11:K11)</f>
        <v>0.901587301587302</v>
      </c>
      <c r="U11" s="1" t="n">
        <f aca="false">(N11*L11)/(L11+N11)</f>
        <v>0.204761904761905</v>
      </c>
      <c r="V11" s="1" t="n">
        <f aca="false">((H11*J11)-(I11*K11))/SQRT((H11+I11)*(H11+K11)*(J11+I11)*(J11+K11))</f>
        <v>0.418652257102875</v>
      </c>
    </row>
    <row r="12" customFormat="false" ht="12.8" hidden="false" customHeight="false" outlineLevel="0" collapsed="false">
      <c r="A12" s="0" t="n">
        <v>10</v>
      </c>
      <c r="B12" s="0" t="s">
        <v>33</v>
      </c>
      <c r="C12" s="0" t="s">
        <v>34</v>
      </c>
      <c r="D12" s="0" t="n">
        <v>0</v>
      </c>
      <c r="E12" s="0" t="n">
        <v>0.57</v>
      </c>
      <c r="F12" s="0" t="n">
        <v>0.995</v>
      </c>
      <c r="G12" s="0" t="n">
        <v>0.01</v>
      </c>
      <c r="H12" s="0" t="n">
        <v>0</v>
      </c>
      <c r="I12" s="0" t="n">
        <v>3</v>
      </c>
      <c r="J12" s="0" t="n">
        <v>2493</v>
      </c>
      <c r="K12" s="0" t="n">
        <v>24</v>
      </c>
      <c r="L12" s="1" t="n">
        <f aca="false">(H12/(H12+K12))</f>
        <v>0</v>
      </c>
      <c r="M12" s="1" t="n">
        <f aca="false">J12/(J12+I12)</f>
        <v>0.998798076923077</v>
      </c>
      <c r="N12" s="1" t="n">
        <f aca="false">H12/(H12+I12)</f>
        <v>0</v>
      </c>
      <c r="O12" s="1" t="n">
        <f aca="false">J12/(J12+K12)</f>
        <v>0.99046483909416</v>
      </c>
      <c r="P12" s="1" t="n">
        <f aca="false">1-L12</f>
        <v>1</v>
      </c>
      <c r="Q12" s="1" t="n">
        <f aca="false">1-M12</f>
        <v>0.00120192307692313</v>
      </c>
      <c r="R12" s="1" t="n">
        <f aca="false">1-N12</f>
        <v>1</v>
      </c>
      <c r="S12" s="1" t="n">
        <f aca="false">1-O12</f>
        <v>0.00953516090584028</v>
      </c>
      <c r="T12" s="1" t="n">
        <f aca="false">(H12+J12)/SUM(H12:K12)</f>
        <v>0.989285714285714</v>
      </c>
      <c r="U12" s="1" t="s">
        <v>24</v>
      </c>
      <c r="V12" s="1" t="n">
        <f aca="false">((H12*J12)-(I12*K12))/SQRT((H12+I12)*(H12+K12)*(J12+I12)*(J12+K12))</f>
        <v>-0.00338534044593807</v>
      </c>
    </row>
    <row r="13" customFormat="false" ht="12.8" hidden="false" customHeight="false" outlineLevel="0" collapsed="false">
      <c r="A13" s="0" t="n">
        <v>11</v>
      </c>
      <c r="B13" s="0" t="s">
        <v>35</v>
      </c>
      <c r="C13" s="0" t="s">
        <v>34</v>
      </c>
      <c r="D13" s="0" t="n">
        <v>25</v>
      </c>
      <c r="E13" s="0" t="n">
        <v>0.85</v>
      </c>
      <c r="F13" s="0" t="n">
        <v>0.993</v>
      </c>
      <c r="G13" s="0" t="n">
        <v>0.362</v>
      </c>
      <c r="H13" s="0" t="n">
        <v>19</v>
      </c>
      <c r="I13" s="0" t="n">
        <v>14</v>
      </c>
      <c r="J13" s="0" t="n">
        <v>2409</v>
      </c>
      <c r="K13" s="0" t="n">
        <v>78</v>
      </c>
      <c r="L13" s="1" t="n">
        <f aca="false">(H13/(H13+K13))</f>
        <v>0.195876288659794</v>
      </c>
      <c r="M13" s="1" t="n">
        <f aca="false">J13/(J13+I13)</f>
        <v>0.994222038794882</v>
      </c>
      <c r="N13" s="1" t="n">
        <f aca="false">H13/(H13+I13)</f>
        <v>0.575757575757576</v>
      </c>
      <c r="O13" s="1" t="n">
        <f aca="false">J13/(J13+K13)</f>
        <v>0.968636911942099</v>
      </c>
      <c r="P13" s="1" t="n">
        <f aca="false">1-L13</f>
        <v>0.804123711340206</v>
      </c>
      <c r="Q13" s="1" t="n">
        <f aca="false">1-M13</f>
        <v>0.00577796120511764</v>
      </c>
      <c r="R13" s="1" t="n">
        <f aca="false">1-N13</f>
        <v>0.424242424242424</v>
      </c>
      <c r="S13" s="1" t="n">
        <f aca="false">1-O13</f>
        <v>0.0313630880579011</v>
      </c>
      <c r="T13" s="1" t="n">
        <f aca="false">(H13+J13)/SUM(H13:K13)</f>
        <v>0.963492063492063</v>
      </c>
      <c r="U13" s="1" t="n">
        <f aca="false">(N13*L13)/(L13+N13)</f>
        <v>0.146153846153846</v>
      </c>
      <c r="V13" s="1" t="n">
        <f aca="false">((H13*J13)-(I13*K13))/SQRT((H13+I13)*(H13+K13)*(J13+I13)*(J13+K13))</f>
        <v>0.321696256719368</v>
      </c>
    </row>
    <row r="14" customFormat="false" ht="12.8" hidden="false" customHeight="false" outlineLevel="0" collapsed="false">
      <c r="A14" s="0" t="n">
        <v>12</v>
      </c>
      <c r="B14" s="0" t="s">
        <v>36</v>
      </c>
      <c r="C14" s="0" t="s">
        <v>34</v>
      </c>
      <c r="D14" s="0" t="n">
        <v>50</v>
      </c>
      <c r="E14" s="0" t="n">
        <v>0.84</v>
      </c>
      <c r="F14" s="0" t="n">
        <v>0.991</v>
      </c>
      <c r="G14" s="0" t="n">
        <v>0.461</v>
      </c>
      <c r="H14" s="0" t="n">
        <v>38</v>
      </c>
      <c r="I14" s="0" t="n">
        <v>19</v>
      </c>
      <c r="J14" s="0" t="n">
        <v>2343</v>
      </c>
      <c r="K14" s="0" t="n">
        <v>120</v>
      </c>
      <c r="L14" s="1" t="n">
        <f aca="false">(H14/(H14+K14))</f>
        <v>0.240506329113924</v>
      </c>
      <c r="M14" s="1" t="n">
        <f aca="false">J14/(J14+I14)</f>
        <v>0.991955969517358</v>
      </c>
      <c r="N14" s="1" t="n">
        <f aca="false">H14/(H14+I14)</f>
        <v>0.666666666666667</v>
      </c>
      <c r="O14" s="1" t="n">
        <f aca="false">J14/(J14+K14)</f>
        <v>0.951278928136419</v>
      </c>
      <c r="P14" s="1" t="n">
        <f aca="false">1-L14</f>
        <v>0.759493670886076</v>
      </c>
      <c r="Q14" s="1" t="n">
        <f aca="false">1-M14</f>
        <v>0.00804403048264179</v>
      </c>
      <c r="R14" s="1" t="n">
        <f aca="false">1-N14</f>
        <v>0.333333333333333</v>
      </c>
      <c r="S14" s="1" t="n">
        <f aca="false">1-O14</f>
        <v>0.048721071863581</v>
      </c>
      <c r="T14" s="1" t="n">
        <f aca="false">(H14+J14)/SUM(H14:K14)</f>
        <v>0.94484126984127</v>
      </c>
      <c r="U14" s="1" t="n">
        <f aca="false">(N14*L14)/(L14+N14)</f>
        <v>0.176744186046512</v>
      </c>
      <c r="V14" s="1" t="n">
        <f aca="false">((H14*J14)-(I14*K14))/SQRT((H14+I14)*(H14+K14)*(J14+I14)*(J14+K14))</f>
        <v>0.379010624385386</v>
      </c>
    </row>
    <row r="15" customFormat="false" ht="12.8" hidden="false" customHeight="false" outlineLevel="0" collapsed="false">
      <c r="A15" s="0" t="n">
        <v>13</v>
      </c>
      <c r="B15" s="0" t="s">
        <v>37</v>
      </c>
      <c r="C15" s="0" t="s">
        <v>34</v>
      </c>
      <c r="D15" s="0" t="n">
        <v>100</v>
      </c>
      <c r="E15" s="0" t="n">
        <v>0.85</v>
      </c>
      <c r="F15" s="0" t="n">
        <v>0.982</v>
      </c>
      <c r="G15" s="0" t="n">
        <v>0.474</v>
      </c>
      <c r="H15" s="0" t="n">
        <v>64</v>
      </c>
      <c r="I15" s="0" t="n">
        <v>31</v>
      </c>
      <c r="J15" s="0" t="n">
        <v>2221</v>
      </c>
      <c r="K15" s="0" t="n">
        <v>204</v>
      </c>
      <c r="L15" s="1" t="n">
        <f aca="false">(H15/(H15+K15))</f>
        <v>0.238805970149254</v>
      </c>
      <c r="M15" s="1" t="n">
        <f aca="false">J15/(J15+I15)</f>
        <v>0.986234458259325</v>
      </c>
      <c r="N15" s="1" t="n">
        <f aca="false">H15/(H15+I15)</f>
        <v>0.673684210526316</v>
      </c>
      <c r="O15" s="1" t="n">
        <f aca="false">J15/(J15+K15)</f>
        <v>0.915876288659794</v>
      </c>
      <c r="P15" s="1" t="n">
        <f aca="false">1-L15</f>
        <v>0.761194029850746</v>
      </c>
      <c r="Q15" s="1" t="n">
        <f aca="false">1-M15</f>
        <v>0.0137655417406749</v>
      </c>
      <c r="R15" s="1" t="n">
        <f aca="false">1-N15</f>
        <v>0.326315789473684</v>
      </c>
      <c r="S15" s="1" t="n">
        <f aca="false">1-O15</f>
        <v>0.0841237113402061</v>
      </c>
      <c r="T15" s="1" t="n">
        <f aca="false">(H15+J15)/SUM(H15:K15)</f>
        <v>0.906746031746032</v>
      </c>
      <c r="U15" s="1" t="n">
        <f aca="false">(N15*L15)/(L15+N15)</f>
        <v>0.176308539944904</v>
      </c>
      <c r="V15" s="1" t="n">
        <f aca="false">((H15*J15)-(I15*K15))/SQRT((H15+I15)*(H15+K15)*(J15+I15)*(J15+K15))</f>
        <v>0.364245723804162</v>
      </c>
    </row>
    <row r="16" customFormat="false" ht="12.8" hidden="false" customHeight="false" outlineLevel="0" collapsed="false">
      <c r="A16" s="0" t="n">
        <v>14</v>
      </c>
      <c r="B16" s="0" t="s">
        <v>38</v>
      </c>
      <c r="C16" s="0" t="s">
        <v>39</v>
      </c>
      <c r="D16" s="0" t="n">
        <v>0</v>
      </c>
      <c r="E16" s="0" t="n">
        <v>0.78</v>
      </c>
      <c r="F16" s="0" t="n">
        <v>0.993</v>
      </c>
      <c r="G16" s="0" t="n">
        <v>0.141</v>
      </c>
      <c r="H16" s="0" t="n">
        <v>4</v>
      </c>
      <c r="I16" s="0" t="n">
        <v>19</v>
      </c>
      <c r="J16" s="0" t="n">
        <v>2429</v>
      </c>
      <c r="K16" s="0" t="n">
        <v>68</v>
      </c>
      <c r="L16" s="1" t="n">
        <f aca="false">(H16/(H16+K16))</f>
        <v>0.0555555555555556</v>
      </c>
      <c r="M16" s="1" t="n">
        <f aca="false">J16/(J16+I16)</f>
        <v>0.992238562091503</v>
      </c>
      <c r="N16" s="1" t="n">
        <f aca="false">H16/(H16+I16)</f>
        <v>0.173913043478261</v>
      </c>
      <c r="O16" s="1" t="n">
        <f aca="false">J16/(J16+K16)</f>
        <v>0.972767320784942</v>
      </c>
      <c r="P16" s="1" t="n">
        <f aca="false">1-L16</f>
        <v>0.944444444444444</v>
      </c>
      <c r="Q16" s="1" t="n">
        <f aca="false">1-M16</f>
        <v>0.0077614379084967</v>
      </c>
      <c r="R16" s="1" t="n">
        <f aca="false">1-N16</f>
        <v>0.826086956521739</v>
      </c>
      <c r="S16" s="1" t="n">
        <f aca="false">1-O16</f>
        <v>0.0272326792150581</v>
      </c>
      <c r="T16" s="1" t="n">
        <f aca="false">(H16+J16)/SUM(H16:K16)</f>
        <v>0.965476190476191</v>
      </c>
      <c r="U16" s="1" t="n">
        <f aca="false">(N16*L16)/(L16+N16)</f>
        <v>0.0421052631578947</v>
      </c>
      <c r="V16" s="1" t="n">
        <f aca="false">((H16*J16)-(I16*K16))/SQRT((H16+I16)*(H16+K16)*(J16+I16)*(J16+K16))</f>
        <v>0.0837284813316768</v>
      </c>
    </row>
    <row r="17" customFormat="false" ht="12.8" hidden="false" customHeight="false" outlineLevel="0" collapsed="false">
      <c r="A17" s="0" t="n">
        <v>15</v>
      </c>
      <c r="B17" s="0" t="s">
        <v>40</v>
      </c>
      <c r="C17" s="0" t="s">
        <v>39</v>
      </c>
      <c r="D17" s="0" t="n">
        <v>25</v>
      </c>
      <c r="E17" s="0" t="n">
        <v>0.88</v>
      </c>
      <c r="F17" s="0" t="n">
        <v>0.988</v>
      </c>
      <c r="G17" s="0" t="n">
        <v>0.324</v>
      </c>
      <c r="H17" s="0" t="n">
        <v>26</v>
      </c>
      <c r="I17" s="0" t="n">
        <v>24</v>
      </c>
      <c r="J17" s="0" t="n">
        <v>2332</v>
      </c>
      <c r="K17" s="0" t="n">
        <v>138</v>
      </c>
      <c r="L17" s="1" t="n">
        <f aca="false">(H17/(H17+K17))</f>
        <v>0.158536585365854</v>
      </c>
      <c r="M17" s="1" t="n">
        <f aca="false">J17/(J17+I17)</f>
        <v>0.98981324278438</v>
      </c>
      <c r="N17" s="1" t="n">
        <f aca="false">H17/(H17+I17)</f>
        <v>0.52</v>
      </c>
      <c r="O17" s="1" t="n">
        <f aca="false">J17/(J17+K17)</f>
        <v>0.94412955465587</v>
      </c>
      <c r="P17" s="1" t="n">
        <f aca="false">1-L17</f>
        <v>0.841463414634146</v>
      </c>
      <c r="Q17" s="1" t="n">
        <f aca="false">1-M17</f>
        <v>0.0101867572156197</v>
      </c>
      <c r="R17" s="1" t="n">
        <f aca="false">1-N17</f>
        <v>0.48</v>
      </c>
      <c r="S17" s="1" t="n">
        <f aca="false">1-O17</f>
        <v>0.0558704453441295</v>
      </c>
      <c r="T17" s="1" t="n">
        <f aca="false">(H17+J17)/SUM(H17:K17)</f>
        <v>0.935714285714286</v>
      </c>
      <c r="U17" s="1" t="n">
        <f aca="false">(N17*L17)/(L17+N17)</f>
        <v>0.121495327102804</v>
      </c>
      <c r="V17" s="1" t="n">
        <f aca="false">((H17*J17)-(I17*K17))/SQRT((H17+I17)*(H17+K17)*(J17+I17)*(J17+K17))</f>
        <v>0.262399580168572</v>
      </c>
    </row>
    <row r="18" customFormat="false" ht="12.8" hidden="false" customHeight="false" outlineLevel="0" collapsed="false">
      <c r="A18" s="0" t="n">
        <v>16</v>
      </c>
      <c r="B18" s="0" t="s">
        <v>41</v>
      </c>
      <c r="C18" s="0" t="s">
        <v>39</v>
      </c>
      <c r="D18" s="0" t="n">
        <v>50</v>
      </c>
      <c r="E18" s="0" t="n">
        <v>0.89</v>
      </c>
      <c r="F18" s="0" t="n">
        <v>0.984</v>
      </c>
      <c r="G18" s="0" t="n">
        <v>0.504</v>
      </c>
      <c r="H18" s="0" t="n">
        <v>67</v>
      </c>
      <c r="I18" s="0" t="n">
        <v>46</v>
      </c>
      <c r="J18" s="0" t="n">
        <v>2221</v>
      </c>
      <c r="K18" s="0" t="n">
        <v>186</v>
      </c>
      <c r="L18" s="1" t="n">
        <f aca="false">(H18/(H18+K18))</f>
        <v>0.264822134387352</v>
      </c>
      <c r="M18" s="1" t="n">
        <f aca="false">J18/(J18+I18)</f>
        <v>0.979708866343185</v>
      </c>
      <c r="N18" s="1" t="n">
        <f aca="false">H18/(H18+I18)</f>
        <v>0.592920353982301</v>
      </c>
      <c r="O18" s="1" t="n">
        <f aca="false">J18/(J18+K18)</f>
        <v>0.922725384295804</v>
      </c>
      <c r="P18" s="1" t="n">
        <f aca="false">1-L18</f>
        <v>0.735177865612648</v>
      </c>
      <c r="Q18" s="1" t="n">
        <f aca="false">1-M18</f>
        <v>0.0202911336568151</v>
      </c>
      <c r="R18" s="1" t="n">
        <f aca="false">1-N18</f>
        <v>0.407079646017699</v>
      </c>
      <c r="S18" s="1" t="n">
        <f aca="false">1-O18</f>
        <v>0.0772746157041961</v>
      </c>
      <c r="T18" s="1" t="n">
        <f aca="false">(H18+J18)/SUM(H18:K18)</f>
        <v>0.907936507936508</v>
      </c>
      <c r="U18" s="1" t="n">
        <f aca="false">(N18*L18)/(L18+N18)</f>
        <v>0.183060109289618</v>
      </c>
      <c r="V18" s="1" t="n">
        <f aca="false">((H18*J18)-(I18*K18))/SQRT((H18+I18)*(H18+K18)*(J18+I18)*(J18+K18))</f>
        <v>0.35509346432113</v>
      </c>
    </row>
    <row r="19" customFormat="false" ht="12.8" hidden="false" customHeight="false" outlineLevel="0" collapsed="false">
      <c r="A19" s="0" t="n">
        <v>17</v>
      </c>
      <c r="B19" s="0" t="s">
        <v>42</v>
      </c>
      <c r="C19" s="0" t="s">
        <v>39</v>
      </c>
      <c r="D19" s="0" t="n">
        <v>100</v>
      </c>
      <c r="E19" s="0" t="n">
        <v>0.87</v>
      </c>
      <c r="F19" s="0" t="n">
        <v>0.975</v>
      </c>
      <c r="G19" s="0" t="n">
        <v>0.478</v>
      </c>
      <c r="H19" s="0" t="n">
        <v>97</v>
      </c>
      <c r="I19" s="0" t="n">
        <v>30</v>
      </c>
      <c r="J19" s="0" t="n">
        <v>2147</v>
      </c>
      <c r="K19" s="0" t="n">
        <v>246</v>
      </c>
      <c r="L19" s="1" t="n">
        <f aca="false">(H19/(H19+K19))</f>
        <v>0.282798833819242</v>
      </c>
      <c r="M19" s="1" t="n">
        <f aca="false">J19/(J19+I19)</f>
        <v>0.986219568213137</v>
      </c>
      <c r="N19" s="1" t="n">
        <f aca="false">H19/(H19+I19)</f>
        <v>0.763779527559055</v>
      </c>
      <c r="O19" s="1" t="n">
        <f aca="false">J19/(J19+K19)</f>
        <v>0.8972001671542</v>
      </c>
      <c r="P19" s="1" t="n">
        <f aca="false">1-L19</f>
        <v>0.717201166180758</v>
      </c>
      <c r="Q19" s="1" t="n">
        <f aca="false">1-M19</f>
        <v>0.0137804317868626</v>
      </c>
      <c r="R19" s="1" t="n">
        <f aca="false">1-N19</f>
        <v>0.236220472440945</v>
      </c>
      <c r="S19" s="1" t="n">
        <f aca="false">1-O19</f>
        <v>0.1027998328458</v>
      </c>
      <c r="T19" s="1" t="n">
        <f aca="false">(H19+J19)/SUM(H19:K19)</f>
        <v>0.89047619047619</v>
      </c>
      <c r="U19" s="1" t="n">
        <f aca="false">(N19*L19)/(L19+N19)</f>
        <v>0.206382978723404</v>
      </c>
      <c r="V19" s="1" t="n">
        <f aca="false">((H19*J19)-(I19*K19))/SQRT((H19+I19)*(H19+K19)*(J19+I19)*(J19+K19))</f>
        <v>0.421681990660746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9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3.85"/>
    <col collapsed="false" customWidth="true" hidden="false" outlineLevel="0" max="2" min="2" style="0" width="26.43"/>
    <col collapsed="false" customWidth="true" hidden="false" outlineLevel="0" max="3" min="3" style="0" width="22.01"/>
    <col collapsed="false" customWidth="true" hidden="false" outlineLevel="0" max="4" min="4" style="0" width="8.12"/>
    <col collapsed="false" customWidth="true" hidden="false" outlineLevel="0" max="5" min="5" style="1" width="6.54"/>
    <col collapsed="false" customWidth="true" hidden="false" outlineLevel="0" max="7" min="6" style="1" width="7.8"/>
    <col collapsed="false" customWidth="true" hidden="false" outlineLevel="0" max="8" min="8" style="0" width="8.28"/>
    <col collapsed="false" customWidth="true" hidden="false" outlineLevel="0" max="9" min="9" style="0" width="7.17"/>
    <col collapsed="false" customWidth="true" hidden="false" outlineLevel="0" max="10" min="10" style="0" width="8.28"/>
    <col collapsed="false" customWidth="true" hidden="false" outlineLevel="0" max="11" min="11" style="0" width="7.17"/>
    <col collapsed="false" customWidth="true" hidden="false" outlineLevel="0" max="22" min="12" style="1" width="5.43"/>
    <col collapsed="false" customWidth="false" hidden="false" outlineLevel="0" max="1025" min="23" style="0" width="11.52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1" t="s">
        <v>3</v>
      </c>
      <c r="F1" s="1" t="s">
        <v>4</v>
      </c>
      <c r="G1" s="1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customFormat="false" ht="12.8" hidden="false" customHeight="false" outlineLevel="0" collapsed="false">
      <c r="A2" s="0" t="n">
        <v>0</v>
      </c>
      <c r="B2" s="0" t="s">
        <v>21</v>
      </c>
      <c r="C2" s="0" t="s">
        <v>21</v>
      </c>
      <c r="D2" s="0" t="n">
        <v>0</v>
      </c>
      <c r="E2" s="1" t="n">
        <v>0.95</v>
      </c>
      <c r="F2" s="1" t="n">
        <v>0.965</v>
      </c>
      <c r="G2" s="1" t="n">
        <v>0.933</v>
      </c>
      <c r="H2" s="0" t="n">
        <v>304913</v>
      </c>
      <c r="I2" s="0" t="n">
        <v>37440</v>
      </c>
      <c r="J2" s="0" t="n">
        <v>476369</v>
      </c>
      <c r="K2" s="0" t="n">
        <v>52813</v>
      </c>
      <c r="L2" s="1" t="n">
        <f aca="false">(H2/(H2+K2))</f>
        <v>0.85236465898481</v>
      </c>
      <c r="M2" s="1" t="n">
        <f aca="false">J2/(J2+I2)</f>
        <v>0.927132455834756</v>
      </c>
      <c r="N2" s="1" t="n">
        <f aca="false">H2/(H2+I2)</f>
        <v>0.890639194048248</v>
      </c>
      <c r="O2" s="1" t="n">
        <f aca="false">J2/(J2+K2)</f>
        <v>0.900198797389178</v>
      </c>
      <c r="P2" s="1" t="n">
        <f aca="false">1-L2</f>
        <v>0.14763534101519</v>
      </c>
      <c r="Q2" s="1" t="n">
        <f aca="false">1-M2</f>
        <v>0.0728675441652443</v>
      </c>
      <c r="R2" s="1" t="n">
        <f aca="false">1-N2</f>
        <v>0.109360805951752</v>
      </c>
      <c r="S2" s="1" t="n">
        <f aca="false">1-O2</f>
        <v>0.099801202610822</v>
      </c>
      <c r="T2" s="1" t="n">
        <f aca="false">(H2+J2)/SUM(H2:K2)</f>
        <v>0.89644363106473</v>
      </c>
      <c r="U2" s="1" t="n">
        <f aca="false">(N2*L2)/(L2+N2)</f>
        <v>0.435540846104511</v>
      </c>
      <c r="V2" s="1" t="n">
        <f aca="false">((H2*J2)-(I2*K2))/SQRT((H2+I2)*(H2+K2)*(J2+I2)*(J2+K2))</f>
        <v>0.785147077059562</v>
      </c>
    </row>
    <row r="3" customFormat="false" ht="12.8" hidden="false" customHeight="false" outlineLevel="0" collapsed="false">
      <c r="A3" s="0" t="n">
        <v>1</v>
      </c>
      <c r="B3" s="0" t="s">
        <v>22</v>
      </c>
      <c r="C3" s="0" t="s">
        <v>22</v>
      </c>
      <c r="D3" s="0" t="n">
        <v>0</v>
      </c>
      <c r="E3" s="1" t="n">
        <v>0.95</v>
      </c>
      <c r="F3" s="1" t="n">
        <v>0.987</v>
      </c>
      <c r="G3" s="1" t="n">
        <v>0.873</v>
      </c>
      <c r="H3" s="0" t="n">
        <v>136911</v>
      </c>
      <c r="I3" s="0" t="n">
        <v>27375</v>
      </c>
      <c r="J3" s="0" t="n">
        <v>665535</v>
      </c>
      <c r="K3" s="0" t="n">
        <v>41714</v>
      </c>
      <c r="L3" s="1" t="n">
        <f aca="false">(H3/(H3+K3))</f>
        <v>0.766471658502449</v>
      </c>
      <c r="M3" s="1" t="n">
        <f aca="false">J3/(J3+I3)</f>
        <v>0.960492704680262</v>
      </c>
      <c r="N3" s="1" t="n">
        <f aca="false">H3/(H3+I3)</f>
        <v>0.833369855008948</v>
      </c>
      <c r="O3" s="1" t="n">
        <f aca="false">J3/(J3+K3)</f>
        <v>0.94101935810443</v>
      </c>
      <c r="P3" s="1" t="n">
        <f aca="false">1-L3</f>
        <v>0.233528341497551</v>
      </c>
      <c r="Q3" s="1" t="n">
        <f aca="false">1-M3</f>
        <v>0.0395072953197385</v>
      </c>
      <c r="R3" s="1" t="n">
        <f aca="false">1-N3</f>
        <v>0.166630144991052</v>
      </c>
      <c r="S3" s="1" t="n">
        <f aca="false">1-O3</f>
        <v>0.0589806418955701</v>
      </c>
      <c r="T3" s="1" t="n">
        <f aca="false">(H3+J3)/SUM(H3:K3)</f>
        <v>0.920727222658872</v>
      </c>
      <c r="U3" s="1" t="n">
        <f aca="false">(N3*L3)/(L3+N3)</f>
        <v>0.399261032746106</v>
      </c>
      <c r="V3" s="1" t="n">
        <f aca="false">((H3*J3)-(I3*K3))/SQRT((H3+I3)*(H3+K3)*(J3+I3)*(J3+K3))</f>
        <v>0.750302179902556</v>
      </c>
    </row>
    <row r="4" customFormat="false" ht="12.8" hidden="false" customHeight="false" outlineLevel="0" collapsed="false">
      <c r="A4" s="0" t="n">
        <v>2</v>
      </c>
      <c r="B4" s="0" t="s">
        <v>23</v>
      </c>
      <c r="C4" s="0" t="s">
        <v>23</v>
      </c>
      <c r="D4" s="0" t="n">
        <v>0</v>
      </c>
      <c r="E4" s="1" t="n">
        <v>0.55</v>
      </c>
      <c r="F4" s="1" t="n">
        <v>1</v>
      </c>
      <c r="G4" s="1" t="n">
        <v>0.019</v>
      </c>
      <c r="H4" s="0" t="n">
        <v>13</v>
      </c>
      <c r="I4" s="0" t="n">
        <v>117</v>
      </c>
      <c r="J4" s="0" t="n">
        <v>870536</v>
      </c>
      <c r="K4" s="0" t="n">
        <v>869</v>
      </c>
      <c r="L4" s="1" t="n">
        <f aca="false">(H4/(H4+K4))</f>
        <v>0.0147392290249433</v>
      </c>
      <c r="M4" s="1" t="n">
        <f aca="false">J4/(J4+I4)</f>
        <v>0.999865618105032</v>
      </c>
      <c r="N4" s="1" t="n">
        <f aca="false">H4/(H4+I4)</f>
        <v>0.1</v>
      </c>
      <c r="O4" s="1" t="n">
        <f aca="false">J4/(J4+K4)</f>
        <v>0.999002759910719</v>
      </c>
      <c r="P4" s="1" t="n">
        <f aca="false">1-L4</f>
        <v>0.985260770975057</v>
      </c>
      <c r="Q4" s="1" t="n">
        <f aca="false">1-M4</f>
        <v>0.000134381894968505</v>
      </c>
      <c r="R4" s="1" t="n">
        <f aca="false">1-N4</f>
        <v>0.9</v>
      </c>
      <c r="S4" s="1" t="n">
        <f aca="false">1-O4</f>
        <v>0.000997240089281148</v>
      </c>
      <c r="T4" s="1" t="n">
        <f aca="false">(H4+J4)/SUM(H4:K4)</f>
        <v>0.998868662761679</v>
      </c>
      <c r="U4" s="1" t="n">
        <f aca="false">(N4*L4)/(L4+N4)</f>
        <v>0.0128458498023715</v>
      </c>
      <c r="V4" s="1" t="n">
        <f aca="false">((H4*J4)-(I4*K4))/SQRT((H4+I4)*(H4+K4)*(J4+I4)*(J4+K4))</f>
        <v>0.0380252570529332</v>
      </c>
    </row>
    <row r="5" customFormat="false" ht="12.8" hidden="false" customHeight="false" outlineLevel="0" collapsed="false">
      <c r="A5" s="0" t="n">
        <v>3</v>
      </c>
      <c r="B5" s="0" t="s">
        <v>25</v>
      </c>
      <c r="C5" s="0" t="s">
        <v>23</v>
      </c>
      <c r="D5" s="0" t="n">
        <v>25</v>
      </c>
      <c r="E5" s="1" t="n">
        <v>0.85</v>
      </c>
      <c r="F5" s="1" t="n">
        <v>0.999</v>
      </c>
      <c r="G5" s="1" t="n">
        <v>0.359</v>
      </c>
      <c r="H5" s="0" t="n">
        <v>1122</v>
      </c>
      <c r="I5" s="0" t="n">
        <v>742</v>
      </c>
      <c r="J5" s="0" t="n">
        <v>865070</v>
      </c>
      <c r="K5" s="0" t="n">
        <v>4601</v>
      </c>
      <c r="L5" s="1" t="n">
        <f aca="false">(H5/(H5+K5))</f>
        <v>0.196051022191158</v>
      </c>
      <c r="M5" s="1" t="n">
        <f aca="false">J5/(J5+I5)</f>
        <v>0.999143001021007</v>
      </c>
      <c r="N5" s="1" t="n">
        <f aca="false">H5/(H5+I5)</f>
        <v>0.601931330472103</v>
      </c>
      <c r="O5" s="1" t="n">
        <f aca="false">J5/(J5+K5)</f>
        <v>0.994709493590105</v>
      </c>
      <c r="P5" s="1" t="n">
        <f aca="false">1-L5</f>
        <v>0.803948977808842</v>
      </c>
      <c r="Q5" s="1" t="n">
        <f aca="false">1-M5</f>
        <v>0.000856998978993162</v>
      </c>
      <c r="R5" s="1" t="n">
        <f aca="false">1-N5</f>
        <v>0.398068669527897</v>
      </c>
      <c r="S5" s="1" t="n">
        <f aca="false">1-O5</f>
        <v>0.00529050640989526</v>
      </c>
      <c r="T5" s="1" t="n">
        <f aca="false">(H5+J5)/SUM(H5:K5)</f>
        <v>0.993869437257253</v>
      </c>
      <c r="U5" s="1" t="n">
        <f aca="false">(N5*L5)/(L5+N5)</f>
        <v>0.147884539343614</v>
      </c>
      <c r="V5" s="1" t="n">
        <f aca="false">((H5*J5)-(I5*K5))/SQRT((H5+I5)*(H5+K5)*(J5+I5)*(J5+K5))</f>
        <v>0.341263421510897</v>
      </c>
    </row>
    <row r="6" customFormat="false" ht="12.8" hidden="false" customHeight="false" outlineLevel="0" collapsed="false">
      <c r="A6" s="0" t="n">
        <v>4</v>
      </c>
      <c r="B6" s="0" t="s">
        <v>26</v>
      </c>
      <c r="C6" s="0" t="s">
        <v>23</v>
      </c>
      <c r="D6" s="0" t="n">
        <v>50</v>
      </c>
      <c r="E6" s="1" t="n">
        <v>0.91</v>
      </c>
      <c r="F6" s="1" t="n">
        <v>0.999</v>
      </c>
      <c r="G6" s="1" t="n">
        <v>0.531</v>
      </c>
      <c r="H6" s="0" t="n">
        <v>3738</v>
      </c>
      <c r="I6" s="0" t="n">
        <v>1513</v>
      </c>
      <c r="J6" s="0" t="n">
        <v>858028</v>
      </c>
      <c r="K6" s="0" t="n">
        <v>8256</v>
      </c>
      <c r="L6" s="1" t="n">
        <f aca="false">(H6/(H6+K6))</f>
        <v>0.311655827913957</v>
      </c>
      <c r="M6" s="1" t="n">
        <f aca="false">J6/(J6+I6)</f>
        <v>0.998239758196526</v>
      </c>
      <c r="N6" s="1" t="n">
        <f aca="false">H6/(H6+I6)</f>
        <v>0.711864406779661</v>
      </c>
      <c r="O6" s="1" t="n">
        <f aca="false">J6/(J6+K6)</f>
        <v>0.990469638132529</v>
      </c>
      <c r="P6" s="1" t="n">
        <f aca="false">1-L6</f>
        <v>0.688344172086043</v>
      </c>
      <c r="Q6" s="1" t="n">
        <f aca="false">1-M6</f>
        <v>0.00176024180347423</v>
      </c>
      <c r="R6" s="1" t="n">
        <f aca="false">1-N6</f>
        <v>0.288135593220339</v>
      </c>
      <c r="S6" s="1" t="n">
        <f aca="false">1-O6</f>
        <v>0.00953036186747069</v>
      </c>
      <c r="T6" s="1" t="n">
        <f aca="false">(H6+J6)/SUM(H6:K6)</f>
        <v>0.988791041094162</v>
      </c>
      <c r="U6" s="1" t="n">
        <f aca="false">(N6*L6)/(L6+N6)</f>
        <v>0.216758480719049</v>
      </c>
      <c r="V6" s="1" t="n">
        <f aca="false">((H6*J6)-(I6*K6))/SQRT((H6+I6)*(H6+K6)*(J6+I6)*(J6+K6))</f>
        <v>0.46652997812939</v>
      </c>
    </row>
    <row r="7" customFormat="false" ht="12.8" hidden="false" customHeight="false" outlineLevel="0" collapsed="false">
      <c r="A7" s="0" t="n">
        <v>5</v>
      </c>
      <c r="B7" s="0" t="s">
        <v>27</v>
      </c>
      <c r="C7" s="0" t="s">
        <v>23</v>
      </c>
      <c r="D7" s="0" t="n">
        <v>100</v>
      </c>
      <c r="E7" s="1" t="n">
        <v>0.94</v>
      </c>
      <c r="F7" s="1" t="n">
        <v>0.998</v>
      </c>
      <c r="G7" s="1" t="n">
        <v>0.659</v>
      </c>
      <c r="H7" s="0" t="n">
        <v>10909</v>
      </c>
      <c r="I7" s="0" t="n">
        <v>3451</v>
      </c>
      <c r="J7" s="0" t="n">
        <v>844127</v>
      </c>
      <c r="K7" s="0" t="n">
        <v>13048</v>
      </c>
      <c r="L7" s="1" t="n">
        <f aca="false">(H7/(H7+K7))</f>
        <v>0.455357515548691</v>
      </c>
      <c r="M7" s="1" t="n">
        <f aca="false">J7/(J7+I7)</f>
        <v>0.995928398330301</v>
      </c>
      <c r="N7" s="1" t="n">
        <f aca="false">H7/(H7+I7)</f>
        <v>0.759679665738162</v>
      </c>
      <c r="O7" s="1" t="n">
        <f aca="false">J7/(J7+K7)</f>
        <v>0.984777904161927</v>
      </c>
      <c r="P7" s="1" t="n">
        <f aca="false">1-L7</f>
        <v>0.544642484451309</v>
      </c>
      <c r="Q7" s="1" t="n">
        <f aca="false">1-M7</f>
        <v>0.00407160166969889</v>
      </c>
      <c r="R7" s="1" t="n">
        <f aca="false">1-N7</f>
        <v>0.240320334261838</v>
      </c>
      <c r="S7" s="1" t="n">
        <f aca="false">1-O7</f>
        <v>0.0152220958380728</v>
      </c>
      <c r="T7" s="1" t="n">
        <f aca="false">(H7+J7)/SUM(H7:K7)</f>
        <v>0.981069033372154</v>
      </c>
      <c r="U7" s="1" t="n">
        <f aca="false">(N7*L7)/(L7+N7)</f>
        <v>0.284703917321293</v>
      </c>
      <c r="V7" s="1" t="n">
        <f aca="false">((H7*J7)-(I7*K7))/SQRT((H7+I7)*(H7+K7)*(J7+I7)*(J7+K7))</f>
        <v>0.579623338709282</v>
      </c>
    </row>
    <row r="8" customFormat="false" ht="12.8" hidden="false" customHeight="false" outlineLevel="0" collapsed="false">
      <c r="A8" s="0" t="n">
        <v>6</v>
      </c>
      <c r="B8" s="0" t="s">
        <v>28</v>
      </c>
      <c r="C8" s="0" t="s">
        <v>29</v>
      </c>
      <c r="D8" s="0" t="n">
        <v>0</v>
      </c>
      <c r="E8" s="1" t="n">
        <v>0.79</v>
      </c>
      <c r="F8" s="1" t="n">
        <v>0.998</v>
      </c>
      <c r="G8" s="1" t="n">
        <v>0.206</v>
      </c>
      <c r="H8" s="0" t="n">
        <v>922</v>
      </c>
      <c r="I8" s="0" t="n">
        <v>1409</v>
      </c>
      <c r="J8" s="0" t="n">
        <v>863222</v>
      </c>
      <c r="K8" s="0" t="n">
        <v>5982</v>
      </c>
      <c r="L8" s="1" t="n">
        <f aca="false">(H8/(H8+K8))</f>
        <v>0.133545770567787</v>
      </c>
      <c r="M8" s="1" t="n">
        <f aca="false">J8/(J8+I8)</f>
        <v>0.998370403096812</v>
      </c>
      <c r="N8" s="1" t="n">
        <f aca="false">H8/(H8+I8)</f>
        <v>0.395538395538396</v>
      </c>
      <c r="O8" s="1" t="n">
        <f aca="false">J8/(J8+K8)</f>
        <v>0.993117841151214</v>
      </c>
      <c r="P8" s="1" t="n">
        <f aca="false">1-L8</f>
        <v>0.866454229432213</v>
      </c>
      <c r="Q8" s="1" t="n">
        <f aca="false">1-M8</f>
        <v>0.00162959690318765</v>
      </c>
      <c r="R8" s="1" t="n">
        <f aca="false">1-N8</f>
        <v>0.604461604461604</v>
      </c>
      <c r="S8" s="1" t="n">
        <f aca="false">1-O8</f>
        <v>0.00688215884878574</v>
      </c>
      <c r="T8" s="1" t="n">
        <f aca="false">(H8+J8)/SUM(H8:K8)</f>
        <v>0.991519560315994</v>
      </c>
      <c r="U8" s="1" t="n">
        <f aca="false">(N8*L8)/(L8+N8)</f>
        <v>0.099837574445046</v>
      </c>
      <c r="V8" s="1" t="n">
        <f aca="false">((H8*J8)-(I8*K8))/SQRT((H8+I8)*(H8+K8)*(J8+I8)*(J8+K8))</f>
        <v>0.22642889306574</v>
      </c>
    </row>
    <row r="9" customFormat="false" ht="12.8" hidden="false" customHeight="false" outlineLevel="0" collapsed="false">
      <c r="A9" s="0" t="n">
        <v>7</v>
      </c>
      <c r="B9" s="0" t="s">
        <v>30</v>
      </c>
      <c r="C9" s="0" t="s">
        <v>29</v>
      </c>
      <c r="D9" s="0" t="n">
        <v>25</v>
      </c>
      <c r="E9" s="1" t="n">
        <v>0.91</v>
      </c>
      <c r="F9" s="1" t="n">
        <v>0.998</v>
      </c>
      <c r="G9" s="1" t="n">
        <v>0.526</v>
      </c>
      <c r="H9" s="0" t="n">
        <v>7200</v>
      </c>
      <c r="I9" s="0" t="n">
        <v>3627</v>
      </c>
      <c r="J9" s="0" t="n">
        <v>847004</v>
      </c>
      <c r="K9" s="0" t="n">
        <v>13704</v>
      </c>
      <c r="L9" s="1" t="n">
        <f aca="false">(H9/(H9+K9))</f>
        <v>0.34443168771527</v>
      </c>
      <c r="M9" s="1" t="n">
        <f aca="false">J9/(J9+I9)</f>
        <v>0.995736106490358</v>
      </c>
      <c r="N9" s="1" t="n">
        <f aca="false">H9/(H9+I9)</f>
        <v>0.665004156275977</v>
      </c>
      <c r="O9" s="1" t="n">
        <f aca="false">J9/(J9+K9)</f>
        <v>0.984078223973752</v>
      </c>
      <c r="P9" s="1" t="n">
        <f aca="false">1-L9</f>
        <v>0.65556831228473</v>
      </c>
      <c r="Q9" s="1" t="n">
        <f aca="false">1-M9</f>
        <v>0.00426389350964163</v>
      </c>
      <c r="R9" s="1" t="n">
        <f aca="false">1-N9</f>
        <v>0.334995843724023</v>
      </c>
      <c r="S9" s="1" t="n">
        <f aca="false">1-O9</f>
        <v>0.0159217760262481</v>
      </c>
      <c r="T9" s="1" t="n">
        <f aca="false">(H9+J9)/SUM(H9:K9)</f>
        <v>0.980114395864767</v>
      </c>
      <c r="U9" s="1" t="n">
        <f aca="false">(N9*L9)/(L9+N9)</f>
        <v>0.226907440673159</v>
      </c>
      <c r="V9" s="1" t="n">
        <f aca="false">((H9*J9)-(I9*K9))/SQRT((H9+I9)*(H9+K9)*(J9+I9)*(J9+K9))</f>
        <v>0.469890329276193</v>
      </c>
    </row>
    <row r="10" customFormat="false" ht="12.8" hidden="false" customHeight="false" outlineLevel="0" collapsed="false">
      <c r="A10" s="0" t="n">
        <v>8</v>
      </c>
      <c r="B10" s="0" t="s">
        <v>31</v>
      </c>
      <c r="C10" s="0" t="s">
        <v>29</v>
      </c>
      <c r="D10" s="0" t="n">
        <v>50</v>
      </c>
      <c r="E10" s="1" t="n">
        <v>0.93</v>
      </c>
      <c r="F10" s="1" t="n">
        <v>0.997</v>
      </c>
      <c r="G10" s="1" t="n">
        <v>0.616</v>
      </c>
      <c r="H10" s="0" t="n">
        <v>13751</v>
      </c>
      <c r="I10" s="0" t="n">
        <v>5111</v>
      </c>
      <c r="J10" s="0" t="n">
        <v>835723</v>
      </c>
      <c r="K10" s="0" t="n">
        <v>16950</v>
      </c>
      <c r="L10" s="1" t="n">
        <f aca="false">(H10/(H10+K10))</f>
        <v>0.447900719846259</v>
      </c>
      <c r="M10" s="1" t="n">
        <f aca="false">J10/(J10+I10)</f>
        <v>0.993921511261438</v>
      </c>
      <c r="N10" s="1" t="n">
        <f aca="false">H10/(H10+I10)</f>
        <v>0.729031916021631</v>
      </c>
      <c r="O10" s="1" t="n">
        <f aca="false">J10/(J10+K10)</f>
        <v>0.980121336080772</v>
      </c>
      <c r="P10" s="1" t="n">
        <f aca="false">1-L10</f>
        <v>0.552099280153741</v>
      </c>
      <c r="Q10" s="1" t="n">
        <f aca="false">1-M10</f>
        <v>0.00607848873856198</v>
      </c>
      <c r="R10" s="1" t="n">
        <f aca="false">1-N10</f>
        <v>0.270968083978369</v>
      </c>
      <c r="S10" s="1" t="n">
        <f aca="false">1-O10</f>
        <v>0.0198786639192281</v>
      </c>
      <c r="T10" s="1" t="n">
        <f aca="false">(H10+J10)/SUM(H10:K10)</f>
        <v>0.974687189843208</v>
      </c>
      <c r="U10" s="1" t="n">
        <f aca="false">(N10*L10)/(L10+N10)</f>
        <v>0.27744486814761</v>
      </c>
      <c r="V10" s="1" t="n">
        <f aca="false">((H10*J10)-(I10*K10))/SQRT((H10+I10)*(H10+K10)*(J10+I10)*(J10+K10))</f>
        <v>0.559749651220224</v>
      </c>
    </row>
    <row r="11" customFormat="false" ht="12.8" hidden="false" customHeight="false" outlineLevel="0" collapsed="false">
      <c r="A11" s="0" t="n">
        <v>9</v>
      </c>
      <c r="B11" s="0" t="s">
        <v>32</v>
      </c>
      <c r="C11" s="0" t="s">
        <v>29</v>
      </c>
      <c r="D11" s="0" t="n">
        <v>100</v>
      </c>
      <c r="E11" s="1" t="n">
        <v>0.94</v>
      </c>
      <c r="F11" s="1" t="n">
        <v>0.996</v>
      </c>
      <c r="G11" s="1" t="n">
        <v>0.682</v>
      </c>
      <c r="H11" s="0" t="n">
        <v>22438</v>
      </c>
      <c r="I11" s="0" t="n">
        <v>7113</v>
      </c>
      <c r="J11" s="0" t="n">
        <v>819845</v>
      </c>
      <c r="K11" s="0" t="n">
        <v>22139</v>
      </c>
      <c r="L11" s="1" t="n">
        <f aca="false">(H11/(H11+K11))</f>
        <v>0.503353747448236</v>
      </c>
      <c r="M11" s="1" t="n">
        <f aca="false">J11/(J11+I11)</f>
        <v>0.991398595817442</v>
      </c>
      <c r="N11" s="1" t="n">
        <f aca="false">H11/(H11+I11)</f>
        <v>0.759297485702684</v>
      </c>
      <c r="O11" s="1" t="n">
        <f aca="false">J11/(J11+K11)</f>
        <v>0.973706151185771</v>
      </c>
      <c r="P11" s="1" t="n">
        <f aca="false">1-L11</f>
        <v>0.496646252551764</v>
      </c>
      <c r="Q11" s="1" t="n">
        <f aca="false">1-M11</f>
        <v>0.00860140418255828</v>
      </c>
      <c r="R11" s="1" t="n">
        <f aca="false">1-N11</f>
        <v>0.240702514297316</v>
      </c>
      <c r="S11" s="1" t="n">
        <f aca="false">1-O11</f>
        <v>0.0262938488142292</v>
      </c>
      <c r="T11" s="1" t="n">
        <f aca="false">(H11+J11)/SUM(H11:K11)</f>
        <v>0.966436230329247</v>
      </c>
      <c r="U11" s="1" t="n">
        <f aca="false">(N11*L11)/(L11+N11)</f>
        <v>0.302692639758256</v>
      </c>
      <c r="V11" s="1" t="n">
        <f aca="false">((H11*J11)-(I11*K11))/SQRT((H11+I11)*(H11+K11)*(J11+I11)*(J11+K11))</f>
        <v>0.602208657337992</v>
      </c>
    </row>
    <row r="12" customFormat="false" ht="12.8" hidden="false" customHeight="false" outlineLevel="0" collapsed="false">
      <c r="A12" s="0" t="n">
        <v>10</v>
      </c>
      <c r="B12" s="0" t="s">
        <v>33</v>
      </c>
      <c r="C12" s="0" t="s">
        <v>34</v>
      </c>
      <c r="D12" s="0" t="n">
        <v>0</v>
      </c>
      <c r="E12" s="1" t="n">
        <v>0.6</v>
      </c>
      <c r="F12" s="1" t="n">
        <v>0.998</v>
      </c>
      <c r="G12" s="1" t="n">
        <v>0.055</v>
      </c>
      <c r="H12" s="0" t="n">
        <v>157</v>
      </c>
      <c r="I12" s="0" t="n">
        <v>464</v>
      </c>
      <c r="J12" s="0" t="n">
        <v>867456</v>
      </c>
      <c r="K12" s="0" t="n">
        <v>3458</v>
      </c>
      <c r="L12" s="1" t="n">
        <f aca="false">(H12/(H12+K12))</f>
        <v>0.0434301521438451</v>
      </c>
      <c r="M12" s="1" t="n">
        <f aca="false">J12/(J12+I12)</f>
        <v>0.99946538851507</v>
      </c>
      <c r="N12" s="1" t="n">
        <f aca="false">H12/(H12+I12)</f>
        <v>0.252818035426731</v>
      </c>
      <c r="O12" s="1" t="n">
        <f aca="false">J12/(J12+K12)</f>
        <v>0.9960294587066</v>
      </c>
      <c r="P12" s="1" t="n">
        <f aca="false">1-L12</f>
        <v>0.956569847856155</v>
      </c>
      <c r="Q12" s="1" t="n">
        <f aca="false">1-M12</f>
        <v>0.000534611484929504</v>
      </c>
      <c r="R12" s="1" t="n">
        <f aca="false">1-N12</f>
        <v>0.747181964573269</v>
      </c>
      <c r="S12" s="1" t="n">
        <f aca="false">1-O12</f>
        <v>0.0039705412933998</v>
      </c>
      <c r="T12" s="1" t="n">
        <f aca="false">(H12+J12)/SUM(H12:K12)</f>
        <v>0.995499893865421</v>
      </c>
      <c r="U12" s="1" t="n">
        <f aca="false">(N12*L12)/(L12+N12)</f>
        <v>0.0370632672332389</v>
      </c>
      <c r="V12" s="1" t="n">
        <f aca="false">((H12*J12)-(I12*K12))/SQRT((H12+I12)*(H12+K12)*(J12+I12)*(J12+K12))</f>
        <v>0.103317219293134</v>
      </c>
    </row>
    <row r="13" customFormat="false" ht="12.8" hidden="false" customHeight="false" outlineLevel="0" collapsed="false">
      <c r="A13" s="0" t="n">
        <v>11</v>
      </c>
      <c r="B13" s="0" t="s">
        <v>35</v>
      </c>
      <c r="C13" s="0" t="s">
        <v>34</v>
      </c>
      <c r="D13" s="0" t="n">
        <v>25</v>
      </c>
      <c r="E13" s="1" t="n">
        <v>0.88</v>
      </c>
      <c r="F13" s="1" t="n">
        <v>0.998</v>
      </c>
      <c r="G13" s="1" t="n">
        <v>0.465</v>
      </c>
      <c r="H13" s="0" t="n">
        <v>3762</v>
      </c>
      <c r="I13" s="0" t="n">
        <v>1727</v>
      </c>
      <c r="J13" s="0" t="n">
        <v>856098</v>
      </c>
      <c r="K13" s="0" t="n">
        <v>9948</v>
      </c>
      <c r="L13" s="1" t="n">
        <f aca="false">(H13/(H13+K13))</f>
        <v>0.274398249452954</v>
      </c>
      <c r="M13" s="1" t="n">
        <f aca="false">J13/(J13+I13)</f>
        <v>0.997986768863113</v>
      </c>
      <c r="N13" s="1" t="n">
        <f aca="false">H13/(H13+I13)</f>
        <v>0.685370741482966</v>
      </c>
      <c r="O13" s="1" t="n">
        <f aca="false">J13/(J13+K13)</f>
        <v>0.988513312225909</v>
      </c>
      <c r="P13" s="1" t="n">
        <f aca="false">1-L13</f>
        <v>0.725601750547046</v>
      </c>
      <c r="Q13" s="1" t="n">
        <f aca="false">1-M13</f>
        <v>0.00201323113688689</v>
      </c>
      <c r="R13" s="1" t="n">
        <f aca="false">1-N13</f>
        <v>0.314629258517034</v>
      </c>
      <c r="S13" s="1" t="n">
        <f aca="false">1-O13</f>
        <v>0.0114866877740906</v>
      </c>
      <c r="T13" s="1" t="n">
        <f aca="false">(H13+J13)/SUM(H13:K13)</f>
        <v>0.986604095073635</v>
      </c>
      <c r="U13" s="1" t="n">
        <f aca="false">(N13*L13)/(L13+N13)</f>
        <v>0.195947705609667</v>
      </c>
      <c r="V13" s="1" t="n">
        <f aca="false">((H13*J13)-(I13*K13))/SQRT((H13+I13)*(H13+K13)*(J13+I13)*(J13+K13))</f>
        <v>0.428434266034356</v>
      </c>
    </row>
    <row r="14" customFormat="false" ht="12.8" hidden="false" customHeight="false" outlineLevel="0" collapsed="false">
      <c r="A14" s="0" t="n">
        <v>12</v>
      </c>
      <c r="B14" s="0" t="s">
        <v>36</v>
      </c>
      <c r="C14" s="0" t="s">
        <v>34</v>
      </c>
      <c r="D14" s="0" t="n">
        <v>50</v>
      </c>
      <c r="E14" s="1" t="n">
        <v>0.92</v>
      </c>
      <c r="F14" s="1" t="n">
        <v>0.998</v>
      </c>
      <c r="G14" s="1" t="n">
        <v>0.608</v>
      </c>
      <c r="H14" s="0" t="n">
        <v>8994</v>
      </c>
      <c r="I14" s="0" t="n">
        <v>3106</v>
      </c>
      <c r="J14" s="0" t="n">
        <v>845950</v>
      </c>
      <c r="K14" s="0" t="n">
        <v>13485</v>
      </c>
      <c r="L14" s="1" t="n">
        <f aca="false">(H14/(H14+K14))</f>
        <v>0.400106766315228</v>
      </c>
      <c r="M14" s="1" t="n">
        <f aca="false">J14/(J14+I14)</f>
        <v>0.99634181962085</v>
      </c>
      <c r="N14" s="1" t="n">
        <f aca="false">H14/(H14+I14)</f>
        <v>0.743305785123967</v>
      </c>
      <c r="O14" s="1" t="n">
        <f aca="false">J14/(J14+K14)</f>
        <v>0.9843094591214</v>
      </c>
      <c r="P14" s="1" t="n">
        <f aca="false">1-L14</f>
        <v>0.599893233684772</v>
      </c>
      <c r="Q14" s="1" t="n">
        <f aca="false">1-M14</f>
        <v>0.00365818037915044</v>
      </c>
      <c r="R14" s="1" t="n">
        <f aca="false">1-N14</f>
        <v>0.256694214876033</v>
      </c>
      <c r="S14" s="1" t="n">
        <f aca="false">1-O14</f>
        <v>0.0156905408786004</v>
      </c>
      <c r="T14" s="1" t="n">
        <f aca="false">(H14+J14)/SUM(H14:K14)</f>
        <v>0.980963472493933</v>
      </c>
      <c r="U14" s="1" t="n">
        <f aca="false">(N14*L14)/(L14+N14)</f>
        <v>0.260100060730501</v>
      </c>
      <c r="V14" s="1" t="n">
        <f aca="false">((H14*J14)-(I14*K14))/SQRT((H14+I14)*(H14+K14)*(J14+I14)*(J14+K14))</f>
        <v>0.537086617489776</v>
      </c>
    </row>
    <row r="15" customFormat="false" ht="12.8" hidden="false" customHeight="false" outlineLevel="0" collapsed="false">
      <c r="A15" s="0" t="n">
        <v>13</v>
      </c>
      <c r="B15" s="0" t="s">
        <v>37</v>
      </c>
      <c r="C15" s="0" t="s">
        <v>34</v>
      </c>
      <c r="D15" s="0" t="n">
        <v>100</v>
      </c>
      <c r="E15" s="1" t="n">
        <v>0.94</v>
      </c>
      <c r="F15" s="1" t="n">
        <v>0.997</v>
      </c>
      <c r="G15" s="1" t="n">
        <v>0.693</v>
      </c>
      <c r="H15" s="0" t="n">
        <v>18136</v>
      </c>
      <c r="I15" s="0" t="n">
        <v>5332</v>
      </c>
      <c r="J15" s="0" t="n">
        <v>830213</v>
      </c>
      <c r="K15" s="0" t="n">
        <v>17854</v>
      </c>
      <c r="L15" s="1" t="n">
        <f aca="false">(H15/(H15+K15))</f>
        <v>0.503917754931926</v>
      </c>
      <c r="M15" s="1" t="n">
        <f aca="false">J15/(J15+I15)</f>
        <v>0.993618536404383</v>
      </c>
      <c r="N15" s="1" t="n">
        <f aca="false">H15/(H15+I15)</f>
        <v>0.772797000170445</v>
      </c>
      <c r="O15" s="1" t="n">
        <f aca="false">J15/(J15+K15)</f>
        <v>0.978947418069563</v>
      </c>
      <c r="P15" s="1" t="n">
        <f aca="false">1-L15</f>
        <v>0.496082245068074</v>
      </c>
      <c r="Q15" s="1" t="n">
        <f aca="false">1-M15</f>
        <v>0.0063814635956172</v>
      </c>
      <c r="R15" s="1" t="n">
        <f aca="false">1-N15</f>
        <v>0.227202999829555</v>
      </c>
      <c r="S15" s="1" t="n">
        <f aca="false">1-O15</f>
        <v>0.0210525819304371</v>
      </c>
      <c r="T15" s="1" t="n">
        <f aca="false">(H15+J15)/SUM(H15:K15)</f>
        <v>0.973396363886706</v>
      </c>
      <c r="U15" s="1" t="n">
        <f aca="false">(N15*L15)/(L15+N15)</f>
        <v>0.305022032358976</v>
      </c>
      <c r="V15" s="1" t="n">
        <f aca="false">((H15*J15)-(I15*K15))/SQRT((H15+I15)*(H15+K15)*(J15+I15)*(J15+K15))</f>
        <v>0.611571851775328</v>
      </c>
    </row>
    <row r="16" customFormat="false" ht="12.8" hidden="false" customHeight="false" outlineLevel="0" collapsed="false">
      <c r="A16" s="0" t="n">
        <v>14</v>
      </c>
      <c r="B16" s="0" t="s">
        <v>38</v>
      </c>
      <c r="C16" s="0" t="s">
        <v>39</v>
      </c>
      <c r="D16" s="0" t="n">
        <v>0</v>
      </c>
      <c r="E16" s="1" t="n">
        <v>0.89</v>
      </c>
      <c r="F16" s="1" t="n">
        <v>0.997</v>
      </c>
      <c r="G16" s="1" t="n">
        <v>0.506</v>
      </c>
      <c r="H16" s="0" t="n">
        <v>8250</v>
      </c>
      <c r="I16" s="0" t="n">
        <v>3982</v>
      </c>
      <c r="J16" s="0" t="n">
        <v>846455</v>
      </c>
      <c r="K16" s="0" t="n">
        <v>12848</v>
      </c>
      <c r="L16" s="1" t="n">
        <f aca="false">(H16/(H16+K16))</f>
        <v>0.391032325338895</v>
      </c>
      <c r="M16" s="1" t="n">
        <f aca="false">J16/(J16+I16)</f>
        <v>0.995317701370002</v>
      </c>
      <c r="N16" s="1" t="n">
        <f aca="false">H16/(H16+I16)</f>
        <v>0.674460431654676</v>
      </c>
      <c r="O16" s="1" t="n">
        <f aca="false">J16/(J16+K16)</f>
        <v>0.985048347323354</v>
      </c>
      <c r="P16" s="1" t="n">
        <f aca="false">1-L16</f>
        <v>0.608967674661105</v>
      </c>
      <c r="Q16" s="1" t="n">
        <f aca="false">1-M16</f>
        <v>0.00468229862999847</v>
      </c>
      <c r="R16" s="1" t="n">
        <f aca="false">1-N16</f>
        <v>0.325539568345324</v>
      </c>
      <c r="S16" s="1" t="n">
        <f aca="false">1-O16</f>
        <v>0.0149516526766461</v>
      </c>
      <c r="T16" s="1" t="n">
        <f aca="false">(H16+J16)/SUM(H16:K16)</f>
        <v>0.98068924369073</v>
      </c>
      <c r="U16" s="1" t="n">
        <f aca="false">(N16*L16)/(L16+N16)</f>
        <v>0.247524752475247</v>
      </c>
      <c r="V16" s="1" t="n">
        <f aca="false">((H16*J16)-(I16*K16))/SQRT((H16+I16)*(H16+K16)*(J16+I16)*(J16+K16))</f>
        <v>0.504778401254366</v>
      </c>
    </row>
    <row r="17" customFormat="false" ht="12.8" hidden="false" customHeight="false" outlineLevel="0" collapsed="false">
      <c r="A17" s="0" t="n">
        <v>15</v>
      </c>
      <c r="B17" s="0" t="s">
        <v>40</v>
      </c>
      <c r="C17" s="0" t="s">
        <v>39</v>
      </c>
      <c r="D17" s="0" t="n">
        <v>25</v>
      </c>
      <c r="E17" s="1" t="n">
        <v>0.94</v>
      </c>
      <c r="F17" s="1" t="n">
        <v>0.997</v>
      </c>
      <c r="G17" s="1" t="n">
        <v>0.675</v>
      </c>
      <c r="H17" s="0" t="n">
        <v>18085</v>
      </c>
      <c r="I17" s="0" t="n">
        <v>5671</v>
      </c>
      <c r="J17" s="0" t="n">
        <v>828924</v>
      </c>
      <c r="K17" s="0" t="n">
        <v>18855</v>
      </c>
      <c r="L17" s="1" t="n">
        <f aca="false">(H17/(H17+K17))</f>
        <v>0.48957769355712</v>
      </c>
      <c r="M17" s="1" t="n">
        <f aca="false">J17/(J17+I17)</f>
        <v>0.993205087497529</v>
      </c>
      <c r="N17" s="1" t="n">
        <f aca="false">H17/(H17+I17)</f>
        <v>0.7612813604984</v>
      </c>
      <c r="O17" s="1" t="n">
        <f aca="false">J17/(J17+K17)</f>
        <v>0.977759534029505</v>
      </c>
      <c r="P17" s="1" t="n">
        <f aca="false">1-L17</f>
        <v>0.51042230644288</v>
      </c>
      <c r="Q17" s="1" t="n">
        <f aca="false">1-M17</f>
        <v>0.00679491250247122</v>
      </c>
      <c r="R17" s="1" t="n">
        <f aca="false">1-N17</f>
        <v>0.2387186395016</v>
      </c>
      <c r="S17" s="1" t="n">
        <f aca="false">1-O17</f>
        <v>0.0222404659704947</v>
      </c>
      <c r="T17" s="1" t="n">
        <f aca="false">(H17+J17)/SUM(H17:K17)</f>
        <v>0.971858846747405</v>
      </c>
      <c r="U17" s="1" t="n">
        <f aca="false">(N17*L17)/(L17+N17)</f>
        <v>0.297960326874918</v>
      </c>
      <c r="V17" s="1" t="n">
        <f aca="false">((H17*J17)-(I17*K17))/SQRT((H17+I17)*(H17+K17)*(J17+I17)*(J17+K17))</f>
        <v>0.597324215458655</v>
      </c>
    </row>
    <row r="18" customFormat="false" ht="12.8" hidden="false" customHeight="false" outlineLevel="0" collapsed="false">
      <c r="A18" s="0" t="n">
        <v>16</v>
      </c>
      <c r="B18" s="0" t="s">
        <v>41</v>
      </c>
      <c r="C18" s="0" t="s">
        <v>39</v>
      </c>
      <c r="D18" s="0" t="n">
        <v>50</v>
      </c>
      <c r="E18" s="1" t="n">
        <v>0.94</v>
      </c>
      <c r="F18" s="1" t="n">
        <v>0.997</v>
      </c>
      <c r="G18" s="1" t="n">
        <v>0.7</v>
      </c>
      <c r="H18" s="0" t="n">
        <v>24002</v>
      </c>
      <c r="I18" s="0" t="n">
        <v>7052</v>
      </c>
      <c r="J18" s="0" t="n">
        <v>819047</v>
      </c>
      <c r="K18" s="0" t="n">
        <v>21434</v>
      </c>
      <c r="L18" s="1" t="n">
        <f aca="false">(H18/(H18+K18))</f>
        <v>0.528259529888194</v>
      </c>
      <c r="M18" s="1" t="n">
        <f aca="false">J18/(J18+I18)</f>
        <v>0.991463492874341</v>
      </c>
      <c r="N18" s="1" t="n">
        <f aca="false">H18/(H18+I18)</f>
        <v>0.772911702196174</v>
      </c>
      <c r="O18" s="1" t="n">
        <f aca="false">J18/(J18+K18)</f>
        <v>0.974497936300761</v>
      </c>
      <c r="P18" s="1" t="n">
        <f aca="false">1-L18</f>
        <v>0.471740470111806</v>
      </c>
      <c r="Q18" s="1" t="n">
        <f aca="false">1-M18</f>
        <v>0.00853650712565923</v>
      </c>
      <c r="R18" s="1" t="n">
        <f aca="false">1-N18</f>
        <v>0.227088297803826</v>
      </c>
      <c r="S18" s="1" t="n">
        <f aca="false">1-O18</f>
        <v>0.0255020636992389</v>
      </c>
      <c r="T18" s="1" t="n">
        <f aca="false">(H18+J18)/SUM(H18:K18)</f>
        <v>0.967315139380518</v>
      </c>
      <c r="U18" s="1" t="n">
        <f aca="false">(N18*L18)/(L18+N18)</f>
        <v>0.313792652634331</v>
      </c>
      <c r="V18" s="1" t="n">
        <f aca="false">((H18*J18)-(I18*K18))/SQRT((H18+I18)*(H18+K18)*(J18+I18)*(J18+K18))</f>
        <v>0.623254359440414</v>
      </c>
    </row>
    <row r="19" customFormat="false" ht="12.8" hidden="false" customHeight="false" outlineLevel="0" collapsed="false">
      <c r="A19" s="0" t="n">
        <v>17</v>
      </c>
      <c r="B19" s="0" t="s">
        <v>42</v>
      </c>
      <c r="C19" s="0" t="s">
        <v>39</v>
      </c>
      <c r="D19" s="0" t="n">
        <v>100</v>
      </c>
      <c r="E19" s="1" t="n">
        <v>0.95</v>
      </c>
      <c r="F19" s="1" t="n">
        <v>0.995</v>
      </c>
      <c r="G19" s="1" t="n">
        <v>0.723</v>
      </c>
      <c r="H19" s="0" t="n">
        <v>33235</v>
      </c>
      <c r="I19" s="0" t="n">
        <v>9699</v>
      </c>
      <c r="J19" s="0" t="n">
        <v>801718</v>
      </c>
      <c r="K19" s="0" t="n">
        <v>26883</v>
      </c>
      <c r="L19" s="1" t="n">
        <f aca="false">(H19/(H19+K19))</f>
        <v>0.552829435443628</v>
      </c>
      <c r="M19" s="1" t="n">
        <f aca="false">J19/(J19+I19)</f>
        <v>0.988046836583409</v>
      </c>
      <c r="N19" s="1" t="n">
        <f aca="false">H19/(H19+I19)</f>
        <v>0.774095122746541</v>
      </c>
      <c r="O19" s="1" t="n">
        <f aca="false">J19/(J19+K19)</f>
        <v>0.967556157909537</v>
      </c>
      <c r="P19" s="1" t="n">
        <f aca="false">1-L19</f>
        <v>0.447170564556372</v>
      </c>
      <c r="Q19" s="1" t="n">
        <f aca="false">1-M19</f>
        <v>0.011953163416591</v>
      </c>
      <c r="R19" s="1" t="n">
        <f aca="false">1-N19</f>
        <v>0.225904877253459</v>
      </c>
      <c r="S19" s="1" t="n">
        <f aca="false">1-O19</f>
        <v>0.0324438420904634</v>
      </c>
      <c r="T19" s="1" t="n">
        <f aca="false">(H19+J19)/SUM(H19:K19)</f>
        <v>0.958025782097105</v>
      </c>
      <c r="U19" s="1" t="n">
        <f aca="false">(N19*L19)/(L19+N19)</f>
        <v>0.322507083802352</v>
      </c>
      <c r="V19" s="1" t="n">
        <f aca="false">((H19*J19)-(I19*K19))/SQRT((H19+I19)*(H19+K19)*(J19+I19)*(J19+K19))</f>
        <v>0.633357387124629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9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3.85"/>
    <col collapsed="false" customWidth="true" hidden="false" outlineLevel="0" max="2" min="2" style="0" width="26.43"/>
    <col collapsed="false" customWidth="true" hidden="false" outlineLevel="0" max="3" min="3" style="0" width="22.01"/>
    <col collapsed="false" customWidth="true" hidden="false" outlineLevel="0" max="4" min="4" style="0" width="8.12"/>
    <col collapsed="false" customWidth="true" hidden="false" outlineLevel="0" max="5" min="5" style="1" width="6.54"/>
    <col collapsed="false" customWidth="true" hidden="false" outlineLevel="0" max="7" min="6" style="1" width="7.8"/>
    <col collapsed="false" customWidth="true" hidden="false" outlineLevel="0" max="8" min="8" style="0" width="8.12"/>
    <col collapsed="false" customWidth="true" hidden="false" outlineLevel="0" max="9" min="9" style="0" width="7.17"/>
    <col collapsed="false" customWidth="true" hidden="false" outlineLevel="0" max="11" min="10" style="0" width="8.28"/>
    <col collapsed="false" customWidth="true" hidden="false" outlineLevel="0" max="20" min="12" style="1" width="7.95"/>
    <col collapsed="false" customWidth="false" hidden="false" outlineLevel="0" max="21" min="21" style="1" width="11.52"/>
    <col collapsed="false" customWidth="true" hidden="false" outlineLevel="0" max="22" min="22" style="1" width="7.95"/>
    <col collapsed="false" customWidth="false" hidden="false" outlineLevel="0" max="1025" min="23" style="0" width="11.52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1" t="s">
        <v>3</v>
      </c>
      <c r="F1" s="1" t="s">
        <v>4</v>
      </c>
      <c r="G1" s="1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customFormat="false" ht="12.8" hidden="false" customHeight="false" outlineLevel="0" collapsed="false">
      <c r="A2" s="0" t="n">
        <v>0</v>
      </c>
      <c r="B2" s="0" t="s">
        <v>21</v>
      </c>
      <c r="C2" s="0" t="s">
        <v>21</v>
      </c>
      <c r="D2" s="0" t="n">
        <v>0</v>
      </c>
      <c r="E2" s="1" t="n">
        <v>0.68</v>
      </c>
      <c r="F2" s="1" t="n">
        <v>0.763</v>
      </c>
      <c r="G2" s="1" t="n">
        <v>0.628</v>
      </c>
      <c r="H2" s="0" t="n">
        <v>119088</v>
      </c>
      <c r="I2" s="0" t="n">
        <v>39610</v>
      </c>
      <c r="J2" s="0" t="n">
        <v>474199</v>
      </c>
      <c r="K2" s="0" t="n">
        <v>238638</v>
      </c>
      <c r="L2" s="1" t="n">
        <f aca="false">(H2/(H2+K2))</f>
        <v>0.332902836248973</v>
      </c>
      <c r="M2" s="1" t="n">
        <f aca="false">J2/(J2+I2)</f>
        <v>0.922909096570905</v>
      </c>
      <c r="N2" s="1" t="n">
        <f aca="false">H2/(H2+I2)</f>
        <v>0.750406432343193</v>
      </c>
      <c r="O2" s="1" t="n">
        <f aca="false">J2/(J2+K2)</f>
        <v>0.665227815054494</v>
      </c>
      <c r="P2" s="1" t="n">
        <f aca="false">1-L2</f>
        <v>0.667097163751027</v>
      </c>
      <c r="Q2" s="1" t="n">
        <f aca="false">1-M2</f>
        <v>0.0770909034290952</v>
      </c>
      <c r="R2" s="1" t="n">
        <f aca="false">1-N2</f>
        <v>0.249593567656807</v>
      </c>
      <c r="S2" s="1" t="n">
        <f aca="false">1-O2</f>
        <v>0.334772184945506</v>
      </c>
      <c r="T2" s="1" t="n">
        <f aca="false">(H2+J2)/SUM(H2:K2)</f>
        <v>0.680738008226864</v>
      </c>
      <c r="U2" s="1" t="n">
        <f aca="false">(N2*L2)/(L2+N2)</f>
        <v>0.230601211407681</v>
      </c>
      <c r="V2" s="1" t="n">
        <f aca="false">((H2*J2)-(I2*K2))/SQRT((H2+I2)*(H2+K2)*(J2+I2)*(J2+K2))</f>
        <v>0.326073918265379</v>
      </c>
    </row>
    <row r="3" customFormat="false" ht="12.8" hidden="false" customHeight="false" outlineLevel="0" collapsed="false">
      <c r="A3" s="0" t="n">
        <v>1</v>
      </c>
      <c r="B3" s="0" t="s">
        <v>22</v>
      </c>
      <c r="C3" s="0" t="s">
        <v>22</v>
      </c>
      <c r="D3" s="0" t="n">
        <v>0</v>
      </c>
      <c r="E3" s="1" t="n">
        <v>0.68</v>
      </c>
      <c r="F3" s="1" t="n">
        <v>0.89</v>
      </c>
      <c r="G3" s="1" t="n">
        <v>0.335</v>
      </c>
      <c r="H3" s="0" t="n">
        <v>63424</v>
      </c>
      <c r="I3" s="0" t="n">
        <v>105824</v>
      </c>
      <c r="J3" s="0" t="n">
        <v>587086</v>
      </c>
      <c r="K3" s="0" t="n">
        <v>115201</v>
      </c>
      <c r="L3" s="1" t="n">
        <f aca="false">(H3/(H3+K3))</f>
        <v>0.355067879636109</v>
      </c>
      <c r="M3" s="1" t="n">
        <f aca="false">J3/(J3+I3)</f>
        <v>0.847275981007634</v>
      </c>
      <c r="N3" s="1" t="n">
        <f aca="false">H3/(H3+I3)</f>
        <v>0.374740026470032</v>
      </c>
      <c r="O3" s="1" t="n">
        <f aca="false">J3/(J3+K3)</f>
        <v>0.835963074925209</v>
      </c>
      <c r="P3" s="1" t="n">
        <f aca="false">1-L3</f>
        <v>0.644932120363891</v>
      </c>
      <c r="Q3" s="1" t="n">
        <f aca="false">1-M3</f>
        <v>0.152724018992366</v>
      </c>
      <c r="R3" s="1" t="n">
        <f aca="false">1-N3</f>
        <v>0.625259973529968</v>
      </c>
      <c r="S3" s="1" t="n">
        <f aca="false">1-O3</f>
        <v>0.164036925074791</v>
      </c>
      <c r="T3" s="1" t="n">
        <f aca="false">(H3+J3)/SUM(H3:K3)</f>
        <v>0.746395727079234</v>
      </c>
      <c r="U3" s="1" t="n">
        <f aca="false">(N3*L3)/(L3+N3)</f>
        <v>0.182319409669621</v>
      </c>
      <c r="V3" s="1" t="n">
        <f aca="false">((H3*J3)-(I3*K3))/SQRT((H3+I3)*(H3+K3)*(J3+I3)*(J3+K3))</f>
        <v>0.206481183127962</v>
      </c>
    </row>
    <row r="4" customFormat="false" ht="12.8" hidden="false" customHeight="false" outlineLevel="0" collapsed="false">
      <c r="A4" s="0" t="n">
        <v>2</v>
      </c>
      <c r="B4" s="0" t="s">
        <v>23</v>
      </c>
      <c r="C4" s="0" t="s">
        <v>23</v>
      </c>
      <c r="D4" s="0" t="n">
        <v>0</v>
      </c>
      <c r="E4" s="1" t="n">
        <v>0.5</v>
      </c>
      <c r="F4" s="1" t="n">
        <v>0.999</v>
      </c>
      <c r="G4" s="1" t="n">
        <v>0.01</v>
      </c>
      <c r="H4" s="0" t="n">
        <v>0</v>
      </c>
      <c r="I4" s="0" t="n">
        <v>0</v>
      </c>
      <c r="J4" s="0" t="n">
        <v>870653</v>
      </c>
      <c r="K4" s="0" t="n">
        <v>882</v>
      </c>
      <c r="L4" s="1" t="n">
        <f aca="false">(H4/(H4+K4))</f>
        <v>0</v>
      </c>
      <c r="M4" s="1" t="n">
        <f aca="false">J4/(J4+I4)</f>
        <v>1</v>
      </c>
      <c r="N4" s="1" t="s">
        <v>24</v>
      </c>
      <c r="O4" s="1" t="n">
        <f aca="false">J4/(J4+K4)</f>
        <v>0.998987992450102</v>
      </c>
      <c r="P4" s="1" t="n">
        <f aca="false">1-L4</f>
        <v>1</v>
      </c>
      <c r="Q4" s="1" t="n">
        <f aca="false">1-M4</f>
        <v>0</v>
      </c>
      <c r="R4" s="1" t="s">
        <v>24</v>
      </c>
      <c r="S4" s="1" t="n">
        <f aca="false">1-O4</f>
        <v>0.00101200754989761</v>
      </c>
      <c r="T4" s="1" t="n">
        <f aca="false">(H4+J4)/SUM(H4:K4)</f>
        <v>0.998987992450102</v>
      </c>
      <c r="U4" s="1" t="s">
        <v>24</v>
      </c>
      <c r="V4" s="1" t="s">
        <v>24</v>
      </c>
    </row>
    <row r="5" customFormat="false" ht="12.8" hidden="false" customHeight="false" outlineLevel="0" collapsed="false">
      <c r="A5" s="0" t="n">
        <v>3</v>
      </c>
      <c r="B5" s="0" t="s">
        <v>25</v>
      </c>
      <c r="C5" s="0" t="s">
        <v>23</v>
      </c>
      <c r="D5" s="0" t="n">
        <v>25</v>
      </c>
      <c r="E5" s="1" t="n">
        <v>0.48</v>
      </c>
      <c r="F5" s="1" t="n">
        <v>0.996</v>
      </c>
      <c r="G5" s="1" t="n">
        <v>0.007</v>
      </c>
      <c r="H5" s="0" t="n">
        <v>52</v>
      </c>
      <c r="I5" s="0" t="n">
        <v>4892</v>
      </c>
      <c r="J5" s="0" t="n">
        <v>860920</v>
      </c>
      <c r="K5" s="0" t="n">
        <v>5671</v>
      </c>
      <c r="L5" s="1" t="n">
        <f aca="false">(H5/(H5+K5))</f>
        <v>0.00908614363096278</v>
      </c>
      <c r="M5" s="1" t="n">
        <f aca="false">J5/(J5+I5)</f>
        <v>0.994349812661409</v>
      </c>
      <c r="N5" s="1" t="n">
        <f aca="false">H5/(H5+I5)</f>
        <v>0.0105177993527508</v>
      </c>
      <c r="O5" s="1" t="n">
        <f aca="false">J5/(J5+K5)</f>
        <v>0.993455967117129</v>
      </c>
      <c r="P5" s="1" t="n">
        <f aca="false">1-L5</f>
        <v>0.990913856369037</v>
      </c>
      <c r="Q5" s="1" t="n">
        <f aca="false">1-M5</f>
        <v>0.0056501873385908</v>
      </c>
      <c r="R5" s="1" t="n">
        <f aca="false">1-N5</f>
        <v>0.989482200647249</v>
      </c>
      <c r="S5" s="1" t="n">
        <f aca="false">1-O5</f>
        <v>0.00654403288287098</v>
      </c>
      <c r="T5" s="1" t="n">
        <f aca="false">(H5+J5)/SUM(H5:K5)</f>
        <v>0.987880004819083</v>
      </c>
      <c r="U5" s="1" t="n">
        <f aca="false">(N5*L5)/(L5+N5)</f>
        <v>0.00487484766101059</v>
      </c>
      <c r="V5" s="1" t="n">
        <f aca="false">((H5*J5)-(I5*K5))/SQRT((H5+I5)*(H5+K5)*(J5+I5)*(J5+K5))</f>
        <v>0.00369508970210474</v>
      </c>
    </row>
    <row r="6" customFormat="false" ht="12.8" hidden="false" customHeight="false" outlineLevel="0" collapsed="false">
      <c r="A6" s="0" t="n">
        <v>4</v>
      </c>
      <c r="B6" s="0" t="s">
        <v>26</v>
      </c>
      <c r="C6" s="0" t="s">
        <v>23</v>
      </c>
      <c r="D6" s="0" t="n">
        <v>50</v>
      </c>
      <c r="E6" s="1" t="n">
        <v>0.49</v>
      </c>
      <c r="F6" s="1" t="n">
        <v>0.992</v>
      </c>
      <c r="G6" s="1" t="n">
        <v>0.014</v>
      </c>
      <c r="H6" s="0" t="n">
        <v>332</v>
      </c>
      <c r="I6" s="0" t="n">
        <v>17615</v>
      </c>
      <c r="J6" s="0" t="n">
        <v>841926</v>
      </c>
      <c r="K6" s="0" t="n">
        <v>11662</v>
      </c>
      <c r="L6" s="1" t="n">
        <f aca="false">(H6/(H6+K6))</f>
        <v>0.0276805069201267</v>
      </c>
      <c r="M6" s="1" t="n">
        <f aca="false">J6/(J6+I6)</f>
        <v>0.979506504052744</v>
      </c>
      <c r="N6" s="1" t="n">
        <f aca="false">H6/(H6+I6)</f>
        <v>0.0184989134674319</v>
      </c>
      <c r="O6" s="1" t="n">
        <f aca="false">J6/(J6+K6)</f>
        <v>0.986337671101281</v>
      </c>
      <c r="P6" s="1" t="n">
        <f aca="false">1-L6</f>
        <v>0.972319493079873</v>
      </c>
      <c r="Q6" s="1" t="n">
        <f aca="false">1-M6</f>
        <v>0.0204934959472556</v>
      </c>
      <c r="R6" s="1" t="n">
        <f aca="false">1-N6</f>
        <v>0.981501086532568</v>
      </c>
      <c r="S6" s="1" t="n">
        <f aca="false">1-O6</f>
        <v>0.0136623288987193</v>
      </c>
      <c r="T6" s="1" t="n">
        <f aca="false">(H6+J6)/SUM(H6:K6)</f>
        <v>0.966407545307991</v>
      </c>
      <c r="U6" s="1" t="n">
        <f aca="false">(N6*L6)/(L6+N6)</f>
        <v>0.0110884739988644</v>
      </c>
      <c r="V6" s="1" t="n">
        <f aca="false">((H6*J6)-(I6*K6))/SQRT((H6+I6)*(H6+K6)*(J6+I6)*(J6+K6))</f>
        <v>0.00589581091679141</v>
      </c>
    </row>
    <row r="7" customFormat="false" ht="12.8" hidden="false" customHeight="false" outlineLevel="0" collapsed="false">
      <c r="A7" s="0" t="n">
        <v>5</v>
      </c>
      <c r="B7" s="0" t="s">
        <v>27</v>
      </c>
      <c r="C7" s="0" t="s">
        <v>23</v>
      </c>
      <c r="D7" s="0" t="n">
        <v>100</v>
      </c>
      <c r="E7" s="1" t="n">
        <v>0.57</v>
      </c>
      <c r="F7" s="1" t="n">
        <v>0.984</v>
      </c>
      <c r="G7" s="1" t="n">
        <v>0.038</v>
      </c>
      <c r="H7" s="0" t="n">
        <v>2017</v>
      </c>
      <c r="I7" s="0" t="n">
        <v>43554</v>
      </c>
      <c r="J7" s="0" t="n">
        <v>804024</v>
      </c>
      <c r="K7" s="0" t="n">
        <v>21940</v>
      </c>
      <c r="L7" s="1" t="n">
        <f aca="false">(H7/(H7+K7))</f>
        <v>0.0841925115832533</v>
      </c>
      <c r="M7" s="1" t="n">
        <f aca="false">J7/(J7+I7)</f>
        <v>0.948613578927249</v>
      </c>
      <c r="N7" s="1" t="n">
        <f aca="false">H7/(H7+I7)</f>
        <v>0.0442606043317022</v>
      </c>
      <c r="O7" s="1" t="n">
        <f aca="false">J7/(J7+K7)</f>
        <v>0.973437098953465</v>
      </c>
      <c r="P7" s="1" t="n">
        <f aca="false">1-L7</f>
        <v>0.915807488416747</v>
      </c>
      <c r="Q7" s="1" t="n">
        <f aca="false">1-M7</f>
        <v>0.0513864210727508</v>
      </c>
      <c r="R7" s="1" t="n">
        <f aca="false">1-N7</f>
        <v>0.955739395668298</v>
      </c>
      <c r="S7" s="1" t="n">
        <f aca="false">1-O7</f>
        <v>0.0265629010465347</v>
      </c>
      <c r="T7" s="1" t="n">
        <f aca="false">(H7+J7)/SUM(H7:K7)</f>
        <v>0.924852128715427</v>
      </c>
      <c r="U7" s="1" t="n">
        <f aca="false">(N7*L7)/(L7+N7)</f>
        <v>0.0290098952939823</v>
      </c>
      <c r="V7" s="1" t="n">
        <f aca="false">((H7*J7)-(I7*K7))/SQRT((H7+I7)*(H7+K7)*(J7+I7)*(J7+K7))</f>
        <v>0.0240954862121772</v>
      </c>
    </row>
    <row r="8" customFormat="false" ht="12.8" hidden="false" customHeight="false" outlineLevel="0" collapsed="false">
      <c r="A8" s="0" t="n">
        <v>6</v>
      </c>
      <c r="B8" s="0" t="s">
        <v>28</v>
      </c>
      <c r="C8" s="0" t="s">
        <v>29</v>
      </c>
      <c r="D8" s="0" t="n">
        <v>0</v>
      </c>
      <c r="E8" s="1" t="n">
        <v>0.58</v>
      </c>
      <c r="F8" s="1" t="n">
        <v>0.996</v>
      </c>
      <c r="G8" s="1" t="n">
        <v>0.015</v>
      </c>
      <c r="H8" s="0" t="n">
        <v>6</v>
      </c>
      <c r="I8" s="0" t="n">
        <v>1829</v>
      </c>
      <c r="J8" s="0" t="n">
        <v>862802</v>
      </c>
      <c r="K8" s="0" t="n">
        <v>6898</v>
      </c>
      <c r="L8" s="1" t="n">
        <f aca="false">(H8/(H8+K8))</f>
        <v>0.000869061413673233</v>
      </c>
      <c r="M8" s="1" t="n">
        <f aca="false">J8/(J8+I8)</f>
        <v>0.997884646745259</v>
      </c>
      <c r="N8" s="1" t="n">
        <f aca="false">H8/(H8+I8)</f>
        <v>0.00326975476839237</v>
      </c>
      <c r="O8" s="1" t="n">
        <f aca="false">J8/(J8+K8)</f>
        <v>0.992068529377946</v>
      </c>
      <c r="P8" s="1" t="n">
        <f aca="false">1-L8</f>
        <v>0.999130938586327</v>
      </c>
      <c r="Q8" s="1" t="n">
        <f aca="false">1-M8</f>
        <v>0.00211535325474099</v>
      </c>
      <c r="R8" s="1" t="n">
        <f aca="false">1-N8</f>
        <v>0.996730245231607</v>
      </c>
      <c r="S8" s="1" t="n">
        <f aca="false">1-O8</f>
        <v>0.00793147062205357</v>
      </c>
      <c r="T8" s="1" t="n">
        <f aca="false">(H8+J8)/SUM(H8:K8)</f>
        <v>0.989986632780095</v>
      </c>
      <c r="U8" s="1" t="n">
        <f aca="false">(N8*L8)/(L8+N8)</f>
        <v>0.000686577411603158</v>
      </c>
      <c r="V8" s="1" t="n">
        <f aca="false">((H8*J8)-(I8*K8))/SQRT((H8+I8)*(H8+K8)*(J8+I8)*(J8+K8))</f>
        <v>-0.00241036479268065</v>
      </c>
    </row>
    <row r="9" customFormat="false" ht="12.8" hidden="false" customHeight="false" outlineLevel="0" collapsed="false">
      <c r="A9" s="0" t="n">
        <v>7</v>
      </c>
      <c r="B9" s="0" t="s">
        <v>30</v>
      </c>
      <c r="C9" s="0" t="s">
        <v>29</v>
      </c>
      <c r="D9" s="0" t="n">
        <v>25</v>
      </c>
      <c r="E9" s="1" t="n">
        <v>0.63</v>
      </c>
      <c r="F9" s="1" t="n">
        <v>0.987</v>
      </c>
      <c r="G9" s="1" t="n">
        <v>0.038</v>
      </c>
      <c r="H9" s="0" t="n">
        <v>442</v>
      </c>
      <c r="I9" s="0" t="n">
        <v>9512</v>
      </c>
      <c r="J9" s="0" t="n">
        <v>841119</v>
      </c>
      <c r="K9" s="0" t="n">
        <v>20462</v>
      </c>
      <c r="L9" s="1" t="n">
        <f aca="false">(H9/(H9+K9))</f>
        <v>0.0211442786069652</v>
      </c>
      <c r="M9" s="1" t="n">
        <f aca="false">J9/(J9+I9)</f>
        <v>0.988817712968373</v>
      </c>
      <c r="N9" s="1" t="n">
        <f aca="false">H9/(H9+I9)</f>
        <v>0.044404259594133</v>
      </c>
      <c r="O9" s="1" t="n">
        <f aca="false">J9/(J9+K9)</f>
        <v>0.976250636910517</v>
      </c>
      <c r="P9" s="1" t="n">
        <f aca="false">1-L9</f>
        <v>0.978855721393035</v>
      </c>
      <c r="Q9" s="1" t="n">
        <f aca="false">1-M9</f>
        <v>0.0111822870316272</v>
      </c>
      <c r="R9" s="1" t="n">
        <f aca="false">1-N9</f>
        <v>0.955595740405867</v>
      </c>
      <c r="S9" s="1" t="n">
        <f aca="false">1-O9</f>
        <v>0.0237493630894832</v>
      </c>
      <c r="T9" s="1" t="n">
        <f aca="false">(H9+J9)/SUM(H9:K9)</f>
        <v>0.965607806915385</v>
      </c>
      <c r="U9" s="1" t="n">
        <f aca="false">(N9*L9)/(L9+N9)</f>
        <v>0.0143236761941798</v>
      </c>
      <c r="V9" s="1" t="n">
        <f aca="false">((H9*J9)-(I9*K9))/SQRT((H9+I9)*(H9+K9)*(J9+I9)*(J9+K9))</f>
        <v>0.0143444729763349</v>
      </c>
    </row>
    <row r="10" customFormat="false" ht="12.8" hidden="false" customHeight="false" outlineLevel="0" collapsed="false">
      <c r="A10" s="0" t="n">
        <v>8</v>
      </c>
      <c r="B10" s="0" t="s">
        <v>31</v>
      </c>
      <c r="C10" s="0" t="s">
        <v>29</v>
      </c>
      <c r="D10" s="0" t="n">
        <v>50</v>
      </c>
      <c r="E10" s="1" t="n">
        <v>0.58</v>
      </c>
      <c r="F10" s="1" t="n">
        <v>0.98</v>
      </c>
      <c r="G10" s="1" t="n">
        <v>0.049</v>
      </c>
      <c r="H10" s="0" t="n">
        <v>1484</v>
      </c>
      <c r="I10" s="0" t="n">
        <v>37501</v>
      </c>
      <c r="J10" s="0" t="n">
        <v>803333</v>
      </c>
      <c r="K10" s="0" t="n">
        <v>29217</v>
      </c>
      <c r="L10" s="1" t="n">
        <f aca="false">(H10/(H10+K10))</f>
        <v>0.0483371877137553</v>
      </c>
      <c r="M10" s="1" t="n">
        <f aca="false">J10/(J10+I10)</f>
        <v>0.955400233577615</v>
      </c>
      <c r="N10" s="1" t="n">
        <f aca="false">H10/(H10+I10)</f>
        <v>0.038065922790817</v>
      </c>
      <c r="O10" s="1" t="n">
        <f aca="false">J10/(J10+K10)</f>
        <v>0.964906612215482</v>
      </c>
      <c r="P10" s="1" t="n">
        <f aca="false">1-L10</f>
        <v>0.951662812286245</v>
      </c>
      <c r="Q10" s="1" t="n">
        <f aca="false">1-M10</f>
        <v>0.0445997664223854</v>
      </c>
      <c r="R10" s="1" t="n">
        <f aca="false">1-N10</f>
        <v>0.961934077209183</v>
      </c>
      <c r="S10" s="1" t="n">
        <f aca="false">1-O10</f>
        <v>0.0350933877845174</v>
      </c>
      <c r="T10" s="1" t="n">
        <f aca="false">(H10+J10)/SUM(H10:K10)</f>
        <v>0.923447710074753</v>
      </c>
      <c r="U10" s="1" t="n">
        <f aca="false">(N10*L10)/(L10+N10)</f>
        <v>0.0212955256436013</v>
      </c>
      <c r="V10" s="1" t="n">
        <f aca="false">((H10*J10)-(I10*K10))/SQRT((H10+I10)*(H10+K10)*(J10+I10)*(J10+K10))</f>
        <v>0.00333310900240093</v>
      </c>
    </row>
    <row r="11" customFormat="false" ht="12.8" hidden="false" customHeight="false" outlineLevel="0" collapsed="false">
      <c r="A11" s="0" t="n">
        <v>9</v>
      </c>
      <c r="B11" s="0" t="s">
        <v>32</v>
      </c>
      <c r="C11" s="0" t="s">
        <v>29</v>
      </c>
      <c r="D11" s="0" t="n">
        <v>100</v>
      </c>
      <c r="E11" s="1" t="n">
        <v>0.58</v>
      </c>
      <c r="F11" s="1" t="n">
        <v>0.971</v>
      </c>
      <c r="G11" s="1" t="n">
        <v>0.071</v>
      </c>
      <c r="H11" s="0" t="n">
        <v>6875</v>
      </c>
      <c r="I11" s="0" t="n">
        <v>78168</v>
      </c>
      <c r="J11" s="0" t="n">
        <v>748790</v>
      </c>
      <c r="K11" s="0" t="n">
        <v>37702</v>
      </c>
      <c r="L11" s="1" t="n">
        <f aca="false">(H11/(H11+K11))</f>
        <v>0.154227516432241</v>
      </c>
      <c r="M11" s="1" t="n">
        <f aca="false">J11/(J11+I11)</f>
        <v>0.905475247836045</v>
      </c>
      <c r="N11" s="1" t="n">
        <f aca="false">H11/(H11+I11)</f>
        <v>0.0808414566748586</v>
      </c>
      <c r="O11" s="1" t="n">
        <f aca="false">J11/(J11+K11)</f>
        <v>0.952063085193492</v>
      </c>
      <c r="P11" s="1" t="n">
        <f aca="false">1-L11</f>
        <v>0.845772483567759</v>
      </c>
      <c r="Q11" s="1" t="n">
        <f aca="false">1-M11</f>
        <v>0.0945247521639552</v>
      </c>
      <c r="R11" s="1" t="n">
        <f aca="false">1-N11</f>
        <v>0.919158543325141</v>
      </c>
      <c r="S11" s="1" t="n">
        <f aca="false">1-O11</f>
        <v>0.0479369148065079</v>
      </c>
      <c r="T11" s="1" t="n">
        <f aca="false">(H11+J11)/SUM(H11:K11)</f>
        <v>0.867050663484542</v>
      </c>
      <c r="U11" s="1" t="n">
        <f aca="false">(N11*L11)/(L11+N11)</f>
        <v>0.053039654374325</v>
      </c>
      <c r="V11" s="1" t="n">
        <f aca="false">((H11*J11)-(I11*K11))/SQRT((H11+I11)*(H11+K11)*(J11+I11)*(J11+K11))</f>
        <v>0.0443225913786872</v>
      </c>
    </row>
    <row r="12" customFormat="false" ht="12.8" hidden="false" customHeight="false" outlineLevel="0" collapsed="false">
      <c r="A12" s="0" t="n">
        <v>10</v>
      </c>
      <c r="B12" s="0" t="s">
        <v>33</v>
      </c>
      <c r="C12" s="0" t="s">
        <v>34</v>
      </c>
      <c r="D12" s="0" t="n">
        <v>0</v>
      </c>
      <c r="E12" s="1" t="n">
        <v>0.49</v>
      </c>
      <c r="F12" s="1" t="n">
        <v>0.998</v>
      </c>
      <c r="G12" s="1" t="n">
        <v>0.004</v>
      </c>
      <c r="H12" s="0" t="n">
        <v>0</v>
      </c>
      <c r="I12" s="0" t="n">
        <v>41</v>
      </c>
      <c r="J12" s="0" t="n">
        <v>867879</v>
      </c>
      <c r="K12" s="0" t="n">
        <v>3615</v>
      </c>
      <c r="L12" s="1" t="n">
        <f aca="false">(H12/(H12+K12))</f>
        <v>0</v>
      </c>
      <c r="M12" s="1" t="n">
        <f aca="false">J12/(J12+I12)</f>
        <v>0.999952760623099</v>
      </c>
      <c r="N12" s="1" t="n">
        <f aca="false">H12/(H12+I12)</f>
        <v>0</v>
      </c>
      <c r="O12" s="1" t="n">
        <f aca="false">J12/(J12+K12)</f>
        <v>0.995851950787957</v>
      </c>
      <c r="P12" s="1" t="n">
        <f aca="false">1-L12</f>
        <v>1</v>
      </c>
      <c r="Q12" s="1" t="n">
        <f aca="false">1-M12</f>
        <v>4.72393769010981E-005</v>
      </c>
      <c r="R12" s="1" t="n">
        <f aca="false">1-N12</f>
        <v>1</v>
      </c>
      <c r="S12" s="1" t="n">
        <f aca="false">1-O12</f>
        <v>0.00414804921204282</v>
      </c>
      <c r="T12" s="1" t="n">
        <f aca="false">(H12+J12)/SUM(H12:K12)</f>
        <v>0.995805102491581</v>
      </c>
      <c r="U12" s="1" t="s">
        <v>24</v>
      </c>
      <c r="V12" s="1" t="n">
        <f aca="false">((H12*J12)-(I12*K12))/SQRT((H12+I12)*(H12+K12)*(J12+I12)*(J12+K12))</f>
        <v>-0.000442663822931111</v>
      </c>
    </row>
    <row r="13" customFormat="false" ht="12.8" hidden="false" customHeight="false" outlineLevel="0" collapsed="false">
      <c r="A13" s="0" t="n">
        <v>11</v>
      </c>
      <c r="B13" s="0" t="s">
        <v>35</v>
      </c>
      <c r="C13" s="0" t="s">
        <v>34</v>
      </c>
      <c r="D13" s="0" t="n">
        <v>25</v>
      </c>
      <c r="E13" s="1" t="n">
        <v>0.48</v>
      </c>
      <c r="F13" s="1" t="n">
        <v>0.99</v>
      </c>
      <c r="G13" s="1" t="n">
        <v>0.015</v>
      </c>
      <c r="H13" s="0" t="n">
        <v>261</v>
      </c>
      <c r="I13" s="0" t="n">
        <v>17534</v>
      </c>
      <c r="J13" s="0" t="n">
        <v>840291</v>
      </c>
      <c r="K13" s="0" t="n">
        <v>13449</v>
      </c>
      <c r="L13" s="1" t="n">
        <f aca="false">(H13/(H13+K13))</f>
        <v>0.0190371991247265</v>
      </c>
      <c r="M13" s="1" t="n">
        <f aca="false">J13/(J13+I13)</f>
        <v>0.979559933552881</v>
      </c>
      <c r="N13" s="1" t="n">
        <f aca="false">H13/(H13+I13)</f>
        <v>0.014667041303737</v>
      </c>
      <c r="O13" s="1" t="n">
        <f aca="false">J13/(J13+K13)</f>
        <v>0.984246960432919</v>
      </c>
      <c r="P13" s="1" t="n">
        <f aca="false">1-L13</f>
        <v>0.980962800875274</v>
      </c>
      <c r="Q13" s="1" t="n">
        <f aca="false">1-M13</f>
        <v>0.0204400664471192</v>
      </c>
      <c r="R13" s="1" t="n">
        <f aca="false">1-N13</f>
        <v>0.985332958696263</v>
      </c>
      <c r="S13" s="1" t="n">
        <f aca="false">1-O13</f>
        <v>0.0157530395670813</v>
      </c>
      <c r="T13" s="1" t="n">
        <f aca="false">(H13+J13)/SUM(H13:K13)</f>
        <v>0.964450079457509</v>
      </c>
      <c r="U13" s="1" t="n">
        <f aca="false">(N13*L13)/(L13+N13)</f>
        <v>0.00828439930169814</v>
      </c>
      <c r="V13" s="1" t="n">
        <f aca="false">((H13*J13)-(I13*K13))/SQRT((H13+I13)*(H13+K13)*(J13+I13)*(J13+K13))</f>
        <v>-0.00123430607055987</v>
      </c>
    </row>
    <row r="14" customFormat="false" ht="12.8" hidden="false" customHeight="false" outlineLevel="0" collapsed="false">
      <c r="A14" s="0" t="n">
        <v>12</v>
      </c>
      <c r="B14" s="0" t="s">
        <v>36</v>
      </c>
      <c r="C14" s="0" t="s">
        <v>34</v>
      </c>
      <c r="D14" s="0" t="n">
        <v>50</v>
      </c>
      <c r="E14" s="1" t="n">
        <v>0.49</v>
      </c>
      <c r="F14" s="1" t="n">
        <v>0.983</v>
      </c>
      <c r="G14" s="1" t="n">
        <v>0.024</v>
      </c>
      <c r="H14" s="0" t="n">
        <v>1229</v>
      </c>
      <c r="I14" s="0" t="n">
        <v>41739</v>
      </c>
      <c r="J14" s="0" t="n">
        <v>807317</v>
      </c>
      <c r="K14" s="0" t="n">
        <v>21250</v>
      </c>
      <c r="L14" s="1" t="n">
        <f aca="false">(H14/(H14+K14))</f>
        <v>0.054673250589439</v>
      </c>
      <c r="M14" s="1" t="n">
        <f aca="false">J14/(J14+I14)</f>
        <v>0.950840698375608</v>
      </c>
      <c r="N14" s="1" t="n">
        <f aca="false">H14/(H14+I14)</f>
        <v>0.0286026810649786</v>
      </c>
      <c r="O14" s="1" t="n">
        <f aca="false">J14/(J14+K14)</f>
        <v>0.974353311198732</v>
      </c>
      <c r="P14" s="1" t="n">
        <f aca="false">1-L14</f>
        <v>0.945326749410561</v>
      </c>
      <c r="Q14" s="1" t="n">
        <f aca="false">1-M14</f>
        <v>0.0491593016243923</v>
      </c>
      <c r="R14" s="1" t="n">
        <f aca="false">1-N14</f>
        <v>0.971397318935022</v>
      </c>
      <c r="S14" s="1" t="n">
        <f aca="false">1-O14</f>
        <v>0.0256466888012677</v>
      </c>
      <c r="T14" s="1" t="n">
        <f aca="false">(H14+J14)/SUM(H14:K14)</f>
        <v>0.927726367845239</v>
      </c>
      <c r="U14" s="1" t="n">
        <f aca="false">(N14*L14)/(L14+N14)</f>
        <v>0.0187785536388223</v>
      </c>
      <c r="V14" s="1" t="n">
        <f aca="false">((H14*J14)-(I14*K14))/SQRT((H14+I14)*(H14+K14)*(J14+I14)*(J14+K14))</f>
        <v>0.00403722559230652</v>
      </c>
    </row>
    <row r="15" customFormat="false" ht="12.8" hidden="false" customHeight="false" outlineLevel="0" collapsed="false">
      <c r="A15" s="0" t="n">
        <v>13</v>
      </c>
      <c r="B15" s="0" t="s">
        <v>37</v>
      </c>
      <c r="C15" s="0" t="s">
        <v>34</v>
      </c>
      <c r="D15" s="0" t="n">
        <v>100</v>
      </c>
      <c r="E15" s="1" t="n">
        <v>0.55</v>
      </c>
      <c r="F15" s="1" t="n">
        <v>0.974</v>
      </c>
      <c r="G15" s="1" t="n">
        <v>0.05</v>
      </c>
      <c r="H15" s="0" t="n">
        <v>4842</v>
      </c>
      <c r="I15" s="0" t="n">
        <v>75424</v>
      </c>
      <c r="J15" s="0" t="n">
        <v>760121</v>
      </c>
      <c r="K15" s="0" t="n">
        <v>31148</v>
      </c>
      <c r="L15" s="1" t="n">
        <f aca="false">(H15/(H15+K15))</f>
        <v>0.134537371492081</v>
      </c>
      <c r="M15" s="1" t="n">
        <f aca="false">J15/(J15+I15)</f>
        <v>0.909730774524412</v>
      </c>
      <c r="N15" s="1" t="n">
        <f aca="false">H15/(H15+I15)</f>
        <v>0.0603244212991802</v>
      </c>
      <c r="O15" s="1" t="n">
        <f aca="false">J15/(J15+K15)</f>
        <v>0.960635384426788</v>
      </c>
      <c r="P15" s="1" t="n">
        <f aca="false">1-L15</f>
        <v>0.865462628507919</v>
      </c>
      <c r="Q15" s="1" t="n">
        <f aca="false">1-M15</f>
        <v>0.0902692254755878</v>
      </c>
      <c r="R15" s="1" t="n">
        <f aca="false">1-N15</f>
        <v>0.93967557870082</v>
      </c>
      <c r="S15" s="1" t="n">
        <f aca="false">1-O15</f>
        <v>0.0393646155732121</v>
      </c>
      <c r="T15" s="1" t="n">
        <f aca="false">(H15+J15)/SUM(H15:K15)</f>
        <v>0.877719196589925</v>
      </c>
      <c r="U15" s="1" t="n">
        <f aca="false">(N15*L15)/(L15+N15)</f>
        <v>0.0416494632535095</v>
      </c>
      <c r="V15" s="1" t="n">
        <f aca="false">((H15*J15)-(I15*K15))/SQRT((H15+I15)*(H15+K15)*(J15+I15)*(J15+K15))</f>
        <v>0.0304606588956065</v>
      </c>
    </row>
    <row r="16" customFormat="false" ht="12.8" hidden="false" customHeight="false" outlineLevel="0" collapsed="false">
      <c r="A16" s="0" t="n">
        <v>14</v>
      </c>
      <c r="B16" s="0" t="s">
        <v>38</v>
      </c>
      <c r="C16" s="0" t="s">
        <v>39</v>
      </c>
      <c r="D16" s="0" t="n">
        <v>0</v>
      </c>
      <c r="E16" s="1" t="n">
        <v>0.55</v>
      </c>
      <c r="F16" s="1" t="n">
        <v>0.991</v>
      </c>
      <c r="G16" s="1" t="n">
        <v>0.057</v>
      </c>
      <c r="H16" s="0" t="n">
        <v>137</v>
      </c>
      <c r="I16" s="0" t="n">
        <v>2533</v>
      </c>
      <c r="J16" s="0" t="n">
        <v>847904</v>
      </c>
      <c r="K16" s="0" t="n">
        <v>20961</v>
      </c>
      <c r="L16" s="1" t="n">
        <f aca="false">(H16/(H16+K16))</f>
        <v>0.00649350649350649</v>
      </c>
      <c r="M16" s="1" t="n">
        <f aca="false">J16/(J16+I16)</f>
        <v>0.997021531283328</v>
      </c>
      <c r="N16" s="1" t="n">
        <f aca="false">H16/(H16+I16)</f>
        <v>0.051310861423221</v>
      </c>
      <c r="O16" s="1" t="n">
        <f aca="false">J16/(J16+K16)</f>
        <v>0.975875423684922</v>
      </c>
      <c r="P16" s="1" t="n">
        <f aca="false">1-L16</f>
        <v>0.993506493506493</v>
      </c>
      <c r="Q16" s="1" t="n">
        <f aca="false">1-M16</f>
        <v>0.00297846871667151</v>
      </c>
      <c r="R16" s="1" t="n">
        <f aca="false">1-N16</f>
        <v>0.948689138576779</v>
      </c>
      <c r="S16" s="1" t="n">
        <f aca="false">1-O16</f>
        <v>0.0241245763150777</v>
      </c>
      <c r="T16" s="1" t="n">
        <f aca="false">(H16+J16)/SUM(H16:K16)</f>
        <v>0.973042964424837</v>
      </c>
      <c r="U16" s="1" t="n">
        <f aca="false">(N16*L16)/(L16+N16)</f>
        <v>0.00576405250757321</v>
      </c>
      <c r="V16" s="1" t="n">
        <f aca="false">((H16*J16)-(I16*K16))/SQRT((H16+I16)*(H16+K16)*(J16+I16)*(J16+K16))</f>
        <v>0.00977552142685641</v>
      </c>
    </row>
    <row r="17" customFormat="false" ht="12.8" hidden="false" customHeight="false" outlineLevel="0" collapsed="false">
      <c r="A17" s="0" t="n">
        <v>15</v>
      </c>
      <c r="B17" s="0" t="s">
        <v>40</v>
      </c>
      <c r="C17" s="0" t="s">
        <v>39</v>
      </c>
      <c r="D17" s="0" t="n">
        <v>25</v>
      </c>
      <c r="E17" s="1" t="n">
        <v>0.64</v>
      </c>
      <c r="F17" s="1" t="n">
        <v>0.979</v>
      </c>
      <c r="G17" s="1" t="n">
        <v>0.069</v>
      </c>
      <c r="H17" s="0" t="n">
        <v>2515</v>
      </c>
      <c r="I17" s="0" t="n">
        <v>35592</v>
      </c>
      <c r="J17" s="0" t="n">
        <v>799003</v>
      </c>
      <c r="K17" s="0" t="n">
        <v>34425</v>
      </c>
      <c r="L17" s="1" t="n">
        <f aca="false">(H17/(H17+K17))</f>
        <v>0.068083378451543</v>
      </c>
      <c r="M17" s="1" t="n">
        <f aca="false">J17/(J17+I17)</f>
        <v>0.957354165792989</v>
      </c>
      <c r="N17" s="1" t="n">
        <f aca="false">H17/(H17+I17)</f>
        <v>0.0659983730023355</v>
      </c>
      <c r="O17" s="1" t="n">
        <f aca="false">J17/(J17+K17)</f>
        <v>0.958694692282957</v>
      </c>
      <c r="P17" s="1" t="n">
        <f aca="false">1-L17</f>
        <v>0.931916621548457</v>
      </c>
      <c r="Q17" s="1" t="n">
        <f aca="false">1-M17</f>
        <v>0.0426458342070106</v>
      </c>
      <c r="R17" s="1" t="n">
        <f aca="false">1-N17</f>
        <v>0.934001626997664</v>
      </c>
      <c r="S17" s="1" t="n">
        <f aca="false">1-O17</f>
        <v>0.0413053077170433</v>
      </c>
      <c r="T17" s="1" t="n">
        <f aca="false">(H17+J17)/SUM(H17:K17)</f>
        <v>0.919662434669864</v>
      </c>
      <c r="U17" s="1" t="n">
        <f aca="false">(N17*L17)/(L17+N17)</f>
        <v>0.0335123322717763</v>
      </c>
      <c r="V17" s="1" t="n">
        <f aca="false">((H17*J17)-(I17*K17))/SQRT((H17+I17)*(H17+K17)*(J17+I17)*(J17+K17))</f>
        <v>0.0250625405880519</v>
      </c>
    </row>
    <row r="18" customFormat="false" ht="12.8" hidden="false" customHeight="false" outlineLevel="0" collapsed="false">
      <c r="A18" s="0" t="n">
        <v>16</v>
      </c>
      <c r="B18" s="0" t="s">
        <v>41</v>
      </c>
      <c r="C18" s="0" t="s">
        <v>39</v>
      </c>
      <c r="D18" s="0" t="n">
        <v>50</v>
      </c>
      <c r="E18" s="1" t="n">
        <v>0.59</v>
      </c>
      <c r="F18" s="1" t="n">
        <v>0.97</v>
      </c>
      <c r="G18" s="1" t="n">
        <v>0.072</v>
      </c>
      <c r="H18" s="0" t="n">
        <v>4518</v>
      </c>
      <c r="I18" s="0" t="n">
        <v>58425</v>
      </c>
      <c r="J18" s="0" t="n">
        <v>767674</v>
      </c>
      <c r="K18" s="0" t="n">
        <v>40918</v>
      </c>
      <c r="L18" s="1" t="n">
        <f aca="false">(H18/(H18+K18))</f>
        <v>0.0994365701206092</v>
      </c>
      <c r="M18" s="1" t="n">
        <f aca="false">J18/(J18+I18)</f>
        <v>0.929276031081021</v>
      </c>
      <c r="N18" s="1" t="n">
        <f aca="false">H18/(H18+I18)</f>
        <v>0.0717792288260807</v>
      </c>
      <c r="O18" s="1" t="n">
        <f aca="false">J18/(J18+K18)</f>
        <v>0.949395987098561</v>
      </c>
      <c r="P18" s="1" t="n">
        <f aca="false">1-L18</f>
        <v>0.900563429879391</v>
      </c>
      <c r="Q18" s="1" t="n">
        <f aca="false">1-M18</f>
        <v>0.0707239689189795</v>
      </c>
      <c r="R18" s="1" t="n">
        <f aca="false">1-N18</f>
        <v>0.928220771173919</v>
      </c>
      <c r="S18" s="1" t="n">
        <f aca="false">1-O18</f>
        <v>0.0506040129014386</v>
      </c>
      <c r="T18" s="1" t="n">
        <f aca="false">(H18+J18)/SUM(H18:K18)</f>
        <v>0.886013757336194</v>
      </c>
      <c r="U18" s="1" t="n">
        <f aca="false">(N18*L18)/(L18+N18)</f>
        <v>0.0416870426927726</v>
      </c>
      <c r="V18" s="1" t="n">
        <f aca="false">((H18*J18)-(I18*K18))/SQRT((H18+I18)*(H18+K18)*(J18+I18)*(J18+K18))</f>
        <v>0.0246575653745996</v>
      </c>
    </row>
    <row r="19" customFormat="false" ht="12.8" hidden="false" customHeight="false" outlineLevel="0" collapsed="false">
      <c r="A19" s="0" t="n">
        <v>17</v>
      </c>
      <c r="B19" s="0" t="s">
        <v>42</v>
      </c>
      <c r="C19" s="0" t="s">
        <v>39</v>
      </c>
      <c r="D19" s="0" t="n">
        <v>100</v>
      </c>
      <c r="E19" s="1" t="n">
        <v>0.6</v>
      </c>
      <c r="F19" s="1" t="n">
        <v>0.962</v>
      </c>
      <c r="G19" s="1" t="n">
        <v>0.105</v>
      </c>
      <c r="H19" s="0" t="n">
        <v>8053</v>
      </c>
      <c r="I19" s="0" t="n">
        <v>78930</v>
      </c>
      <c r="J19" s="0" t="n">
        <v>732487</v>
      </c>
      <c r="K19" s="0" t="n">
        <v>52065</v>
      </c>
      <c r="L19" s="1" t="n">
        <f aca="false">(H19/(H19+K19))</f>
        <v>0.13395322532353</v>
      </c>
      <c r="M19" s="1" t="n">
        <f aca="false">J19/(J19+I19)</f>
        <v>0.902725725490099</v>
      </c>
      <c r="N19" s="1" t="n">
        <f aca="false">H19/(H19+I19)</f>
        <v>0.0925813089914121</v>
      </c>
      <c r="O19" s="1" t="n">
        <f aca="false">J19/(J19+K19)</f>
        <v>0.933637285992515</v>
      </c>
      <c r="P19" s="1" t="n">
        <f aca="false">1-L19</f>
        <v>0.86604677467647</v>
      </c>
      <c r="Q19" s="1" t="n">
        <f aca="false">1-M19</f>
        <v>0.0972742745099006</v>
      </c>
      <c r="R19" s="1" t="n">
        <f aca="false">1-N19</f>
        <v>0.907418691008588</v>
      </c>
      <c r="S19" s="1" t="n">
        <f aca="false">1-O19</f>
        <v>0.0663627140074845</v>
      </c>
      <c r="T19" s="1" t="n">
        <f aca="false">(H19+J19)/SUM(H19:K19)</f>
        <v>0.849696225624903</v>
      </c>
      <c r="U19" s="1" t="n">
        <f aca="false">(N19*L19)/(L19+N19)</f>
        <v>0.0547446992202636</v>
      </c>
      <c r="V19" s="1" t="n">
        <f aca="false">((H19*J19)-(I19*K19))/SQRT((H19+I19)*(H19+K19)*(J19+I19)*(J19+K19))</f>
        <v>0.0310108135304116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9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3.85"/>
    <col collapsed="false" customWidth="true" hidden="false" outlineLevel="0" max="2" min="2" style="0" width="26.43"/>
    <col collapsed="false" customWidth="true" hidden="false" outlineLevel="0" max="3" min="3" style="0" width="22.01"/>
    <col collapsed="false" customWidth="true" hidden="false" outlineLevel="0" max="4" min="4" style="0" width="8.12"/>
    <col collapsed="false" customWidth="true" hidden="false" outlineLevel="0" max="5" min="5" style="1" width="10.89"/>
    <col collapsed="false" customWidth="true" hidden="false" outlineLevel="0" max="7" min="6" style="1" width="7.8"/>
    <col collapsed="false" customWidth="true" hidden="false" outlineLevel="0" max="8" min="8" style="0" width="8.12"/>
    <col collapsed="false" customWidth="true" hidden="false" outlineLevel="0" max="9" min="9" style="0" width="7.17"/>
    <col collapsed="false" customWidth="true" hidden="false" outlineLevel="0" max="11" min="10" style="0" width="8.28"/>
    <col collapsed="false" customWidth="true" hidden="false" outlineLevel="0" max="17" min="12" style="1" width="7.95"/>
    <col collapsed="false" customWidth="true" hidden="false" outlineLevel="0" max="18" min="18" style="1" width="9.38"/>
    <col collapsed="false" customWidth="true" hidden="false" outlineLevel="0" max="20" min="19" style="1" width="7.95"/>
    <col collapsed="false" customWidth="false" hidden="false" outlineLevel="0" max="21" min="21" style="1" width="11.52"/>
    <col collapsed="false" customWidth="true" hidden="false" outlineLevel="0" max="22" min="22" style="1" width="7.95"/>
    <col collapsed="false" customWidth="false" hidden="false" outlineLevel="0" max="1025" min="23" style="0" width="11.52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1" t="s">
        <v>3</v>
      </c>
      <c r="F1" s="1" t="s">
        <v>4</v>
      </c>
      <c r="G1" s="1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customFormat="false" ht="12.8" hidden="false" customHeight="false" outlineLevel="0" collapsed="false">
      <c r="A2" s="0" t="n">
        <v>0</v>
      </c>
      <c r="B2" s="0" t="s">
        <v>21</v>
      </c>
      <c r="C2" s="0" t="s">
        <v>21</v>
      </c>
      <c r="D2" s="0" t="n">
        <v>0</v>
      </c>
      <c r="E2" s="1" t="n">
        <v>0.96</v>
      </c>
      <c r="F2" s="1" t="n">
        <v>0.969</v>
      </c>
      <c r="G2" s="1" t="n">
        <v>0.821</v>
      </c>
      <c r="H2" s="0" t="n">
        <v>123</v>
      </c>
      <c r="I2" s="0" t="n">
        <v>13</v>
      </c>
      <c r="J2" s="0" t="n">
        <v>988</v>
      </c>
      <c r="K2" s="0" t="n">
        <v>136</v>
      </c>
      <c r="L2" s="1" t="n">
        <f aca="false">(H2/(H2+K2))</f>
        <v>0.474903474903475</v>
      </c>
      <c r="M2" s="1" t="n">
        <f aca="false">J2/(J2+I2)</f>
        <v>0.987012987012987</v>
      </c>
      <c r="N2" s="1" t="n">
        <f aca="false">H2/(H2+I2)</f>
        <v>0.904411764705882</v>
      </c>
      <c r="O2" s="1" t="n">
        <f aca="false">J2/(J2+K2)</f>
        <v>0.879003558718861</v>
      </c>
      <c r="P2" s="1" t="n">
        <f aca="false">1-L2</f>
        <v>0.525096525096525</v>
      </c>
      <c r="Q2" s="1" t="n">
        <f aca="false">1-M2</f>
        <v>0.012987012987013</v>
      </c>
      <c r="R2" s="1" t="n">
        <f aca="false">1-N2</f>
        <v>0.0955882352941176</v>
      </c>
      <c r="S2" s="1" t="n">
        <f aca="false">1-O2</f>
        <v>0.120996441281139</v>
      </c>
      <c r="T2" s="1" t="n">
        <f aca="false">(H2+J2)/SUM(H2:K2)</f>
        <v>0.881746031746032</v>
      </c>
      <c r="U2" s="1" t="n">
        <f aca="false">(N2*L2)/(L2+N2)</f>
        <v>0.311392405063291</v>
      </c>
      <c r="V2" s="1" t="n">
        <f aca="false">((H2*J2)-(I2*K2))/SQRT((H2+I2)*(H2+K2)*(J2+I2)*(J2+K2))</f>
        <v>0.601558338324304</v>
      </c>
    </row>
    <row r="3" customFormat="false" ht="12.8" hidden="false" customHeight="false" outlineLevel="0" collapsed="false">
      <c r="A3" s="0" t="n">
        <v>1</v>
      </c>
      <c r="B3" s="0" t="s">
        <v>22</v>
      </c>
      <c r="C3" s="0" t="s">
        <v>22</v>
      </c>
      <c r="D3" s="0" t="n">
        <v>0</v>
      </c>
      <c r="E3" s="1" t="n">
        <v>0.9</v>
      </c>
      <c r="F3" s="1" t="n">
        <v>0.943</v>
      </c>
      <c r="G3" s="1" t="n">
        <v>0.69</v>
      </c>
      <c r="H3" s="0" t="n">
        <v>183</v>
      </c>
      <c r="I3" s="0" t="n">
        <v>50</v>
      </c>
      <c r="J3" s="0" t="n">
        <v>853</v>
      </c>
      <c r="K3" s="0" t="n">
        <v>174</v>
      </c>
      <c r="L3" s="1" t="n">
        <f aca="false">(H3/(H3+K3))</f>
        <v>0.512605042016807</v>
      </c>
      <c r="M3" s="1" t="n">
        <f aca="false">J3/(J3+I3)</f>
        <v>0.944629014396456</v>
      </c>
      <c r="N3" s="1" t="n">
        <f aca="false">H3/(H3+I3)</f>
        <v>0.785407725321888</v>
      </c>
      <c r="O3" s="1" t="n">
        <f aca="false">J3/(J3+K3)</f>
        <v>0.830574488802337</v>
      </c>
      <c r="P3" s="1" t="n">
        <f aca="false">1-L3</f>
        <v>0.487394957983193</v>
      </c>
      <c r="Q3" s="1" t="n">
        <f aca="false">1-M3</f>
        <v>0.0553709856035437</v>
      </c>
      <c r="R3" s="1" t="n">
        <f aca="false">1-N3</f>
        <v>0.214592274678112</v>
      </c>
      <c r="S3" s="1" t="n">
        <f aca="false">1-O3</f>
        <v>0.169425511197663</v>
      </c>
      <c r="T3" s="1" t="n">
        <f aca="false">(H3+J3)/SUM(H3:K3)</f>
        <v>0.822222222222222</v>
      </c>
      <c r="U3" s="1" t="n">
        <f aca="false">(N3*L3)/(L3+N3)</f>
        <v>0.310169491525424</v>
      </c>
      <c r="V3" s="1" t="n">
        <f aca="false">((H3*J3)-(I3*K3))/SQRT((H3+I3)*(H3+K3)*(J3+I3)*(J3+K3))</f>
        <v>0.530705234986845</v>
      </c>
    </row>
    <row r="4" customFormat="false" ht="12.8" hidden="false" customHeight="false" outlineLevel="0" collapsed="false">
      <c r="A4" s="0" t="n">
        <v>2</v>
      </c>
      <c r="B4" s="0" t="s">
        <v>23</v>
      </c>
      <c r="C4" s="0" t="s">
        <v>23</v>
      </c>
      <c r="D4" s="0" t="n">
        <v>0</v>
      </c>
      <c r="E4" s="1" t="n">
        <v>0.47</v>
      </c>
      <c r="F4" s="1" t="n">
        <v>0.996</v>
      </c>
      <c r="G4" s="1" t="n">
        <v>0.013</v>
      </c>
      <c r="H4" s="0" t="n">
        <v>0</v>
      </c>
      <c r="I4" s="0" t="n">
        <v>0</v>
      </c>
      <c r="J4" s="0" t="n">
        <v>1249</v>
      </c>
      <c r="K4" s="0" t="n">
        <v>11</v>
      </c>
      <c r="L4" s="1" t="n">
        <f aca="false">(H4/(H4+K4))</f>
        <v>0</v>
      </c>
      <c r="M4" s="1" t="n">
        <f aca="false">J4/(J4+I4)</f>
        <v>1</v>
      </c>
      <c r="N4" s="1" t="s">
        <v>24</v>
      </c>
      <c r="O4" s="1" t="n">
        <f aca="false">J4/(J4+K4)</f>
        <v>0.991269841269841</v>
      </c>
      <c r="P4" s="1" t="n">
        <f aca="false">1-L4</f>
        <v>1</v>
      </c>
      <c r="Q4" s="1" t="n">
        <f aca="false">1-M4</f>
        <v>0</v>
      </c>
      <c r="R4" s="1" t="s">
        <v>24</v>
      </c>
      <c r="S4" s="1" t="n">
        <f aca="false">1-O4</f>
        <v>0.0087301587301587</v>
      </c>
      <c r="T4" s="1" t="n">
        <f aca="false">(H4+J4)/SUM(H4:K4)</f>
        <v>0.991269841269841</v>
      </c>
      <c r="U4" s="1" t="s">
        <v>24</v>
      </c>
      <c r="V4" s="1" t="s">
        <v>24</v>
      </c>
    </row>
    <row r="5" customFormat="false" ht="12.8" hidden="false" customHeight="false" outlineLevel="0" collapsed="false">
      <c r="A5" s="0" t="n">
        <v>3</v>
      </c>
      <c r="B5" s="0" t="s">
        <v>25</v>
      </c>
      <c r="C5" s="0" t="s">
        <v>23</v>
      </c>
      <c r="D5" s="0" t="n">
        <v>25</v>
      </c>
      <c r="E5" s="1" t="n">
        <v>0.61</v>
      </c>
      <c r="F5" s="1" t="n">
        <v>0.981</v>
      </c>
      <c r="G5" s="1" t="n">
        <v>0.156</v>
      </c>
      <c r="H5" s="0" t="n">
        <v>0</v>
      </c>
      <c r="I5" s="0" t="n">
        <v>0</v>
      </c>
      <c r="J5" s="0" t="n">
        <v>1213</v>
      </c>
      <c r="K5" s="0" t="n">
        <v>47</v>
      </c>
      <c r="L5" s="1" t="n">
        <f aca="false">(H5/(H5+K5))</f>
        <v>0</v>
      </c>
      <c r="M5" s="1" t="n">
        <f aca="false">J5/(J5+I5)</f>
        <v>1</v>
      </c>
      <c r="N5" s="1" t="s">
        <v>24</v>
      </c>
      <c r="O5" s="1" t="n">
        <f aca="false">J5/(J5+K5)</f>
        <v>0.962698412698413</v>
      </c>
      <c r="P5" s="1" t="n">
        <f aca="false">1-L5</f>
        <v>1</v>
      </c>
      <c r="Q5" s="1" t="n">
        <f aca="false">1-M5</f>
        <v>0</v>
      </c>
      <c r="R5" s="1" t="s">
        <v>24</v>
      </c>
      <c r="S5" s="1" t="n">
        <f aca="false">1-O5</f>
        <v>0.0373015873015873</v>
      </c>
      <c r="T5" s="1" t="n">
        <f aca="false">(H5+J5)/SUM(H5:K5)</f>
        <v>0.962698412698413</v>
      </c>
      <c r="U5" s="1" t="s">
        <v>24</v>
      </c>
      <c r="V5" s="1" t="s">
        <v>24</v>
      </c>
    </row>
    <row r="6" customFormat="false" ht="12.8" hidden="false" customHeight="false" outlineLevel="0" collapsed="false">
      <c r="A6" s="0" t="n">
        <v>4</v>
      </c>
      <c r="B6" s="0" t="s">
        <v>26</v>
      </c>
      <c r="C6" s="0" t="s">
        <v>23</v>
      </c>
      <c r="D6" s="0" t="n">
        <v>50</v>
      </c>
      <c r="E6" s="1" t="n">
        <v>0.73</v>
      </c>
      <c r="F6" s="1" t="n">
        <v>0.98</v>
      </c>
      <c r="G6" s="1" t="n">
        <v>0.36</v>
      </c>
      <c r="H6" s="0" t="n">
        <v>0</v>
      </c>
      <c r="I6" s="0" t="n">
        <v>0</v>
      </c>
      <c r="J6" s="0" t="n">
        <v>1185</v>
      </c>
      <c r="K6" s="0" t="n">
        <v>47</v>
      </c>
      <c r="L6" s="1" t="n">
        <f aca="false">(H6/(H6+K6))</f>
        <v>0</v>
      </c>
      <c r="M6" s="1" t="n">
        <f aca="false">J6/(J6+I6)</f>
        <v>1</v>
      </c>
      <c r="N6" s="1" t="s">
        <v>24</v>
      </c>
      <c r="O6" s="1" t="n">
        <f aca="false">J6/(J6+K6)</f>
        <v>0.961850649350649</v>
      </c>
      <c r="P6" s="1" t="n">
        <f aca="false">1-L6</f>
        <v>1</v>
      </c>
      <c r="Q6" s="1" t="n">
        <f aca="false">1-M6</f>
        <v>0</v>
      </c>
      <c r="R6" s="1" t="s">
        <v>24</v>
      </c>
      <c r="S6" s="1" t="n">
        <f aca="false">1-O6</f>
        <v>0.0381493506493507</v>
      </c>
      <c r="T6" s="1" t="n">
        <f aca="false">(H6+J6)/SUM(H6:K6)</f>
        <v>0.961850649350649</v>
      </c>
      <c r="U6" s="1" t="s">
        <v>24</v>
      </c>
      <c r="V6" s="1" t="s">
        <v>24</v>
      </c>
    </row>
    <row r="7" customFormat="false" ht="12.8" hidden="false" customHeight="false" outlineLevel="0" collapsed="false">
      <c r="A7" s="0" t="n">
        <v>5</v>
      </c>
      <c r="B7" s="0" t="s">
        <v>27</v>
      </c>
      <c r="C7" s="0" t="s">
        <v>23</v>
      </c>
      <c r="D7" s="0" t="n">
        <v>100</v>
      </c>
      <c r="E7" s="1" t="n">
        <v>0.81</v>
      </c>
      <c r="F7" s="1" t="n">
        <v>0.986</v>
      </c>
      <c r="G7" s="1" t="n">
        <v>0.692</v>
      </c>
      <c r="H7" s="0" t="n">
        <v>41</v>
      </c>
      <c r="I7" s="0" t="n">
        <v>6</v>
      </c>
      <c r="J7" s="0" t="n">
        <v>1135</v>
      </c>
      <c r="K7" s="0" t="n">
        <v>78</v>
      </c>
      <c r="L7" s="1" t="n">
        <f aca="false">(H7/(H7+K7))</f>
        <v>0.34453781512605</v>
      </c>
      <c r="M7" s="1" t="n">
        <f aca="false">J7/(J7+I7)</f>
        <v>0.994741454864154</v>
      </c>
      <c r="N7" s="1" t="n">
        <f aca="false">H7/(H7+I7)</f>
        <v>0.872340425531915</v>
      </c>
      <c r="O7" s="1" t="n">
        <f aca="false">J7/(J7+K7)</f>
        <v>0.935696619950536</v>
      </c>
      <c r="P7" s="1" t="n">
        <f aca="false">1-L7</f>
        <v>0.65546218487395</v>
      </c>
      <c r="Q7" s="1" t="n">
        <f aca="false">1-M7</f>
        <v>0.00525854513584578</v>
      </c>
      <c r="R7" s="1" t="n">
        <f aca="false">1-N7</f>
        <v>0.127659574468085</v>
      </c>
      <c r="S7" s="1" t="n">
        <f aca="false">1-O7</f>
        <v>0.0643033800494641</v>
      </c>
      <c r="T7" s="1" t="n">
        <f aca="false">(H7+J7)/SUM(H7:K7)</f>
        <v>0.933333333333333</v>
      </c>
      <c r="U7" s="1" t="n">
        <f aca="false">(N7*L7)/(L7+N7)</f>
        <v>0.246987951807229</v>
      </c>
      <c r="V7" s="1" t="n">
        <f aca="false">((H7*J7)-(I7*K7))/SQRT((H7+I7)*(H7+K7)*(J7+I7)*(J7+K7))</f>
        <v>0.523593562714753</v>
      </c>
    </row>
    <row r="8" customFormat="false" ht="12.8" hidden="false" customHeight="false" outlineLevel="0" collapsed="false">
      <c r="A8" s="0" t="n">
        <v>6</v>
      </c>
      <c r="B8" s="0" t="s">
        <v>28</v>
      </c>
      <c r="C8" s="0" t="s">
        <v>29</v>
      </c>
      <c r="D8" s="0" t="n">
        <v>0</v>
      </c>
      <c r="E8" s="1" t="n">
        <v>0.52</v>
      </c>
      <c r="F8" s="1" t="n">
        <v>0.991</v>
      </c>
      <c r="G8" s="1" t="n">
        <v>0.025</v>
      </c>
      <c r="H8" s="0" t="n">
        <v>0</v>
      </c>
      <c r="I8" s="0" t="n">
        <v>0</v>
      </c>
      <c r="J8" s="0" t="n">
        <v>1236</v>
      </c>
      <c r="K8" s="0" t="n">
        <v>24</v>
      </c>
      <c r="L8" s="1" t="n">
        <f aca="false">(H8/(H8+K8))</f>
        <v>0</v>
      </c>
      <c r="M8" s="1" t="n">
        <f aca="false">J8/(J8+I8)</f>
        <v>1</v>
      </c>
      <c r="N8" s="1" t="s">
        <v>24</v>
      </c>
      <c r="O8" s="1" t="n">
        <f aca="false">J8/(J8+K8)</f>
        <v>0.980952380952381</v>
      </c>
      <c r="P8" s="1" t="n">
        <f aca="false">1-L8</f>
        <v>1</v>
      </c>
      <c r="Q8" s="1" t="n">
        <f aca="false">1-M8</f>
        <v>0</v>
      </c>
      <c r="R8" s="1" t="s">
        <v>24</v>
      </c>
      <c r="S8" s="1" t="n">
        <f aca="false">1-O8</f>
        <v>0.0190476190476191</v>
      </c>
      <c r="T8" s="1" t="n">
        <f aca="false">(H8+J8)/SUM(H8:K8)</f>
        <v>0.980952380952381</v>
      </c>
      <c r="U8" s="1" t="s">
        <v>24</v>
      </c>
      <c r="V8" s="1" t="s">
        <v>24</v>
      </c>
    </row>
    <row r="9" customFormat="false" ht="12.8" hidden="false" customHeight="false" outlineLevel="0" collapsed="false">
      <c r="A9" s="0" t="n">
        <v>7</v>
      </c>
      <c r="B9" s="0" t="s">
        <v>30</v>
      </c>
      <c r="C9" s="0" t="s">
        <v>29</v>
      </c>
      <c r="D9" s="0" t="n">
        <v>25</v>
      </c>
      <c r="E9" s="1" t="n">
        <v>0.64</v>
      </c>
      <c r="F9" s="1" t="n">
        <v>0.978</v>
      </c>
      <c r="G9" s="1" t="n">
        <v>0.242</v>
      </c>
      <c r="H9" s="0" t="n">
        <v>0</v>
      </c>
      <c r="I9" s="0" t="n">
        <v>3</v>
      </c>
      <c r="J9" s="0" t="n">
        <v>1192</v>
      </c>
      <c r="K9" s="0" t="n">
        <v>65</v>
      </c>
      <c r="L9" s="1" t="n">
        <f aca="false">(H9/(H9+K9))</f>
        <v>0</v>
      </c>
      <c r="M9" s="1" t="n">
        <f aca="false">J9/(J9+I9)</f>
        <v>0.997489539748954</v>
      </c>
      <c r="N9" s="1" t="n">
        <f aca="false">H9/(H9+I9)</f>
        <v>0</v>
      </c>
      <c r="O9" s="1" t="n">
        <f aca="false">J9/(J9+K9)</f>
        <v>0.948289578361177</v>
      </c>
      <c r="P9" s="1" t="n">
        <f aca="false">1-L9</f>
        <v>1</v>
      </c>
      <c r="Q9" s="1" t="n">
        <f aca="false">1-M9</f>
        <v>0.00251046025104606</v>
      </c>
      <c r="R9" s="1" t="n">
        <f aca="false">1-N9</f>
        <v>1</v>
      </c>
      <c r="S9" s="1" t="n">
        <f aca="false">1-O9</f>
        <v>0.0517104216388226</v>
      </c>
      <c r="T9" s="1" t="n">
        <f aca="false">(H9+J9)/SUM(H9:K9)</f>
        <v>0.946031746031746</v>
      </c>
      <c r="U9" s="1" t="s">
        <v>24</v>
      </c>
      <c r="V9" s="1" t="n">
        <f aca="false">((H9*J9)-(I9*K9))/SQRT((H9+I9)*(H9+K9)*(J9+I9)*(J9+K9))</f>
        <v>-0.0113937245047041</v>
      </c>
    </row>
    <row r="10" customFormat="false" ht="12.8" hidden="false" customHeight="false" outlineLevel="0" collapsed="false">
      <c r="A10" s="0" t="n">
        <v>8</v>
      </c>
      <c r="B10" s="0" t="s">
        <v>31</v>
      </c>
      <c r="C10" s="0" t="s">
        <v>29</v>
      </c>
      <c r="D10" s="0" t="n">
        <v>50</v>
      </c>
      <c r="E10" s="1" t="n">
        <v>0.84</v>
      </c>
      <c r="F10" s="1" t="n">
        <v>0.983</v>
      </c>
      <c r="G10" s="1" t="n">
        <v>0.62</v>
      </c>
      <c r="H10" s="0" t="n">
        <v>34</v>
      </c>
      <c r="I10" s="0" t="n">
        <v>4</v>
      </c>
      <c r="J10" s="0" t="n">
        <v>1145</v>
      </c>
      <c r="K10" s="0" t="n">
        <v>77</v>
      </c>
      <c r="L10" s="1" t="n">
        <f aca="false">(H10/(H10+K10))</f>
        <v>0.306306306306306</v>
      </c>
      <c r="M10" s="1" t="n">
        <f aca="false">J10/(J10+I10)</f>
        <v>0.996518711923412</v>
      </c>
      <c r="N10" s="1" t="n">
        <f aca="false">H10/(H10+I10)</f>
        <v>0.894736842105263</v>
      </c>
      <c r="O10" s="1" t="n">
        <f aca="false">J10/(J10+K10)</f>
        <v>0.936988543371522</v>
      </c>
      <c r="P10" s="1" t="n">
        <f aca="false">1-L10</f>
        <v>0.693693693693694</v>
      </c>
      <c r="Q10" s="1" t="n">
        <f aca="false">1-M10</f>
        <v>0.00348128807658832</v>
      </c>
      <c r="R10" s="1" t="n">
        <f aca="false">1-N10</f>
        <v>0.105263157894737</v>
      </c>
      <c r="S10" s="1" t="n">
        <f aca="false">1-O10</f>
        <v>0.063011456628478</v>
      </c>
      <c r="T10" s="1" t="n">
        <f aca="false">(H10+J10)/SUM(H10:K10)</f>
        <v>0.935714285714286</v>
      </c>
      <c r="U10" s="1" t="n">
        <f aca="false">(N10*L10)/(L10+N10)</f>
        <v>0.228187919463087</v>
      </c>
      <c r="V10" s="1" t="n">
        <f aca="false">((H10*J10)-(I10*K10))/SQRT((H10+I10)*(H10+K10)*(J10+I10)*(J10+K10))</f>
        <v>0.50186378133825</v>
      </c>
    </row>
    <row r="11" customFormat="false" ht="12.8" hidden="false" customHeight="false" outlineLevel="0" collapsed="false">
      <c r="A11" s="0" t="n">
        <v>9</v>
      </c>
      <c r="B11" s="0" t="s">
        <v>32</v>
      </c>
      <c r="C11" s="0" t="s">
        <v>29</v>
      </c>
      <c r="D11" s="0" t="n">
        <v>100</v>
      </c>
      <c r="E11" s="1" t="n">
        <v>0.93</v>
      </c>
      <c r="F11" s="1" t="n">
        <v>0.992</v>
      </c>
      <c r="G11" s="1" t="n">
        <v>0.856</v>
      </c>
      <c r="H11" s="0" t="n">
        <v>40</v>
      </c>
      <c r="I11" s="0" t="n">
        <v>6</v>
      </c>
      <c r="J11" s="0" t="n">
        <v>1095</v>
      </c>
      <c r="K11" s="0" t="n">
        <v>119</v>
      </c>
      <c r="L11" s="1" t="n">
        <f aca="false">(H11/(H11+K11))</f>
        <v>0.251572327044025</v>
      </c>
      <c r="M11" s="1" t="n">
        <f aca="false">J11/(J11+I11)</f>
        <v>0.994550408719346</v>
      </c>
      <c r="N11" s="1" t="n">
        <f aca="false">H11/(H11+I11)</f>
        <v>0.869565217391304</v>
      </c>
      <c r="O11" s="1" t="n">
        <f aca="false">J11/(J11+K11)</f>
        <v>0.901976935749588</v>
      </c>
      <c r="P11" s="1" t="n">
        <f aca="false">1-L11</f>
        <v>0.748427672955975</v>
      </c>
      <c r="Q11" s="1" t="n">
        <f aca="false">1-M11</f>
        <v>0.00544959128065392</v>
      </c>
      <c r="R11" s="1" t="n">
        <f aca="false">1-N11</f>
        <v>0.130434782608696</v>
      </c>
      <c r="S11" s="1" t="n">
        <f aca="false">1-O11</f>
        <v>0.0980230642504118</v>
      </c>
      <c r="T11" s="1" t="n">
        <f aca="false">(H11+J11)/SUM(H11:K11)</f>
        <v>0.900793650793651</v>
      </c>
      <c r="U11" s="1" t="n">
        <f aca="false">(N11*L11)/(L11+N11)</f>
        <v>0.195121951219512</v>
      </c>
      <c r="V11" s="1" t="n">
        <f aca="false">((H11*J11)-(I11*K11))/SQRT((H11+I11)*(H11+K11)*(J11+I11)*(J11+K11))</f>
        <v>0.435768362192345</v>
      </c>
    </row>
    <row r="12" customFormat="false" ht="12.8" hidden="false" customHeight="false" outlineLevel="0" collapsed="false">
      <c r="A12" s="0" t="n">
        <v>10</v>
      </c>
      <c r="B12" s="0" t="s">
        <v>33</v>
      </c>
      <c r="C12" s="0" t="s">
        <v>34</v>
      </c>
      <c r="D12" s="0" t="n">
        <v>0</v>
      </c>
      <c r="E12" s="1" t="n">
        <v>0.77</v>
      </c>
      <c r="F12" s="1" t="n">
        <v>0.998</v>
      </c>
      <c r="G12" s="1" t="n">
        <v>0.558</v>
      </c>
      <c r="H12" s="0" t="n">
        <v>0</v>
      </c>
      <c r="I12" s="0" t="n">
        <v>0</v>
      </c>
      <c r="J12" s="0" t="n">
        <v>1248</v>
      </c>
      <c r="K12" s="0" t="n">
        <v>12</v>
      </c>
      <c r="L12" s="1" t="n">
        <f aca="false">(H12/(H12+K12))</f>
        <v>0</v>
      </c>
      <c r="M12" s="1" t="n">
        <f aca="false">J12/(J12+I12)</f>
        <v>1</v>
      </c>
      <c r="N12" s="1" t="s">
        <v>24</v>
      </c>
      <c r="O12" s="1" t="n">
        <f aca="false">J12/(J12+K12)</f>
        <v>0.990476190476191</v>
      </c>
      <c r="P12" s="1" t="n">
        <f aca="false">1-L12</f>
        <v>1</v>
      </c>
      <c r="Q12" s="1" t="n">
        <f aca="false">1-M12</f>
        <v>0</v>
      </c>
      <c r="R12" s="1" t="s">
        <v>24</v>
      </c>
      <c r="S12" s="1" t="n">
        <f aca="false">1-O12</f>
        <v>0.00952380952380949</v>
      </c>
      <c r="T12" s="1" t="n">
        <f aca="false">(H12+J12)/SUM(H12:K12)</f>
        <v>0.990476190476191</v>
      </c>
      <c r="U12" s="1" t="s">
        <v>24</v>
      </c>
      <c r="V12" s="1" t="s">
        <v>24</v>
      </c>
    </row>
    <row r="13" customFormat="false" ht="12.8" hidden="false" customHeight="false" outlineLevel="0" collapsed="false">
      <c r="A13" s="0" t="n">
        <v>11</v>
      </c>
      <c r="B13" s="0" t="s">
        <v>35</v>
      </c>
      <c r="C13" s="0" t="s">
        <v>34</v>
      </c>
      <c r="D13" s="0" t="n">
        <v>25</v>
      </c>
      <c r="E13" s="1" t="n">
        <v>0.95</v>
      </c>
      <c r="F13" s="1" t="n">
        <v>0.995</v>
      </c>
      <c r="G13" s="1" t="n">
        <v>0.603</v>
      </c>
      <c r="H13" s="0" t="n">
        <v>28</v>
      </c>
      <c r="I13" s="0" t="n">
        <v>8</v>
      </c>
      <c r="J13" s="0" t="n">
        <v>1204</v>
      </c>
      <c r="K13" s="0" t="n">
        <v>20</v>
      </c>
      <c r="L13" s="1" t="n">
        <f aca="false">(H13/(H13+K13))</f>
        <v>0.583333333333333</v>
      </c>
      <c r="M13" s="1" t="n">
        <f aca="false">J13/(J13+I13)</f>
        <v>0.993399339933993</v>
      </c>
      <c r="N13" s="1" t="n">
        <f aca="false">H13/(H13+I13)</f>
        <v>0.777777777777778</v>
      </c>
      <c r="O13" s="1" t="n">
        <f aca="false">J13/(J13+K13)</f>
        <v>0.983660130718954</v>
      </c>
      <c r="P13" s="1" t="n">
        <f aca="false">1-L13</f>
        <v>0.416666666666667</v>
      </c>
      <c r="Q13" s="1" t="n">
        <f aca="false">1-M13</f>
        <v>0.00660066006600657</v>
      </c>
      <c r="R13" s="1" t="n">
        <f aca="false">1-N13</f>
        <v>0.222222222222222</v>
      </c>
      <c r="S13" s="1" t="n">
        <f aca="false">1-O13</f>
        <v>0.0163398692810458</v>
      </c>
      <c r="T13" s="1" t="n">
        <f aca="false">(H13+J13)/SUM(H13:K13)</f>
        <v>0.977777777777778</v>
      </c>
      <c r="U13" s="1" t="n">
        <f aca="false">(N13*L13)/(L13+N13)</f>
        <v>0.333333333333333</v>
      </c>
      <c r="V13" s="1" t="n">
        <f aca="false">((H13*J13)-(I13*K13))/SQRT((H13+I13)*(H13+K13)*(J13+I13)*(J13+K13))</f>
        <v>0.66268100960749</v>
      </c>
    </row>
    <row r="14" customFormat="false" ht="12.8" hidden="false" customHeight="false" outlineLevel="0" collapsed="false">
      <c r="A14" s="0" t="n">
        <v>12</v>
      </c>
      <c r="B14" s="0" t="s">
        <v>36</v>
      </c>
      <c r="C14" s="0" t="s">
        <v>34</v>
      </c>
      <c r="D14" s="0" t="n">
        <v>50</v>
      </c>
      <c r="E14" s="1" t="n">
        <v>0.89</v>
      </c>
      <c r="F14" s="1" t="n">
        <v>0.994</v>
      </c>
      <c r="G14" s="1" t="n">
        <v>0.675</v>
      </c>
      <c r="H14" s="0" t="n">
        <v>33</v>
      </c>
      <c r="I14" s="0" t="n">
        <v>15</v>
      </c>
      <c r="J14" s="0" t="n">
        <v>1170</v>
      </c>
      <c r="K14" s="0" t="n">
        <v>42</v>
      </c>
      <c r="L14" s="1" t="n">
        <f aca="false">(H14/(H14+K14))</f>
        <v>0.44</v>
      </c>
      <c r="M14" s="1" t="n">
        <f aca="false">J14/(J14+I14)</f>
        <v>0.987341772151899</v>
      </c>
      <c r="N14" s="1" t="n">
        <f aca="false">H14/(H14+I14)</f>
        <v>0.6875</v>
      </c>
      <c r="O14" s="1" t="n">
        <f aca="false">J14/(J14+K14)</f>
        <v>0.965346534653465</v>
      </c>
      <c r="P14" s="1" t="n">
        <f aca="false">1-L14</f>
        <v>0.56</v>
      </c>
      <c r="Q14" s="1" t="n">
        <f aca="false">1-M14</f>
        <v>0.0126582278481012</v>
      </c>
      <c r="R14" s="1" t="n">
        <f aca="false">1-N14</f>
        <v>0.3125</v>
      </c>
      <c r="S14" s="1" t="n">
        <f aca="false">1-O14</f>
        <v>0.0346534653465347</v>
      </c>
      <c r="T14" s="1" t="n">
        <f aca="false">(H14+J14)/SUM(H14:K14)</f>
        <v>0.954761904761905</v>
      </c>
      <c r="U14" s="1" t="n">
        <f aca="false">(N14*L14)/(L14+N14)</f>
        <v>0.268292682926829</v>
      </c>
      <c r="V14" s="1" t="n">
        <f aca="false">((H14*J14)-(I14*K14))/SQRT((H14+I14)*(H14+K14)*(J14+I14)*(J14+K14))</f>
        <v>0.528193709790298</v>
      </c>
    </row>
    <row r="15" customFormat="false" ht="12.8" hidden="false" customHeight="false" outlineLevel="0" collapsed="false">
      <c r="A15" s="0" t="n">
        <v>13</v>
      </c>
      <c r="B15" s="0" t="s">
        <v>37</v>
      </c>
      <c r="C15" s="0" t="s">
        <v>34</v>
      </c>
      <c r="D15" s="0" t="n">
        <v>100</v>
      </c>
      <c r="E15" s="1" t="n">
        <v>0.97</v>
      </c>
      <c r="F15" s="1" t="n">
        <v>0.995</v>
      </c>
      <c r="G15" s="1" t="n">
        <v>0.726</v>
      </c>
      <c r="H15" s="0" t="n">
        <v>79</v>
      </c>
      <c r="I15" s="0" t="n">
        <v>24</v>
      </c>
      <c r="J15" s="0" t="n">
        <v>1116</v>
      </c>
      <c r="K15" s="0" t="n">
        <v>41</v>
      </c>
      <c r="L15" s="1" t="n">
        <f aca="false">(H15/(H15+K15))</f>
        <v>0.658333333333333</v>
      </c>
      <c r="M15" s="1" t="n">
        <f aca="false">J15/(J15+I15)</f>
        <v>0.978947368421053</v>
      </c>
      <c r="N15" s="1" t="n">
        <f aca="false">H15/(H15+I15)</f>
        <v>0.766990291262136</v>
      </c>
      <c r="O15" s="1" t="n">
        <f aca="false">J15/(J15+K15)</f>
        <v>0.964563526361279</v>
      </c>
      <c r="P15" s="1" t="n">
        <f aca="false">1-L15</f>
        <v>0.341666666666667</v>
      </c>
      <c r="Q15" s="1" t="n">
        <f aca="false">1-M15</f>
        <v>0.0210526315789473</v>
      </c>
      <c r="R15" s="1" t="n">
        <f aca="false">1-N15</f>
        <v>0.233009708737864</v>
      </c>
      <c r="S15" s="1" t="n">
        <f aca="false">1-O15</f>
        <v>0.0354364736387208</v>
      </c>
      <c r="T15" s="1" t="n">
        <f aca="false">(H15+J15)/SUM(H15:K15)</f>
        <v>0.948412698412698</v>
      </c>
      <c r="U15" s="1" t="n">
        <f aca="false">(N15*L15)/(L15+N15)</f>
        <v>0.354260089686099</v>
      </c>
      <c r="V15" s="1" t="n">
        <f aca="false">((H15*J15)-(I15*K15))/SQRT((H15+I15)*(H15+K15)*(J15+I15)*(J15+K15))</f>
        <v>0.682792157443354</v>
      </c>
    </row>
    <row r="16" customFormat="false" ht="12.8" hidden="false" customHeight="false" outlineLevel="0" collapsed="false">
      <c r="A16" s="0" t="n">
        <v>14</v>
      </c>
      <c r="B16" s="0" t="s">
        <v>38</v>
      </c>
      <c r="C16" s="0" t="s">
        <v>39</v>
      </c>
      <c r="D16" s="0" t="n">
        <v>0</v>
      </c>
      <c r="E16" s="1" t="n">
        <v>0.79</v>
      </c>
      <c r="F16" s="1" t="n">
        <v>0.994</v>
      </c>
      <c r="G16" s="1" t="n">
        <v>0.314</v>
      </c>
      <c r="H16" s="0" t="n">
        <v>1</v>
      </c>
      <c r="I16" s="0" t="n">
        <v>1</v>
      </c>
      <c r="J16" s="0" t="n">
        <v>1223</v>
      </c>
      <c r="K16" s="0" t="n">
        <v>35</v>
      </c>
      <c r="L16" s="1" t="n">
        <f aca="false">(H16/(H16+K16))</f>
        <v>0.0277777777777778</v>
      </c>
      <c r="M16" s="1" t="n">
        <f aca="false">J16/(J16+I16)</f>
        <v>0.999183006535948</v>
      </c>
      <c r="N16" s="1" t="n">
        <f aca="false">H16/(H16+I16)</f>
        <v>0.5</v>
      </c>
      <c r="O16" s="1" t="n">
        <f aca="false">J16/(J16+K16)</f>
        <v>0.972178060413354</v>
      </c>
      <c r="P16" s="1" t="n">
        <f aca="false">1-L16</f>
        <v>0.972222222222222</v>
      </c>
      <c r="Q16" s="1" t="n">
        <f aca="false">1-M16</f>
        <v>0.000816993464052285</v>
      </c>
      <c r="R16" s="1" t="n">
        <f aca="false">1-N16</f>
        <v>0.5</v>
      </c>
      <c r="S16" s="1" t="n">
        <f aca="false">1-O16</f>
        <v>0.0278219395866455</v>
      </c>
      <c r="T16" s="1" t="n">
        <f aca="false">(H16+J16)/SUM(H16:K16)</f>
        <v>0.971428571428571</v>
      </c>
      <c r="U16" s="1" t="n">
        <f aca="false">(N16*L16)/(L16+N16)</f>
        <v>0.0263157894736842</v>
      </c>
      <c r="V16" s="1" t="n">
        <f aca="false">((H16*J16)-(I16*K16))/SQRT((H16+I16)*(H16+K16)*(J16+I16)*(J16+K16))</f>
        <v>0.112828590545472</v>
      </c>
    </row>
    <row r="17" customFormat="false" ht="12.8" hidden="false" customHeight="false" outlineLevel="0" collapsed="false">
      <c r="A17" s="0" t="n">
        <v>15</v>
      </c>
      <c r="B17" s="0" t="s">
        <v>40</v>
      </c>
      <c r="C17" s="0" t="s">
        <v>39</v>
      </c>
      <c r="D17" s="0" t="n">
        <v>25</v>
      </c>
      <c r="E17" s="1" t="n">
        <v>0.94</v>
      </c>
      <c r="F17" s="1" t="n">
        <v>0.968</v>
      </c>
      <c r="G17" s="1" t="n">
        <v>0.124</v>
      </c>
      <c r="H17" s="0" t="n">
        <v>0</v>
      </c>
      <c r="I17" s="0" t="n">
        <v>0</v>
      </c>
      <c r="J17" s="0" t="n">
        <v>1176</v>
      </c>
      <c r="K17" s="0" t="n">
        <v>84</v>
      </c>
      <c r="L17" s="1" t="n">
        <f aca="false">(H17/(H17+K17))</f>
        <v>0</v>
      </c>
      <c r="M17" s="1" t="n">
        <f aca="false">J17/(J17+I17)</f>
        <v>1</v>
      </c>
      <c r="N17" s="1" t="s">
        <v>24</v>
      </c>
      <c r="O17" s="1" t="n">
        <f aca="false">J17/(J17+K17)</f>
        <v>0.933333333333333</v>
      </c>
      <c r="P17" s="1" t="n">
        <f aca="false">1-L17</f>
        <v>1</v>
      </c>
      <c r="Q17" s="1" t="n">
        <f aca="false">1-M17</f>
        <v>0</v>
      </c>
      <c r="R17" s="1" t="s">
        <v>24</v>
      </c>
      <c r="S17" s="1" t="n">
        <f aca="false">1-O17</f>
        <v>0.0666666666666667</v>
      </c>
      <c r="T17" s="1" t="n">
        <f aca="false">(H17+J17)/SUM(H17:K17)</f>
        <v>0.933333333333333</v>
      </c>
      <c r="U17" s="1" t="s">
        <v>24</v>
      </c>
      <c r="V17" s="1" t="s">
        <v>24</v>
      </c>
    </row>
    <row r="18" customFormat="false" ht="12.8" hidden="false" customHeight="false" outlineLevel="0" collapsed="false">
      <c r="A18" s="0" t="n">
        <v>16</v>
      </c>
      <c r="B18" s="0" t="s">
        <v>41</v>
      </c>
      <c r="C18" s="0" t="s">
        <v>39</v>
      </c>
      <c r="D18" s="0" t="n">
        <v>50</v>
      </c>
      <c r="E18" s="1" t="n">
        <v>0.96</v>
      </c>
      <c r="F18" s="1" t="n">
        <v>0.989</v>
      </c>
      <c r="G18" s="1" t="n">
        <v>0.695</v>
      </c>
      <c r="H18" s="0" t="n">
        <v>0</v>
      </c>
      <c r="I18" s="0" t="n">
        <v>0</v>
      </c>
      <c r="J18" s="0" t="n">
        <v>1130</v>
      </c>
      <c r="K18" s="0" t="n">
        <v>130</v>
      </c>
      <c r="L18" s="1" t="n">
        <f aca="false">(H18/(H18+K18))</f>
        <v>0</v>
      </c>
      <c r="M18" s="1" t="n">
        <f aca="false">J18/(J18+I18)</f>
        <v>1</v>
      </c>
      <c r="N18" s="1" t="s">
        <v>24</v>
      </c>
      <c r="O18" s="1" t="n">
        <f aca="false">J18/(J18+K18)</f>
        <v>0.896825396825397</v>
      </c>
      <c r="P18" s="1" t="n">
        <f aca="false">1-L18</f>
        <v>1</v>
      </c>
      <c r="Q18" s="1" t="n">
        <f aca="false">1-M18</f>
        <v>0</v>
      </c>
      <c r="R18" s="1" t="s">
        <v>24</v>
      </c>
      <c r="S18" s="1" t="n">
        <f aca="false">1-O18</f>
        <v>0.103174603174603</v>
      </c>
      <c r="T18" s="1" t="n">
        <f aca="false">(H18+J18)/SUM(H18:K18)</f>
        <v>0.896825396825397</v>
      </c>
      <c r="U18" s="1" t="s">
        <v>24</v>
      </c>
      <c r="V18" s="1" t="s">
        <v>24</v>
      </c>
    </row>
    <row r="19" customFormat="false" ht="12.8" hidden="false" customHeight="false" outlineLevel="0" collapsed="false">
      <c r="A19" s="0" t="n">
        <v>17</v>
      </c>
      <c r="B19" s="0" t="s">
        <v>42</v>
      </c>
      <c r="C19" s="0" t="s">
        <v>39</v>
      </c>
      <c r="D19" s="0" t="n">
        <v>100</v>
      </c>
      <c r="E19" s="1" t="n">
        <v>0.99</v>
      </c>
      <c r="F19" s="1" t="n">
        <v>0.993</v>
      </c>
      <c r="G19" s="1" t="n">
        <v>0.834</v>
      </c>
      <c r="H19" s="0" t="n">
        <v>73</v>
      </c>
      <c r="I19" s="0" t="n">
        <v>2</v>
      </c>
      <c r="J19" s="0" t="n">
        <v>1084</v>
      </c>
      <c r="K19" s="0" t="n">
        <v>101</v>
      </c>
      <c r="L19" s="1" t="n">
        <f aca="false">(H19/(H19+K19))</f>
        <v>0.419540229885057</v>
      </c>
      <c r="M19" s="1" t="n">
        <f aca="false">J19/(J19+I19)</f>
        <v>0.998158379373849</v>
      </c>
      <c r="N19" s="1" t="n">
        <f aca="false">H19/(H19+I19)</f>
        <v>0.973333333333333</v>
      </c>
      <c r="O19" s="1" t="n">
        <f aca="false">J19/(J19+K19)</f>
        <v>0.914767932489451</v>
      </c>
      <c r="P19" s="1" t="n">
        <f aca="false">1-L19</f>
        <v>0.580459770114943</v>
      </c>
      <c r="Q19" s="1" t="n">
        <f aca="false">1-M19</f>
        <v>0.00184162062615101</v>
      </c>
      <c r="R19" s="1" t="n">
        <f aca="false">1-N19</f>
        <v>0.0266666666666666</v>
      </c>
      <c r="S19" s="1" t="n">
        <f aca="false">1-O19</f>
        <v>0.0852320675105486</v>
      </c>
      <c r="T19" s="1" t="n">
        <f aca="false">(H19+J19)/SUM(H19:K19)</f>
        <v>0.918253968253968</v>
      </c>
      <c r="U19" s="1" t="n">
        <f aca="false">(N19*L19)/(L19+N19)</f>
        <v>0.293172690763052</v>
      </c>
      <c r="V19" s="1" t="n">
        <f aca="false">((H19*J19)-(I19*K19))/SQRT((H19+I19)*(H19+K19)*(J19+I19)*(J19+K19))</f>
        <v>0.609063759893208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0"/>
  <sheetViews>
    <sheetView showFormulas="false" showGridLines="true" showRowColHeaders="true" showZeros="true" rightToLeft="false" tabSelected="true" showOutlineSymbols="true" defaultGridColor="true" view="normal" topLeftCell="A1" colorId="64" zoomScale="88" zoomScaleNormal="88" zoomScalePageLayoutView="100" workbookViewId="0">
      <selection pane="topLeft" activeCell="H31" activeCellId="0" sqref="H31"/>
    </sheetView>
  </sheetViews>
  <sheetFormatPr defaultRowHeight="12.8" zeroHeight="false" outlineLevelRow="0" outlineLevelCol="0"/>
  <cols>
    <col collapsed="false" customWidth="true" hidden="false" outlineLevel="0" max="1" min="1" style="0" width="6.69"/>
    <col collapsed="false" customWidth="true" hidden="false" outlineLevel="0" max="2" min="2" style="0" width="26.43"/>
    <col collapsed="false" customWidth="true" hidden="false" outlineLevel="0" max="3" min="3" style="0" width="13.81"/>
    <col collapsed="false" customWidth="true" hidden="false" outlineLevel="0" max="4" min="4" style="0" width="15.54"/>
    <col collapsed="false" customWidth="false" hidden="false" outlineLevel="0" max="5" min="5" style="0" width="11.52"/>
    <col collapsed="false" customWidth="true" hidden="false" outlineLevel="0" max="6" min="6" style="0" width="8.12"/>
    <col collapsed="false" customWidth="true" hidden="false" outlineLevel="0" max="7" min="7" style="0" width="26.43"/>
    <col collapsed="false" customWidth="true" hidden="false" outlineLevel="0" max="8" min="8" style="0" width="13.81"/>
    <col collapsed="false" customWidth="true" hidden="false" outlineLevel="0" max="9" min="9" style="0" width="15.54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0" t="s">
        <v>43</v>
      </c>
      <c r="F1" s="0" t="s">
        <v>44</v>
      </c>
    </row>
    <row r="2" customFormat="false" ht="12.8" hidden="false" customHeight="false" outlineLevel="0" collapsed="false">
      <c r="B2" s="0" t="s">
        <v>45</v>
      </c>
      <c r="C2" s="0" t="s">
        <v>46</v>
      </c>
      <c r="D2" s="0" t="s">
        <v>47</v>
      </c>
      <c r="G2" s="0" t="s">
        <v>45</v>
      </c>
      <c r="H2" s="0" t="s">
        <v>46</v>
      </c>
      <c r="I2" s="0" t="s">
        <v>47</v>
      </c>
    </row>
    <row r="3" customFormat="false" ht="12.8" hidden="false" customHeight="false" outlineLevel="0" collapsed="false">
      <c r="B3" s="0" t="s">
        <v>21</v>
      </c>
      <c r="C3" s="0" t="n">
        <v>292</v>
      </c>
      <c r="D3" s="0" t="n">
        <v>219</v>
      </c>
      <c r="G3" s="0" t="s">
        <v>21</v>
      </c>
      <c r="H3" s="0" t="n">
        <v>123</v>
      </c>
      <c r="I3" s="0" t="n">
        <v>136</v>
      </c>
    </row>
    <row r="4" customFormat="false" ht="12.8" hidden="false" customHeight="false" outlineLevel="0" collapsed="false">
      <c r="B4" s="0" t="s">
        <v>22</v>
      </c>
      <c r="C4" s="0" t="n">
        <v>63</v>
      </c>
      <c r="D4" s="0" t="n">
        <v>560</v>
      </c>
      <c r="G4" s="0" t="s">
        <v>22</v>
      </c>
      <c r="H4" s="0" t="n">
        <v>183</v>
      </c>
      <c r="I4" s="0" t="n">
        <v>174</v>
      </c>
    </row>
    <row r="5" customFormat="false" ht="12.8" hidden="false" customHeight="false" outlineLevel="0" collapsed="false">
      <c r="B5" s="0" t="s">
        <v>23</v>
      </c>
      <c r="C5" s="0" t="n">
        <v>0</v>
      </c>
      <c r="D5" s="0" t="n">
        <v>12</v>
      </c>
      <c r="G5" s="0" t="s">
        <v>23</v>
      </c>
      <c r="H5" s="0" t="n">
        <v>0</v>
      </c>
      <c r="I5" s="0" t="n">
        <v>11</v>
      </c>
    </row>
    <row r="6" customFormat="false" ht="12.8" hidden="false" customHeight="false" outlineLevel="0" collapsed="false">
      <c r="B6" s="0" t="s">
        <v>25</v>
      </c>
      <c r="C6" s="0" t="n">
        <v>0</v>
      </c>
      <c r="D6" s="0" t="n">
        <v>52</v>
      </c>
      <c r="G6" s="0" t="s">
        <v>25</v>
      </c>
      <c r="H6" s="0" t="n">
        <v>0</v>
      </c>
      <c r="I6" s="0" t="n">
        <v>47</v>
      </c>
    </row>
    <row r="7" customFormat="false" ht="12.8" hidden="false" customHeight="false" outlineLevel="0" collapsed="false">
      <c r="B7" s="0" t="s">
        <v>26</v>
      </c>
      <c r="C7" s="0" t="n">
        <v>0</v>
      </c>
      <c r="D7" s="0" t="n">
        <v>109</v>
      </c>
      <c r="G7" s="0" t="s">
        <v>26</v>
      </c>
      <c r="H7" s="0" t="n">
        <v>0</v>
      </c>
      <c r="I7" s="0" t="n">
        <v>47</v>
      </c>
    </row>
    <row r="8" customFormat="false" ht="12.8" hidden="false" customHeight="false" outlineLevel="0" collapsed="false">
      <c r="B8" s="0" t="s">
        <v>27</v>
      </c>
      <c r="C8" s="0" t="n">
        <v>0</v>
      </c>
      <c r="D8" s="0" t="n">
        <v>209</v>
      </c>
      <c r="G8" s="0" t="s">
        <v>27</v>
      </c>
      <c r="H8" s="0" t="n">
        <v>41</v>
      </c>
      <c r="I8" s="0" t="n">
        <v>78</v>
      </c>
    </row>
    <row r="9" customFormat="false" ht="12.8" hidden="false" customHeight="false" outlineLevel="0" collapsed="false">
      <c r="B9" s="0" t="s">
        <v>28</v>
      </c>
      <c r="C9" s="0" t="n">
        <v>0</v>
      </c>
      <c r="D9" s="0" t="n">
        <v>36</v>
      </c>
      <c r="G9" s="0" t="s">
        <v>28</v>
      </c>
      <c r="H9" s="0" t="n">
        <v>0</v>
      </c>
      <c r="I9" s="0" t="n">
        <v>24</v>
      </c>
    </row>
    <row r="10" customFormat="false" ht="12.8" hidden="false" customHeight="false" outlineLevel="0" collapsed="false">
      <c r="B10" s="0" t="s">
        <v>30</v>
      </c>
      <c r="C10" s="0" t="n">
        <v>0</v>
      </c>
      <c r="D10" s="0" t="n">
        <v>99</v>
      </c>
      <c r="G10" s="0" t="s">
        <v>30</v>
      </c>
      <c r="H10" s="0" t="n">
        <v>0</v>
      </c>
      <c r="I10" s="0" t="n">
        <v>65</v>
      </c>
    </row>
    <row r="11" customFormat="false" ht="12.8" hidden="false" customHeight="false" outlineLevel="0" collapsed="false">
      <c r="B11" s="0" t="s">
        <v>31</v>
      </c>
      <c r="C11" s="0" t="n">
        <v>0</v>
      </c>
      <c r="D11" s="0" t="n">
        <v>192</v>
      </c>
      <c r="G11" s="0" t="s">
        <v>31</v>
      </c>
      <c r="H11" s="0" t="n">
        <v>34</v>
      </c>
      <c r="I11" s="0" t="n">
        <v>77</v>
      </c>
    </row>
    <row r="12" customFormat="false" ht="12.8" hidden="false" customHeight="false" outlineLevel="0" collapsed="false">
      <c r="B12" s="0" t="s">
        <v>32</v>
      </c>
      <c r="C12" s="0" t="n">
        <v>0</v>
      </c>
      <c r="D12" s="0" t="n">
        <v>304</v>
      </c>
      <c r="G12" s="0" t="s">
        <v>32</v>
      </c>
      <c r="H12" s="0" t="n">
        <v>40</v>
      </c>
      <c r="I12" s="0" t="n">
        <v>119</v>
      </c>
    </row>
    <row r="13" customFormat="false" ht="12.8" hidden="false" customHeight="false" outlineLevel="0" collapsed="false">
      <c r="B13" s="0" t="s">
        <v>33</v>
      </c>
      <c r="C13" s="0" t="n">
        <v>0</v>
      </c>
      <c r="D13" s="0" t="n">
        <v>24</v>
      </c>
      <c r="G13" s="0" t="s">
        <v>33</v>
      </c>
      <c r="H13" s="0" t="n">
        <v>0</v>
      </c>
      <c r="I13" s="0" t="n">
        <v>12</v>
      </c>
    </row>
    <row r="14" customFormat="false" ht="12.8" hidden="false" customHeight="false" outlineLevel="0" collapsed="false">
      <c r="B14" s="0" t="s">
        <v>35</v>
      </c>
      <c r="C14" s="0" t="n">
        <v>0</v>
      </c>
      <c r="D14" s="0" t="n">
        <v>97</v>
      </c>
      <c r="G14" s="0" t="s">
        <v>35</v>
      </c>
      <c r="H14" s="0" t="n">
        <v>28</v>
      </c>
      <c r="I14" s="0" t="n">
        <v>20</v>
      </c>
    </row>
    <row r="15" customFormat="false" ht="12.8" hidden="false" customHeight="false" outlineLevel="0" collapsed="false">
      <c r="B15" s="0" t="s">
        <v>36</v>
      </c>
      <c r="C15" s="0" t="n">
        <v>0</v>
      </c>
      <c r="D15" s="0" t="n">
        <v>158</v>
      </c>
      <c r="G15" s="0" t="s">
        <v>36</v>
      </c>
      <c r="H15" s="0" t="n">
        <v>33</v>
      </c>
      <c r="I15" s="0" t="n">
        <v>42</v>
      </c>
    </row>
    <row r="16" customFormat="false" ht="12.8" hidden="false" customHeight="false" outlineLevel="0" collapsed="false">
      <c r="B16" s="0" t="s">
        <v>37</v>
      </c>
      <c r="C16" s="0" t="n">
        <v>0</v>
      </c>
      <c r="D16" s="0" t="n">
        <v>268</v>
      </c>
      <c r="G16" s="0" t="s">
        <v>37</v>
      </c>
      <c r="H16" s="0" t="n">
        <v>79</v>
      </c>
      <c r="I16" s="0" t="n">
        <v>41</v>
      </c>
    </row>
    <row r="17" customFormat="false" ht="12.8" hidden="false" customHeight="false" outlineLevel="0" collapsed="false">
      <c r="B17" s="0" t="s">
        <v>38</v>
      </c>
      <c r="C17" s="0" t="n">
        <v>0</v>
      </c>
      <c r="D17" s="0" t="n">
        <v>72</v>
      </c>
      <c r="G17" s="0" t="s">
        <v>38</v>
      </c>
      <c r="H17" s="0" t="n">
        <v>1</v>
      </c>
      <c r="I17" s="0" t="n">
        <v>35</v>
      </c>
    </row>
    <row r="18" customFormat="false" ht="12.8" hidden="false" customHeight="false" outlineLevel="0" collapsed="false">
      <c r="B18" s="0" t="s">
        <v>40</v>
      </c>
      <c r="C18" s="0" t="n">
        <v>0</v>
      </c>
      <c r="D18" s="0" t="n">
        <v>164</v>
      </c>
      <c r="G18" s="0" t="s">
        <v>40</v>
      </c>
      <c r="H18" s="0" t="n">
        <v>0</v>
      </c>
      <c r="I18" s="0" t="n">
        <v>84</v>
      </c>
    </row>
    <row r="19" customFormat="false" ht="12.8" hidden="false" customHeight="false" outlineLevel="0" collapsed="false">
      <c r="B19" s="0" t="s">
        <v>41</v>
      </c>
      <c r="C19" s="0" t="n">
        <v>0</v>
      </c>
      <c r="D19" s="0" t="n">
        <v>253</v>
      </c>
      <c r="G19" s="0" t="s">
        <v>41</v>
      </c>
      <c r="H19" s="0" t="n">
        <v>0</v>
      </c>
      <c r="I19" s="0" t="n">
        <v>130</v>
      </c>
    </row>
    <row r="20" customFormat="false" ht="12.8" hidden="false" customHeight="false" outlineLevel="0" collapsed="false">
      <c r="B20" s="0" t="s">
        <v>42</v>
      </c>
      <c r="C20" s="0" t="n">
        <v>0</v>
      </c>
      <c r="D20" s="0" t="n">
        <v>343</v>
      </c>
      <c r="G20" s="0" t="s">
        <v>42</v>
      </c>
      <c r="H20" s="0" t="n">
        <v>73</v>
      </c>
      <c r="I20" s="0" t="n">
        <v>101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589</TotalTime>
  <Application>LibreOffice/5.3.4.2$Linux_X86_64 LibreOffice_project/f82d347ccc0be322489bf7da61d7e4ad13fe2ff3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2017-08-15T10:25:10Z</dcterms:created>
  <dc:creator/>
  <dc:description/>
  <dc:language>en-US</dc:language>
  <cp:lastModifiedBy/>
  <dcterms:modified xsi:type="dcterms:W3CDTF">2017-08-15T23:12:21Z</dcterms:modified>
  <cp:revision>16</cp:revision>
  <dc:subject/>
  <dc:title/>
</cp:coreProperties>
</file>